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p1911-09015\h\★北海道学校一覧\R01年度\R1 原稿（ＨＰ用）\"/>
    </mc:Choice>
  </mc:AlternateContent>
  <bookViews>
    <workbookView xWindow="-15" yWindow="3840" windowWidth="17400" windowHeight="3900" tabRatio="716"/>
  </bookViews>
  <sheets>
    <sheet name="道立（生徒数）" sheetId="88" r:id="rId1"/>
    <sheet name="市町村立 (生徒数)" sheetId="77" r:id="rId2"/>
    <sheet name="私立 (生徒数)" sheetId="80" r:id="rId3"/>
    <sheet name="道立 (教員数)" sheetId="81" r:id="rId4"/>
    <sheet name="市町村立 (教員数)" sheetId="82" r:id="rId5"/>
    <sheet name="私立 (教員数)" sheetId="83" r:id="rId6"/>
    <sheet name="道立 (職員数)" sheetId="84" r:id="rId7"/>
    <sheet name="市町村立 (職員数)" sheetId="85" r:id="rId8"/>
    <sheet name="私立(職員数) " sheetId="86" r:id="rId9"/>
    <sheet name="通信制･有朋協力校・技能連携協力校" sheetId="71" r:id="rId10"/>
    <sheet name="専攻科をおいている学校" sheetId="89" r:id="rId11"/>
  </sheets>
  <externalReferences>
    <externalReference r:id="rId12"/>
  </externalReferences>
  <definedNames>
    <definedName name="_xlnm._FilterDatabase" localSheetId="4" hidden="1">'市町村立 (教員数)'!$A$5:$AP$50</definedName>
    <definedName name="_xlnm._FilterDatabase" localSheetId="7" hidden="1">'市町村立 (職員数)'!$A$5:$WVY$50</definedName>
    <definedName name="_xlnm._FilterDatabase" localSheetId="1" hidden="1">'市町村立 (生徒数)'!$A$5:$Q$120</definedName>
    <definedName name="_xlnm._FilterDatabase" localSheetId="5" hidden="1">'私立 (教員数)'!$A$5:$AP$66</definedName>
    <definedName name="_xlnm._FilterDatabase" localSheetId="2" hidden="1">'私立 (生徒数)'!$A$5:$Q$201</definedName>
    <definedName name="_xlnm._FilterDatabase" localSheetId="8" hidden="1">'私立(職員数) '!$A$5:$WVY$66</definedName>
    <definedName name="_xlnm._FilterDatabase" localSheetId="3" hidden="1">'道立 (教員数)'!$A$5:$BP$215</definedName>
    <definedName name="_xlnm._FilterDatabase" localSheetId="6" hidden="1">'道立 (職員数)'!$A$5:$WVX$219</definedName>
    <definedName name="_xlnm._FilterDatabase" localSheetId="0" hidden="1">'道立（生徒数）'!$A$2:$R$705</definedName>
    <definedName name="_xlnm.Print_Area" localSheetId="4">'市町村立 (教員数)'!$A$1:$AP$50</definedName>
    <definedName name="_xlnm.Print_Area" localSheetId="7">'市町村立 (職員数)'!$A$1:$Q$50</definedName>
    <definedName name="_xlnm.Print_Area" localSheetId="1">'市町村立 (生徒数)'!$A$1:$Q$116</definedName>
    <definedName name="_xlnm.Print_Area" localSheetId="5">'私立 (教員数)'!$A$1:$AP$66</definedName>
    <definedName name="_xlnm.Print_Area" localSheetId="2">'私立 (生徒数)'!$A$1:$Q$198</definedName>
    <definedName name="_xlnm.Print_Area" localSheetId="8">'私立(職員数) '!$A$1:$Q$66</definedName>
    <definedName name="_xlnm.Print_Area" localSheetId="10">専攻科をおいている学校!$A$1:$P$30</definedName>
    <definedName name="_xlnm.Print_Area" localSheetId="3">'道立 (教員数)'!$A$1:$AP$215</definedName>
    <definedName name="_xlnm.Print_Area" localSheetId="6">'道立 (職員数)'!$A$1:$Q$294</definedName>
    <definedName name="_xlnm.Print_Area" localSheetId="0">'道立（生徒数）'!$A$1:$Q$683</definedName>
    <definedName name="_xlnm.Print_Titles" localSheetId="7">'市町村立 (職員数)'!$1:$5</definedName>
    <definedName name="_xlnm.Print_Titles" localSheetId="1">'市町村立 (生徒数)'!$1:$5</definedName>
    <definedName name="_xlnm.Print_Titles" localSheetId="5">'私立 (教員数)'!$1:$5</definedName>
    <definedName name="_xlnm.Print_Titles" localSheetId="2">'私立 (生徒数)'!$1:$5</definedName>
    <definedName name="_xlnm.Print_Titles" localSheetId="8">'私立(職員数) '!$1:$5</definedName>
    <definedName name="_xlnm.Print_Titles" localSheetId="3">'道立 (教員数)'!$1:$5</definedName>
    <definedName name="_xlnm.Print_Titles" localSheetId="6">'道立 (職員数)'!$80:$84</definedName>
    <definedName name="_xlnm.Print_Titles" localSheetId="0">'道立（生徒数）'!$3:$7</definedName>
    <definedName name="QUERY_FOR_QUERY_FOR_TSY0042" localSheetId="7">#REF!</definedName>
    <definedName name="QUERY_FOR_QUERY_FOR_TSY0042" localSheetId="10">#REF!</definedName>
    <definedName name="QUERY_FOR_QUERY_FOR_TSY0042" localSheetId="0">#REF!</definedName>
    <definedName name="QUERY_FOR_QUERY_FOR_TSY0042">#REF!</definedName>
  </definedNames>
  <calcPr calcId="162913"/>
</workbook>
</file>

<file path=xl/calcChain.xml><?xml version="1.0" encoding="utf-8"?>
<calcChain xmlns="http://schemas.openxmlformats.org/spreadsheetml/2006/main">
  <c r="F29" i="89" l="1"/>
  <c r="E29" i="89"/>
  <c r="D29" i="89"/>
  <c r="G26" i="89"/>
  <c r="G23" i="89"/>
  <c r="O21" i="89"/>
  <c r="N21" i="89"/>
  <c r="M21" i="89"/>
  <c r="G20" i="89"/>
  <c r="P17" i="89"/>
  <c r="G17" i="89"/>
  <c r="G15" i="89"/>
  <c r="P13" i="89"/>
  <c r="G13" i="89"/>
  <c r="P11" i="89"/>
  <c r="P21" i="89" s="1"/>
  <c r="G11" i="89"/>
  <c r="G29" i="89" s="1"/>
  <c r="B208" i="81" l="1"/>
  <c r="B196" i="81"/>
  <c r="B177" i="81"/>
  <c r="B154" i="81"/>
  <c r="B147" i="81"/>
  <c r="B141" i="81"/>
  <c r="B120" i="81"/>
  <c r="B116" i="81"/>
  <c r="B100" i="81"/>
  <c r="B94" i="81"/>
  <c r="B75" i="81"/>
  <c r="B63" i="81"/>
  <c r="B24" i="81"/>
  <c r="B622" i="88"/>
  <c r="B243" i="88"/>
  <c r="Q66" i="71" l="1"/>
  <c r="O66" i="71"/>
  <c r="S65" i="71"/>
  <c r="S64" i="71"/>
  <c r="S66" i="71" s="1"/>
  <c r="X58" i="71"/>
  <c r="R58" i="71"/>
  <c r="U58" i="71" s="1"/>
  <c r="O58" i="71"/>
  <c r="D58" i="71"/>
  <c r="U57" i="71"/>
  <c r="U56" i="71"/>
  <c r="U55" i="71"/>
  <c r="U54" i="71"/>
  <c r="U53" i="71"/>
  <c r="U52" i="71"/>
  <c r="U51" i="71"/>
  <c r="U50" i="71"/>
  <c r="U49" i="71"/>
  <c r="U48" i="71"/>
  <c r="U47" i="71"/>
  <c r="U46" i="71"/>
  <c r="U45" i="71"/>
  <c r="U44" i="71"/>
  <c r="U43" i="71"/>
  <c r="U42" i="71"/>
  <c r="U41" i="71"/>
  <c r="U40" i="71"/>
  <c r="U39" i="71"/>
  <c r="U38" i="71"/>
  <c r="U37" i="71"/>
  <c r="U36" i="71"/>
  <c r="U35" i="71"/>
  <c r="U34" i="71"/>
  <c r="U33" i="71"/>
  <c r="U32" i="71"/>
  <c r="U31" i="71"/>
  <c r="U30" i="71"/>
  <c r="U29" i="71"/>
  <c r="U28" i="71"/>
  <c r="U27" i="71"/>
  <c r="U26" i="71"/>
  <c r="AB20" i="71"/>
  <c r="W20" i="71"/>
  <c r="J20" i="71"/>
  <c r="AB19" i="71"/>
  <c r="W19" i="71"/>
  <c r="J19" i="71"/>
  <c r="AB18" i="71"/>
  <c r="W18" i="71"/>
  <c r="J18" i="71"/>
  <c r="AB17" i="71"/>
  <c r="W17" i="71"/>
  <c r="J17" i="71"/>
  <c r="AB16" i="71"/>
  <c r="W16" i="71"/>
  <c r="J16" i="71"/>
  <c r="AB15" i="71"/>
  <c r="W15" i="71"/>
  <c r="J15" i="71"/>
  <c r="W14" i="71"/>
  <c r="J14" i="71"/>
  <c r="AB13" i="71"/>
  <c r="W13" i="71"/>
  <c r="J13" i="71"/>
  <c r="AB12" i="71"/>
  <c r="W12" i="71"/>
  <c r="M12" i="71"/>
  <c r="J12" i="71"/>
  <c r="K64" i="86" l="1"/>
  <c r="K62" i="86"/>
  <c r="K61" i="86"/>
  <c r="K60" i="86"/>
  <c r="K59" i="86"/>
  <c r="K57" i="86"/>
  <c r="K55" i="86"/>
  <c r="K53" i="86"/>
  <c r="K52" i="86"/>
  <c r="K51" i="86"/>
  <c r="K50" i="86"/>
  <c r="K49" i="86"/>
  <c r="K47" i="86"/>
  <c r="K46" i="86"/>
  <c r="K45" i="86"/>
  <c r="K44" i="86"/>
  <c r="K43" i="86"/>
  <c r="K42" i="86"/>
  <c r="K41" i="86"/>
  <c r="K40" i="86"/>
  <c r="K38" i="86"/>
  <c r="K37" i="86"/>
  <c r="K36" i="86"/>
  <c r="K35" i="86"/>
  <c r="K34" i="86"/>
  <c r="K32" i="86"/>
  <c r="K31" i="86"/>
  <c r="K30" i="86"/>
  <c r="K29" i="86"/>
  <c r="K27" i="86"/>
  <c r="K26" i="86"/>
  <c r="K25" i="86"/>
  <c r="K24" i="86"/>
  <c r="K23" i="86"/>
  <c r="K22" i="86"/>
  <c r="K21" i="86"/>
  <c r="K20" i="86"/>
  <c r="K19" i="86"/>
  <c r="K18" i="86"/>
  <c r="K17" i="86"/>
  <c r="K16" i="86"/>
  <c r="K15" i="86"/>
  <c r="K14" i="86"/>
  <c r="K13" i="86"/>
  <c r="K12" i="86"/>
  <c r="K11" i="86"/>
  <c r="K10" i="86"/>
  <c r="K9" i="86"/>
  <c r="K8" i="86"/>
  <c r="K7" i="86"/>
  <c r="K6" i="86"/>
  <c r="O552" i="88" l="1"/>
  <c r="Q292" i="84" l="1"/>
  <c r="Q291" i="84"/>
  <c r="Q290" i="84"/>
  <c r="Q289" i="84"/>
  <c r="Q288" i="84"/>
  <c r="Q286" i="84"/>
  <c r="Q285" i="84"/>
  <c r="Q284" i="84"/>
  <c r="Q283" i="84"/>
  <c r="Q282" i="84"/>
  <c r="Q281" i="84"/>
  <c r="Q280" i="84"/>
  <c r="Q279" i="84"/>
  <c r="Q278" i="84"/>
  <c r="Q277" i="84"/>
  <c r="Q276" i="84"/>
  <c r="Q274" i="84"/>
  <c r="Q273" i="84"/>
  <c r="Q272" i="84"/>
  <c r="Q271" i="84"/>
  <c r="Q270" i="84"/>
  <c r="Q269" i="84"/>
  <c r="Q268" i="84"/>
  <c r="Q267" i="84"/>
  <c r="Q266" i="84"/>
  <c r="Q265" i="84"/>
  <c r="Q264" i="84"/>
  <c r="Q263" i="84"/>
  <c r="Q262" i="84"/>
  <c r="Q261" i="84"/>
  <c r="Q260" i="84"/>
  <c r="Q259" i="84"/>
  <c r="Q258" i="84"/>
  <c r="Q257" i="84"/>
  <c r="Q255" i="84"/>
  <c r="Q254" i="84"/>
  <c r="Q253" i="84"/>
  <c r="Q252" i="84"/>
  <c r="Q251" i="84"/>
  <c r="Q250" i="84"/>
  <c r="Q249" i="84"/>
  <c r="Q248" i="84"/>
  <c r="Q247" i="84"/>
  <c r="Q246" i="84"/>
  <c r="Q245" i="84"/>
  <c r="Q244" i="84"/>
  <c r="Q243" i="84"/>
  <c r="Q242" i="84"/>
  <c r="Q241" i="84"/>
  <c r="Q240" i="84"/>
  <c r="Q239" i="84"/>
  <c r="Q238" i="84"/>
  <c r="Q237" i="84"/>
  <c r="Q236" i="84"/>
  <c r="Q235" i="84"/>
  <c r="Q234" i="84"/>
  <c r="Q232" i="84"/>
  <c r="Q231" i="84"/>
  <c r="Q230" i="84"/>
  <c r="Q229" i="84"/>
  <c r="Q228" i="84"/>
  <c r="Q227" i="84"/>
  <c r="Q225" i="84"/>
  <c r="Q224" i="84"/>
  <c r="Q223" i="84"/>
  <c r="Q222" i="84"/>
  <c r="Q221" i="84"/>
  <c r="Q219" i="84"/>
  <c r="Q218" i="84"/>
  <c r="Q217" i="84"/>
  <c r="Q216" i="84"/>
  <c r="Q215" i="84"/>
  <c r="Q214" i="84"/>
  <c r="Q213" i="84"/>
  <c r="Q212" i="84"/>
  <c r="Q211" i="84"/>
  <c r="Q210" i="84"/>
  <c r="Q209" i="84"/>
  <c r="Q208" i="84"/>
  <c r="Q207" i="84"/>
  <c r="Q206" i="84"/>
  <c r="Q205" i="84"/>
  <c r="Q204" i="84"/>
  <c r="Q203" i="84"/>
  <c r="Q202" i="84"/>
  <c r="Q201" i="84"/>
  <c r="Q200" i="84"/>
  <c r="Q198" i="84"/>
  <c r="Q197" i="84"/>
  <c r="Q196" i="84"/>
  <c r="Q194" i="84"/>
  <c r="Q193" i="84"/>
  <c r="Q192" i="84"/>
  <c r="Q191" i="84"/>
  <c r="Q190" i="84"/>
  <c r="Q189" i="84"/>
  <c r="Q188" i="84"/>
  <c r="Q187" i="84"/>
  <c r="Q186" i="84"/>
  <c r="Q185" i="84"/>
  <c r="Q184" i="84"/>
  <c r="Q183" i="84"/>
  <c r="Q182" i="84"/>
  <c r="Q181" i="84"/>
  <c r="Q180" i="84"/>
  <c r="Q178" i="84"/>
  <c r="Q177" i="84"/>
  <c r="Q176" i="84"/>
  <c r="Q175" i="84"/>
  <c r="Q174" i="84"/>
  <c r="Q172" i="84"/>
  <c r="Q171" i="84"/>
  <c r="Q170" i="84"/>
  <c r="Q169" i="84"/>
  <c r="Q168" i="84"/>
  <c r="Q167" i="84"/>
  <c r="Q166" i="84"/>
  <c r="Q165" i="84"/>
  <c r="Q164" i="84"/>
  <c r="Q163" i="84"/>
  <c r="Q162" i="84"/>
  <c r="Q161" i="84"/>
  <c r="Q160" i="84"/>
  <c r="Q159" i="84"/>
  <c r="Q158" i="84"/>
  <c r="Q157" i="84"/>
  <c r="Q156" i="84"/>
  <c r="Q155" i="84"/>
  <c r="Q153" i="84"/>
  <c r="Q152" i="84"/>
  <c r="Q151" i="84"/>
  <c r="Q150" i="84"/>
  <c r="Q149" i="84"/>
  <c r="Q148" i="84"/>
  <c r="Q147" i="84"/>
  <c r="Q146" i="84"/>
  <c r="Q145" i="84"/>
  <c r="Q144" i="84"/>
  <c r="Q143" i="84"/>
  <c r="Q141" i="84"/>
  <c r="Q140" i="84"/>
  <c r="Q139" i="84"/>
  <c r="Q138" i="84"/>
  <c r="Q137" i="84"/>
  <c r="Q136" i="84"/>
  <c r="Q135" i="84"/>
  <c r="Q134" i="84"/>
  <c r="Q133" i="84"/>
  <c r="Q132" i="84"/>
  <c r="Q131" i="84"/>
  <c r="Q130" i="84"/>
  <c r="Q129" i="84"/>
  <c r="Q128" i="84"/>
  <c r="Q127" i="84"/>
  <c r="Q126" i="84"/>
  <c r="Q125" i="84"/>
  <c r="Q124" i="84"/>
  <c r="Q123" i="84"/>
  <c r="Q122" i="84"/>
  <c r="Q121" i="84"/>
  <c r="Q120" i="84"/>
  <c r="Q119" i="84"/>
  <c r="Q118" i="84"/>
  <c r="Q117" i="84"/>
  <c r="Q116" i="84"/>
  <c r="Q115" i="84"/>
  <c r="Q114" i="84"/>
  <c r="Q113" i="84"/>
  <c r="Q112" i="84"/>
  <c r="Q111" i="84"/>
  <c r="Q110" i="84"/>
  <c r="Q109" i="84"/>
  <c r="Q108" i="84"/>
  <c r="Q107" i="84"/>
  <c r="Q106" i="84"/>
  <c r="Q105" i="84"/>
  <c r="Q104" i="84"/>
  <c r="Q102" i="84"/>
  <c r="Q101" i="84"/>
  <c r="Q100" i="84"/>
  <c r="Q99" i="84"/>
  <c r="Q98" i="84"/>
  <c r="Q97" i="84"/>
  <c r="Q96" i="84"/>
  <c r="Q95" i="84"/>
  <c r="Q94" i="84"/>
  <c r="Q93" i="84"/>
  <c r="Q92" i="84"/>
  <c r="Q91" i="84"/>
  <c r="Q90" i="84"/>
  <c r="Q89" i="84"/>
  <c r="Q88" i="84"/>
  <c r="Q87" i="84"/>
  <c r="Q86" i="84"/>
  <c r="Q85" i="84"/>
  <c r="E274" i="84"/>
  <c r="K292" i="84"/>
  <c r="K291" i="84"/>
  <c r="K290" i="84"/>
  <c r="K289" i="84"/>
  <c r="K288" i="84"/>
  <c r="K286" i="84"/>
  <c r="K285" i="84"/>
  <c r="K284" i="84"/>
  <c r="K283" i="84"/>
  <c r="K282" i="84"/>
  <c r="K281" i="84"/>
  <c r="K280" i="84"/>
  <c r="K279" i="84"/>
  <c r="K278" i="84"/>
  <c r="K277" i="84"/>
  <c r="K276" i="84"/>
  <c r="K274" i="84"/>
  <c r="K273" i="84"/>
  <c r="K272" i="84"/>
  <c r="K271" i="84"/>
  <c r="K270" i="84"/>
  <c r="K269" i="84"/>
  <c r="K268" i="84"/>
  <c r="K267" i="84"/>
  <c r="K266" i="84"/>
  <c r="K265" i="84"/>
  <c r="K264" i="84"/>
  <c r="K263" i="84"/>
  <c r="K262" i="84"/>
  <c r="K261" i="84"/>
  <c r="K260" i="84"/>
  <c r="K259" i="84"/>
  <c r="K258" i="84"/>
  <c r="K257" i="84"/>
  <c r="K255" i="84"/>
  <c r="K254" i="84"/>
  <c r="K253" i="84"/>
  <c r="K252" i="84"/>
  <c r="K251" i="84"/>
  <c r="K250" i="84"/>
  <c r="K249" i="84"/>
  <c r="K248" i="84"/>
  <c r="K247" i="84"/>
  <c r="K246" i="84"/>
  <c r="K245" i="84"/>
  <c r="K244" i="84"/>
  <c r="K243" i="84"/>
  <c r="K242" i="84"/>
  <c r="K241" i="84"/>
  <c r="K240" i="84"/>
  <c r="K239" i="84"/>
  <c r="K238" i="84"/>
  <c r="K237" i="84"/>
  <c r="K236" i="84"/>
  <c r="K235" i="84"/>
  <c r="K234" i="84"/>
  <c r="K232" i="84"/>
  <c r="K231" i="84"/>
  <c r="K230" i="84"/>
  <c r="K229" i="84"/>
  <c r="K228" i="84"/>
  <c r="K227" i="84"/>
  <c r="K225" i="84"/>
  <c r="K224" i="84"/>
  <c r="K223" i="84"/>
  <c r="K222" i="84"/>
  <c r="K221" i="84"/>
  <c r="K219" i="84"/>
  <c r="K218" i="84"/>
  <c r="K217" i="84"/>
  <c r="K216" i="84"/>
  <c r="K215" i="84"/>
  <c r="K214" i="84"/>
  <c r="K213" i="84"/>
  <c r="K212" i="84"/>
  <c r="K211" i="84"/>
  <c r="K210" i="84"/>
  <c r="K209" i="84"/>
  <c r="K208" i="84"/>
  <c r="K207" i="84"/>
  <c r="K206" i="84"/>
  <c r="K205" i="84"/>
  <c r="K204" i="84"/>
  <c r="K203" i="84"/>
  <c r="K202" i="84"/>
  <c r="K201" i="84"/>
  <c r="K200" i="84"/>
  <c r="K198" i="84"/>
  <c r="K197" i="84"/>
  <c r="K196" i="84"/>
  <c r="K194" i="84"/>
  <c r="K193" i="84"/>
  <c r="K192" i="84"/>
  <c r="K191" i="84"/>
  <c r="K190" i="84"/>
  <c r="K189" i="84"/>
  <c r="K188" i="84"/>
  <c r="K187" i="84"/>
  <c r="K186" i="84"/>
  <c r="K185" i="84"/>
  <c r="K184" i="84"/>
  <c r="K183" i="84"/>
  <c r="K182" i="84"/>
  <c r="K181" i="84"/>
  <c r="K180" i="84"/>
  <c r="K178" i="84"/>
  <c r="K177" i="84"/>
  <c r="K176" i="84"/>
  <c r="K175" i="84"/>
  <c r="K174" i="84"/>
  <c r="K172" i="84"/>
  <c r="K171" i="84"/>
  <c r="K170" i="84"/>
  <c r="K169" i="84"/>
  <c r="K168" i="84"/>
  <c r="K167" i="84"/>
  <c r="K166" i="84"/>
  <c r="K165" i="84"/>
  <c r="K164" i="84"/>
  <c r="K163" i="84"/>
  <c r="K162" i="84"/>
  <c r="K161" i="84"/>
  <c r="K160" i="84"/>
  <c r="K159" i="84"/>
  <c r="K158" i="84"/>
  <c r="K157" i="84"/>
  <c r="K156" i="84"/>
  <c r="K155" i="84"/>
  <c r="K153" i="84"/>
  <c r="K152" i="84"/>
  <c r="K151" i="84"/>
  <c r="K150" i="84"/>
  <c r="K149" i="84"/>
  <c r="K148" i="84"/>
  <c r="K147" i="84"/>
  <c r="K146" i="84"/>
  <c r="K145" i="84"/>
  <c r="K144" i="84"/>
  <c r="K143" i="84"/>
  <c r="K141" i="84"/>
  <c r="K140" i="84"/>
  <c r="K139" i="84"/>
  <c r="K138" i="84"/>
  <c r="K137" i="84"/>
  <c r="K136" i="84"/>
  <c r="K135" i="84"/>
  <c r="K134" i="84"/>
  <c r="K133" i="84"/>
  <c r="K132" i="84"/>
  <c r="K131" i="84"/>
  <c r="K130" i="84"/>
  <c r="K129" i="84"/>
  <c r="K128" i="84"/>
  <c r="K127" i="84"/>
  <c r="K126" i="84"/>
  <c r="K125" i="84"/>
  <c r="K124" i="84"/>
  <c r="K123" i="84"/>
  <c r="K122" i="84"/>
  <c r="K121" i="84"/>
  <c r="K120" i="84"/>
  <c r="K119" i="84"/>
  <c r="K118" i="84"/>
  <c r="K117" i="84"/>
  <c r="K116" i="84"/>
  <c r="K115" i="84"/>
  <c r="K114" i="84"/>
  <c r="K113" i="84"/>
  <c r="K112" i="84"/>
  <c r="K111" i="84"/>
  <c r="K110" i="84"/>
  <c r="K109" i="84"/>
  <c r="K108" i="84"/>
  <c r="K107" i="84"/>
  <c r="K106" i="84"/>
  <c r="K105" i="84"/>
  <c r="K104" i="84"/>
  <c r="K102" i="84"/>
  <c r="K101" i="84"/>
  <c r="K100" i="84"/>
  <c r="K99" i="84"/>
  <c r="K98" i="84"/>
  <c r="K97" i="84"/>
  <c r="K96" i="84"/>
  <c r="K95" i="84"/>
  <c r="K94" i="84"/>
  <c r="K93" i="84"/>
  <c r="K92" i="84"/>
  <c r="K91" i="84"/>
  <c r="K90" i="84"/>
  <c r="K89" i="84"/>
  <c r="K88" i="84"/>
  <c r="K87" i="84"/>
  <c r="K86" i="84"/>
  <c r="K85" i="84"/>
  <c r="Q48" i="85"/>
  <c r="Q46" i="85"/>
  <c r="Q45" i="85"/>
  <c r="Q43" i="85"/>
  <c r="Q42" i="85"/>
  <c r="Q40" i="85"/>
  <c r="Q38" i="85"/>
  <c r="Q36" i="85"/>
  <c r="Q35" i="85"/>
  <c r="Q34" i="85"/>
  <c r="Q33" i="85"/>
  <c r="Q32" i="85"/>
  <c r="Q30" i="85"/>
  <c r="Q28" i="85"/>
  <c r="Q27" i="85"/>
  <c r="Q25" i="85"/>
  <c r="Q24" i="85"/>
  <c r="Q22" i="85"/>
  <c r="Q20" i="85"/>
  <c r="Q19" i="85"/>
  <c r="Q18" i="85"/>
  <c r="Q16" i="85"/>
  <c r="Q15" i="85"/>
  <c r="Q14" i="85"/>
  <c r="Q13" i="85"/>
  <c r="Q12" i="85"/>
  <c r="Q11" i="85"/>
  <c r="Q10" i="85"/>
  <c r="Q8" i="85"/>
  <c r="Q7" i="85"/>
  <c r="Q6" i="85"/>
  <c r="K48" i="85"/>
  <c r="K46" i="85"/>
  <c r="K45" i="85"/>
  <c r="K43" i="85"/>
  <c r="K42" i="85"/>
  <c r="K40" i="85"/>
  <c r="K38" i="85"/>
  <c r="K36" i="85"/>
  <c r="K35" i="85"/>
  <c r="K34" i="85"/>
  <c r="K33" i="85"/>
  <c r="K32" i="85"/>
  <c r="K30" i="85"/>
  <c r="K28" i="85"/>
  <c r="K27" i="85"/>
  <c r="K25" i="85"/>
  <c r="K24" i="85"/>
  <c r="K22" i="85"/>
  <c r="K20" i="85"/>
  <c r="K19" i="85"/>
  <c r="K18" i="85"/>
  <c r="K16" i="85"/>
  <c r="K15" i="85"/>
  <c r="K14" i="85"/>
  <c r="K13" i="85"/>
  <c r="K12" i="85"/>
  <c r="K11" i="85"/>
  <c r="K10" i="85"/>
  <c r="K8" i="85"/>
  <c r="K7" i="85"/>
  <c r="K6" i="85"/>
  <c r="AC40" i="82" l="1"/>
  <c r="AC38" i="82"/>
  <c r="AC36" i="82"/>
  <c r="AC32" i="82"/>
  <c r="AC24" i="82"/>
  <c r="AC20" i="82"/>
  <c r="AC19" i="82"/>
  <c r="AC18" i="82"/>
  <c r="AC16" i="82"/>
  <c r="AC172" i="81"/>
  <c r="AC200" i="81"/>
  <c r="AC197" i="81"/>
  <c r="AC178" i="81"/>
  <c r="AC162" i="81"/>
  <c r="AC155" i="81"/>
  <c r="AC148" i="81"/>
  <c r="AC125" i="81"/>
  <c r="AC124" i="81"/>
  <c r="AC123" i="81"/>
  <c r="AC121" i="81"/>
  <c r="AC104" i="81"/>
  <c r="AC103" i="81"/>
  <c r="AC101" i="81"/>
  <c r="AC82" i="81"/>
  <c r="AC80" i="81"/>
  <c r="AC76" i="81"/>
  <c r="AC67" i="81"/>
  <c r="AC64" i="81"/>
  <c r="AC56" i="81"/>
  <c r="AC54" i="81"/>
  <c r="AC51" i="81"/>
  <c r="AC34" i="81"/>
  <c r="AC33" i="81"/>
  <c r="AC32" i="81"/>
  <c r="AC29" i="81"/>
  <c r="AC28" i="81"/>
  <c r="AC27" i="81"/>
  <c r="AC26" i="81"/>
  <c r="AC25" i="81"/>
  <c r="AC13" i="81"/>
  <c r="AC7" i="81"/>
  <c r="Q64" i="83" l="1"/>
  <c r="Q62" i="83"/>
  <c r="Q61" i="83"/>
  <c r="Q60" i="83"/>
  <c r="Q59" i="83"/>
  <c r="Q57" i="83"/>
  <c r="Q55" i="83"/>
  <c r="Q53" i="83"/>
  <c r="Q52" i="83"/>
  <c r="Q51" i="83"/>
  <c r="Q50" i="83"/>
  <c r="Q49" i="83"/>
  <c r="Q47" i="83"/>
  <c r="Q46" i="83"/>
  <c r="Q45" i="83"/>
  <c r="Q44" i="83"/>
  <c r="Q43" i="83"/>
  <c r="Q42" i="83"/>
  <c r="Q41" i="83"/>
  <c r="Q40" i="83"/>
  <c r="Q38" i="83"/>
  <c r="Q37" i="83"/>
  <c r="Q36" i="83"/>
  <c r="Q35" i="83"/>
  <c r="Q34" i="83"/>
  <c r="Q32" i="83"/>
  <c r="Q31" i="83"/>
  <c r="Q30" i="83"/>
  <c r="Q29" i="83"/>
  <c r="Q27" i="83"/>
  <c r="Q26" i="83"/>
  <c r="Q25" i="83"/>
  <c r="Q24" i="83"/>
  <c r="Q23" i="83"/>
  <c r="Q22" i="83"/>
  <c r="Q21" i="83"/>
  <c r="Q20" i="83"/>
  <c r="Q19" i="83"/>
  <c r="Q18" i="83"/>
  <c r="Q17" i="83"/>
  <c r="Q16" i="83"/>
  <c r="Q15" i="83"/>
  <c r="Q14" i="83"/>
  <c r="Q13" i="83"/>
  <c r="Q12" i="83"/>
  <c r="Q11" i="83"/>
  <c r="Q10" i="83"/>
  <c r="Q9" i="83"/>
  <c r="Q8" i="83"/>
  <c r="Q7" i="83"/>
  <c r="Q6" i="83"/>
  <c r="Q28" i="83" s="1"/>
  <c r="Q48" i="82"/>
  <c r="Q46" i="82"/>
  <c r="Q45" i="82"/>
  <c r="Q43" i="82"/>
  <c r="Q42" i="82"/>
  <c r="Q40" i="82"/>
  <c r="Q38" i="82"/>
  <c r="Q36" i="82"/>
  <c r="Q35" i="82"/>
  <c r="Q34" i="82"/>
  <c r="Q33" i="82"/>
  <c r="Q32" i="82"/>
  <c r="Q30" i="82"/>
  <c r="Q28" i="82"/>
  <c r="Q27" i="82"/>
  <c r="Q25" i="82"/>
  <c r="Q24" i="82"/>
  <c r="Q22" i="82"/>
  <c r="Q20" i="82"/>
  <c r="Q19" i="82"/>
  <c r="Q18" i="82"/>
  <c r="Q16" i="82"/>
  <c r="Q15" i="82"/>
  <c r="Q14" i="82"/>
  <c r="Q13" i="82"/>
  <c r="Q12" i="82"/>
  <c r="Q11" i="82"/>
  <c r="Q10" i="82"/>
  <c r="Q8" i="82"/>
  <c r="Q7" i="82"/>
  <c r="Q6" i="82"/>
  <c r="Q213" i="81"/>
  <c r="Q212" i="81"/>
  <c r="Q211" i="81"/>
  <c r="Q210" i="81"/>
  <c r="Q209" i="81"/>
  <c r="Q207" i="81"/>
  <c r="Q206" i="81"/>
  <c r="Q205" i="81"/>
  <c r="Q204" i="81"/>
  <c r="Q203" i="81"/>
  <c r="Q202" i="81"/>
  <c r="Q201" i="81"/>
  <c r="Q200" i="81"/>
  <c r="Q199" i="81"/>
  <c r="Q198" i="81"/>
  <c r="Q197" i="81"/>
  <c r="Q195" i="81"/>
  <c r="E195" i="81" s="1"/>
  <c r="Q194" i="81"/>
  <c r="Q193" i="81"/>
  <c r="Q192" i="81"/>
  <c r="Q191" i="81"/>
  <c r="Q190" i="81"/>
  <c r="Q189" i="81"/>
  <c r="Q188" i="81"/>
  <c r="Q187" i="81"/>
  <c r="Q186" i="81"/>
  <c r="Q185" i="81"/>
  <c r="Q184" i="81"/>
  <c r="Q183" i="81"/>
  <c r="Q182" i="81"/>
  <c r="Q181" i="81"/>
  <c r="Q180" i="81"/>
  <c r="Q179" i="81"/>
  <c r="Q178" i="81"/>
  <c r="Q176" i="81"/>
  <c r="Q175" i="81"/>
  <c r="Q174" i="81"/>
  <c r="Q173" i="81"/>
  <c r="Q172" i="81"/>
  <c r="Q171" i="81"/>
  <c r="Q170" i="81"/>
  <c r="Q169" i="81"/>
  <c r="Q168" i="81"/>
  <c r="Q167" i="81"/>
  <c r="Q166" i="81"/>
  <c r="Q165" i="81"/>
  <c r="Q164" i="81"/>
  <c r="Q163" i="81"/>
  <c r="Q162" i="81"/>
  <c r="Q161" i="81"/>
  <c r="Q160" i="81"/>
  <c r="Q159" i="81"/>
  <c r="Q158" i="81"/>
  <c r="Q157" i="81"/>
  <c r="Q156" i="81"/>
  <c r="Q155" i="81"/>
  <c r="Q153" i="81"/>
  <c r="Q152" i="81"/>
  <c r="Q151" i="81"/>
  <c r="Q150" i="81"/>
  <c r="Q149" i="81"/>
  <c r="Q148" i="81"/>
  <c r="Q146" i="81"/>
  <c r="Q145" i="81"/>
  <c r="Q144" i="81"/>
  <c r="Q143" i="81"/>
  <c r="Q142" i="81"/>
  <c r="Q140" i="81"/>
  <c r="Q139" i="81"/>
  <c r="Q138" i="81"/>
  <c r="Q137" i="81"/>
  <c r="Q136" i="81"/>
  <c r="Q135" i="81"/>
  <c r="Q134" i="81"/>
  <c r="Q133" i="81"/>
  <c r="Q132" i="81"/>
  <c r="Q131" i="81"/>
  <c r="Q130" i="81"/>
  <c r="Q129" i="81"/>
  <c r="Q128" i="81"/>
  <c r="Q127" i="81"/>
  <c r="Q126" i="81"/>
  <c r="Q125" i="81"/>
  <c r="Q124" i="81"/>
  <c r="Q123" i="81"/>
  <c r="Q122" i="81"/>
  <c r="Q121" i="81"/>
  <c r="Q119" i="81"/>
  <c r="Q118" i="81"/>
  <c r="Q117" i="81"/>
  <c r="Q115" i="81"/>
  <c r="Q114" i="81"/>
  <c r="Q113" i="81"/>
  <c r="Q112" i="81"/>
  <c r="Q111" i="81"/>
  <c r="Q110" i="81"/>
  <c r="Q109" i="81"/>
  <c r="Q108" i="81"/>
  <c r="Q107" i="81"/>
  <c r="Q106" i="81"/>
  <c r="Q105" i="81"/>
  <c r="Q104" i="81"/>
  <c r="Q103" i="81"/>
  <c r="Q102" i="81"/>
  <c r="Q101" i="81"/>
  <c r="Q99" i="81"/>
  <c r="Q98" i="81"/>
  <c r="Q97" i="81"/>
  <c r="Q96" i="81"/>
  <c r="Q95" i="81"/>
  <c r="Q93" i="81"/>
  <c r="Q92" i="81"/>
  <c r="Q91" i="81"/>
  <c r="Q90" i="81"/>
  <c r="Q89" i="81"/>
  <c r="Q88" i="81"/>
  <c r="Q87" i="81"/>
  <c r="Q86" i="81"/>
  <c r="Q85" i="81"/>
  <c r="Q84" i="81"/>
  <c r="Q83" i="81"/>
  <c r="Q82" i="81"/>
  <c r="Q81" i="81"/>
  <c r="Q80" i="81"/>
  <c r="Q79" i="81"/>
  <c r="Q78" i="81"/>
  <c r="Q77" i="81"/>
  <c r="Q76" i="81"/>
  <c r="Q74" i="81"/>
  <c r="Q73" i="81"/>
  <c r="Q72" i="81"/>
  <c r="Q71" i="81"/>
  <c r="Q70" i="81"/>
  <c r="Q69" i="81"/>
  <c r="Q68" i="81"/>
  <c r="Q67" i="81"/>
  <c r="Q66" i="81"/>
  <c r="Q65" i="81"/>
  <c r="Q64" i="81"/>
  <c r="Q62" i="81"/>
  <c r="Q61" i="81"/>
  <c r="Q60" i="81"/>
  <c r="Q59" i="81"/>
  <c r="Q58" i="81"/>
  <c r="Q57" i="81"/>
  <c r="Q56" i="81"/>
  <c r="Q55" i="81"/>
  <c r="Q54" i="81"/>
  <c r="Q53" i="81"/>
  <c r="Q52" i="81"/>
  <c r="Q51" i="81"/>
  <c r="Q50" i="81"/>
  <c r="Q49" i="81"/>
  <c r="Q48" i="81"/>
  <c r="Q47" i="81"/>
  <c r="Q46" i="81"/>
  <c r="Q45" i="81"/>
  <c r="Q44" i="81"/>
  <c r="Q43" i="81"/>
  <c r="Q42" i="81"/>
  <c r="Q41" i="81"/>
  <c r="Q40" i="81"/>
  <c r="Q39" i="81"/>
  <c r="Q38" i="81"/>
  <c r="Q37" i="81"/>
  <c r="Q36" i="81"/>
  <c r="Q35" i="81"/>
  <c r="Q34" i="81"/>
  <c r="Q33" i="81"/>
  <c r="Q32" i="81"/>
  <c r="Q31" i="81"/>
  <c r="Q30" i="81"/>
  <c r="Q29" i="81"/>
  <c r="Q28" i="81"/>
  <c r="Q27" i="81"/>
  <c r="Q26" i="81"/>
  <c r="Q25" i="81"/>
  <c r="Q23" i="81"/>
  <c r="Q22" i="81"/>
  <c r="Q21" i="81"/>
  <c r="Q20" i="81"/>
  <c r="Q19" i="81"/>
  <c r="Q18" i="81"/>
  <c r="Q17" i="81"/>
  <c r="Q16" i="81"/>
  <c r="Q15" i="81"/>
  <c r="Q14" i="81"/>
  <c r="Q13" i="81"/>
  <c r="Q12" i="81"/>
  <c r="Q11" i="81"/>
  <c r="Q10" i="81"/>
  <c r="Q9" i="81"/>
  <c r="Q8" i="81"/>
  <c r="Q7" i="81"/>
  <c r="Q6" i="81"/>
  <c r="Q275" i="84" l="1"/>
  <c r="P275" i="84"/>
  <c r="O275" i="84"/>
  <c r="N275" i="84"/>
  <c r="M275" i="84"/>
  <c r="L275" i="84"/>
  <c r="K275" i="84"/>
  <c r="J275" i="84"/>
  <c r="I275" i="84"/>
  <c r="H275" i="84"/>
  <c r="G275" i="84"/>
  <c r="F275" i="84"/>
  <c r="D275" i="84"/>
  <c r="B275" i="84"/>
  <c r="C275" i="84"/>
  <c r="Q89" i="77" l="1"/>
  <c r="P89" i="77"/>
  <c r="E89" i="77"/>
  <c r="D89" i="77"/>
  <c r="AP37" i="82" l="1"/>
  <c r="AO37" i="82"/>
  <c r="AN37" i="82"/>
  <c r="AM37" i="82"/>
  <c r="AL37" i="82"/>
  <c r="AK37" i="82"/>
  <c r="AJ37" i="82"/>
  <c r="AI37" i="82"/>
  <c r="AH37" i="82"/>
  <c r="AG37" i="82"/>
  <c r="AF37" i="82"/>
  <c r="AE37" i="82"/>
  <c r="AD37" i="82"/>
  <c r="AC37" i="82"/>
  <c r="AB37" i="82"/>
  <c r="AA37" i="82"/>
  <c r="Z37" i="82"/>
  <c r="Y37" i="82"/>
  <c r="X37" i="82"/>
  <c r="W37" i="82"/>
  <c r="V37" i="82"/>
  <c r="U37" i="82"/>
  <c r="T37" i="82"/>
  <c r="S37" i="82"/>
  <c r="R37" i="82"/>
  <c r="Q37" i="82"/>
  <c r="P37" i="82"/>
  <c r="O37" i="82"/>
  <c r="N37" i="82"/>
  <c r="M37" i="82"/>
  <c r="L37" i="82"/>
  <c r="K37" i="82"/>
  <c r="J37" i="82"/>
  <c r="I37" i="82"/>
  <c r="H37" i="82"/>
  <c r="G37" i="82"/>
  <c r="F37" i="82"/>
  <c r="D37" i="82"/>
  <c r="C37" i="82"/>
  <c r="B37" i="82"/>
  <c r="E205" i="88" l="1"/>
  <c r="D205" i="88"/>
  <c r="E243" i="88"/>
  <c r="D243" i="88"/>
  <c r="E300" i="88"/>
  <c r="D300" i="88"/>
  <c r="E316" i="88"/>
  <c r="D316" i="88"/>
  <c r="Q316" i="88"/>
  <c r="P316" i="88"/>
  <c r="O316" i="88"/>
  <c r="N316" i="88"/>
  <c r="M316" i="88"/>
  <c r="L316" i="88"/>
  <c r="E364" i="88"/>
  <c r="D364" i="88"/>
  <c r="E374" i="88"/>
  <c r="D374" i="88"/>
  <c r="Q374" i="88"/>
  <c r="P374" i="88"/>
  <c r="O374" i="88"/>
  <c r="N374" i="88"/>
  <c r="M374" i="88"/>
  <c r="L374" i="88"/>
  <c r="E447" i="88"/>
  <c r="D447" i="88"/>
  <c r="E467" i="88" l="1"/>
  <c r="D467" i="88"/>
  <c r="Q467" i="88"/>
  <c r="P467" i="88"/>
  <c r="E492" i="88"/>
  <c r="D492" i="88"/>
  <c r="E567" i="88"/>
  <c r="D567" i="88"/>
  <c r="E622" i="88"/>
  <c r="D622" i="88"/>
  <c r="E660" i="88"/>
  <c r="D660" i="88"/>
  <c r="E66" i="88"/>
  <c r="D66" i="88"/>
  <c r="Q682" i="88"/>
  <c r="O682" i="88"/>
  <c r="N682" i="88"/>
  <c r="M682" i="88"/>
  <c r="L682" i="88"/>
  <c r="E682" i="88"/>
  <c r="D682" i="88"/>
  <c r="E683" i="88" l="1"/>
  <c r="AP196" i="81"/>
  <c r="AO196" i="81"/>
  <c r="AN196" i="81"/>
  <c r="AM196" i="81"/>
  <c r="AL196" i="81"/>
  <c r="AK196" i="81"/>
  <c r="AJ196" i="81"/>
  <c r="AI196" i="81"/>
  <c r="AH196" i="81"/>
  <c r="AG196" i="81"/>
  <c r="AF196" i="81"/>
  <c r="AE196" i="81"/>
  <c r="AD196" i="81"/>
  <c r="AC196" i="81"/>
  <c r="AB196" i="81"/>
  <c r="AA196" i="81"/>
  <c r="Z196" i="81"/>
  <c r="Y196" i="81"/>
  <c r="X196" i="81"/>
  <c r="W196" i="81"/>
  <c r="V196" i="81"/>
  <c r="U196" i="81"/>
  <c r="T196" i="81"/>
  <c r="S196" i="81"/>
  <c r="R196" i="81"/>
  <c r="Q196" i="81"/>
  <c r="P196" i="81"/>
  <c r="O196" i="81"/>
  <c r="N196" i="81"/>
  <c r="M196" i="81"/>
  <c r="L196" i="81"/>
  <c r="K196" i="81"/>
  <c r="J196" i="81"/>
  <c r="I196" i="81"/>
  <c r="H196" i="81"/>
  <c r="G196" i="81"/>
  <c r="F196" i="81"/>
  <c r="D196" i="81"/>
  <c r="C196" i="81"/>
  <c r="E31" i="81" l="1"/>
  <c r="E30" i="81"/>
  <c r="B682" i="88" l="1"/>
  <c r="K679" i="88"/>
  <c r="J679" i="88"/>
  <c r="I679" i="88"/>
  <c r="H679" i="88"/>
  <c r="K676" i="88"/>
  <c r="J676" i="88"/>
  <c r="I676" i="88"/>
  <c r="H676" i="88"/>
  <c r="K671" i="88"/>
  <c r="J671" i="88"/>
  <c r="I671" i="88"/>
  <c r="H671" i="88"/>
  <c r="P666" i="88"/>
  <c r="P682" i="88" s="1"/>
  <c r="K666" i="88"/>
  <c r="J666" i="88"/>
  <c r="I666" i="88"/>
  <c r="H666" i="88"/>
  <c r="K661" i="88"/>
  <c r="J661" i="88"/>
  <c r="J682" i="88" s="1"/>
  <c r="I661" i="88"/>
  <c r="H661" i="88"/>
  <c r="B660" i="88"/>
  <c r="K657" i="88"/>
  <c r="J657" i="88"/>
  <c r="I657" i="88"/>
  <c r="H657" i="88"/>
  <c r="K654" i="88"/>
  <c r="J654" i="88"/>
  <c r="I654" i="88"/>
  <c r="H654" i="88"/>
  <c r="K651" i="88"/>
  <c r="J651" i="88"/>
  <c r="I651" i="88"/>
  <c r="H651" i="88"/>
  <c r="K646" i="88"/>
  <c r="J646" i="88"/>
  <c r="I646" i="88"/>
  <c r="H646" i="88"/>
  <c r="K643" i="88"/>
  <c r="J643" i="88"/>
  <c r="I643" i="88"/>
  <c r="H643" i="88"/>
  <c r="K640" i="88"/>
  <c r="J640" i="88"/>
  <c r="I640" i="88"/>
  <c r="H640" i="88"/>
  <c r="K637" i="88"/>
  <c r="J637" i="88"/>
  <c r="I637" i="88"/>
  <c r="H637" i="88"/>
  <c r="Q634" i="88"/>
  <c r="P634" i="88"/>
  <c r="O634" i="88"/>
  <c r="N634" i="88"/>
  <c r="M634" i="88"/>
  <c r="L634" i="88"/>
  <c r="J634" i="88"/>
  <c r="I634" i="88"/>
  <c r="H634" i="88"/>
  <c r="G634" i="88" s="1"/>
  <c r="K631" i="88"/>
  <c r="J631" i="88"/>
  <c r="I631" i="88"/>
  <c r="H631" i="88"/>
  <c r="G631" i="88" s="1"/>
  <c r="F631" i="88" s="1"/>
  <c r="K628" i="88"/>
  <c r="J628" i="88"/>
  <c r="I628" i="88"/>
  <c r="H628" i="88"/>
  <c r="Q623" i="88"/>
  <c r="P623" i="88"/>
  <c r="P660" i="88" s="1"/>
  <c r="O623" i="88"/>
  <c r="N623" i="88"/>
  <c r="N660" i="88" s="1"/>
  <c r="M623" i="88"/>
  <c r="L623" i="88"/>
  <c r="L660" i="88" s="1"/>
  <c r="J623" i="88"/>
  <c r="I623" i="88"/>
  <c r="H623" i="88"/>
  <c r="K619" i="88"/>
  <c r="J619" i="88"/>
  <c r="I619" i="88"/>
  <c r="H619" i="88"/>
  <c r="K616" i="88"/>
  <c r="J616" i="88"/>
  <c r="I616" i="88"/>
  <c r="H616" i="88"/>
  <c r="K613" i="88"/>
  <c r="J613" i="88"/>
  <c r="I613" i="88"/>
  <c r="H613" i="88"/>
  <c r="K610" i="88"/>
  <c r="J610" i="88"/>
  <c r="I610" i="88"/>
  <c r="H610" i="88"/>
  <c r="K607" i="88"/>
  <c r="J607" i="88"/>
  <c r="I607" i="88"/>
  <c r="H607" i="88"/>
  <c r="K604" i="88"/>
  <c r="J604" i="88"/>
  <c r="I604" i="88"/>
  <c r="H604" i="88"/>
  <c r="K601" i="88"/>
  <c r="J601" i="88"/>
  <c r="I601" i="88"/>
  <c r="H601" i="88"/>
  <c r="K598" i="88"/>
  <c r="J598" i="88"/>
  <c r="I598" i="88"/>
  <c r="H598" i="88"/>
  <c r="K595" i="88"/>
  <c r="J595" i="88"/>
  <c r="I595" i="88"/>
  <c r="H595" i="88"/>
  <c r="K592" i="88"/>
  <c r="J592" i="88"/>
  <c r="I592" i="88"/>
  <c r="H592" i="88"/>
  <c r="K589" i="88"/>
  <c r="J589" i="88"/>
  <c r="I589" i="88"/>
  <c r="H589" i="88"/>
  <c r="K586" i="88"/>
  <c r="J586" i="88"/>
  <c r="I586" i="88"/>
  <c r="H586" i="88"/>
  <c r="Q583" i="88"/>
  <c r="P583" i="88"/>
  <c r="O583" i="88"/>
  <c r="N583" i="88"/>
  <c r="M583" i="88"/>
  <c r="L583" i="88"/>
  <c r="J583" i="88"/>
  <c r="I583" i="88"/>
  <c r="H583" i="88"/>
  <c r="K580" i="88"/>
  <c r="J580" i="88"/>
  <c r="I580" i="88"/>
  <c r="H580" i="88"/>
  <c r="Q577" i="88"/>
  <c r="P577" i="88"/>
  <c r="O577" i="88"/>
  <c r="N577" i="88"/>
  <c r="M577" i="88"/>
  <c r="L577" i="88"/>
  <c r="J577" i="88"/>
  <c r="I577" i="88"/>
  <c r="H577" i="88"/>
  <c r="K574" i="88"/>
  <c r="J574" i="88"/>
  <c r="I574" i="88"/>
  <c r="H574" i="88"/>
  <c r="K571" i="88"/>
  <c r="J571" i="88"/>
  <c r="I571" i="88"/>
  <c r="H571" i="88"/>
  <c r="Q568" i="88"/>
  <c r="P568" i="88"/>
  <c r="O568" i="88"/>
  <c r="N568" i="88"/>
  <c r="M568" i="88"/>
  <c r="L568" i="88"/>
  <c r="J568" i="88"/>
  <c r="I568" i="88"/>
  <c r="H568" i="88"/>
  <c r="B567" i="88"/>
  <c r="K564" i="88"/>
  <c r="J564" i="88"/>
  <c r="I564" i="88"/>
  <c r="H564" i="88"/>
  <c r="K561" i="88"/>
  <c r="J561" i="88"/>
  <c r="I561" i="88"/>
  <c r="H561" i="88"/>
  <c r="K558" i="88"/>
  <c r="J558" i="88"/>
  <c r="I558" i="88"/>
  <c r="H558" i="88"/>
  <c r="K555" i="88"/>
  <c r="J555" i="88"/>
  <c r="I555" i="88"/>
  <c r="H555" i="88"/>
  <c r="Q552" i="88"/>
  <c r="P552" i="88"/>
  <c r="N552" i="88"/>
  <c r="M552" i="88"/>
  <c r="L552" i="88"/>
  <c r="J552" i="88"/>
  <c r="I552" i="88"/>
  <c r="H552" i="88"/>
  <c r="K549" i="88"/>
  <c r="J549" i="88"/>
  <c r="I549" i="88"/>
  <c r="H549" i="88"/>
  <c r="K546" i="88"/>
  <c r="J546" i="88"/>
  <c r="I546" i="88"/>
  <c r="H546" i="88"/>
  <c r="K543" i="88"/>
  <c r="J543" i="88"/>
  <c r="I543" i="88"/>
  <c r="H543" i="88"/>
  <c r="K540" i="88"/>
  <c r="J540" i="88"/>
  <c r="I540" i="88"/>
  <c r="H540" i="88"/>
  <c r="K537" i="88"/>
  <c r="J537" i="88"/>
  <c r="I537" i="88"/>
  <c r="H537" i="88"/>
  <c r="K534" i="88"/>
  <c r="J534" i="88"/>
  <c r="I534" i="88"/>
  <c r="H534" i="88"/>
  <c r="K529" i="88"/>
  <c r="J529" i="88"/>
  <c r="I529" i="88"/>
  <c r="H529" i="88"/>
  <c r="K522" i="88"/>
  <c r="J522" i="88"/>
  <c r="I522" i="88"/>
  <c r="H522" i="88"/>
  <c r="K517" i="88"/>
  <c r="J517" i="88"/>
  <c r="I517" i="88"/>
  <c r="H517" i="88"/>
  <c r="Q514" i="88"/>
  <c r="P514" i="88"/>
  <c r="O514" i="88"/>
  <c r="N514" i="88"/>
  <c r="M514" i="88"/>
  <c r="L514" i="88"/>
  <c r="J514" i="88"/>
  <c r="I514" i="88"/>
  <c r="H514" i="88"/>
  <c r="K511" i="88"/>
  <c r="J511" i="88"/>
  <c r="I511" i="88"/>
  <c r="H511" i="88"/>
  <c r="K508" i="88"/>
  <c r="J508" i="88"/>
  <c r="I508" i="88"/>
  <c r="H508" i="88"/>
  <c r="G508" i="88"/>
  <c r="F508" i="88" s="1"/>
  <c r="K505" i="88"/>
  <c r="J505" i="88"/>
  <c r="I505" i="88"/>
  <c r="H505" i="88"/>
  <c r="K502" i="88"/>
  <c r="J502" i="88"/>
  <c r="I502" i="88"/>
  <c r="H502" i="88"/>
  <c r="G502" i="88" s="1"/>
  <c r="F502" i="88" s="1"/>
  <c r="K499" i="88"/>
  <c r="J499" i="88"/>
  <c r="I499" i="88"/>
  <c r="H499" i="88"/>
  <c r="K496" i="88"/>
  <c r="J496" i="88"/>
  <c r="I496" i="88"/>
  <c r="H496" i="88"/>
  <c r="G496" i="88" s="1"/>
  <c r="F496" i="88" s="1"/>
  <c r="Q493" i="88"/>
  <c r="P493" i="88"/>
  <c r="O493" i="88"/>
  <c r="N493" i="88"/>
  <c r="M493" i="88"/>
  <c r="L493" i="88"/>
  <c r="J493" i="88"/>
  <c r="I493" i="88"/>
  <c r="H493" i="88"/>
  <c r="B492" i="88"/>
  <c r="K487" i="88"/>
  <c r="J487" i="88"/>
  <c r="I487" i="88"/>
  <c r="H487" i="88"/>
  <c r="K484" i="88"/>
  <c r="J484" i="88"/>
  <c r="I484" i="88"/>
  <c r="H484" i="88"/>
  <c r="K481" i="88"/>
  <c r="J481" i="88"/>
  <c r="I481" i="88"/>
  <c r="H481" i="88"/>
  <c r="K478" i="88"/>
  <c r="J478" i="88"/>
  <c r="I478" i="88"/>
  <c r="H478" i="88"/>
  <c r="K475" i="88"/>
  <c r="J475" i="88"/>
  <c r="I475" i="88"/>
  <c r="H475" i="88"/>
  <c r="Q468" i="88"/>
  <c r="Q492" i="88" s="1"/>
  <c r="P468" i="88"/>
  <c r="P492" i="88" s="1"/>
  <c r="O468" i="88"/>
  <c r="O492" i="88" s="1"/>
  <c r="N468" i="88"/>
  <c r="N492" i="88" s="1"/>
  <c r="M468" i="88"/>
  <c r="M492" i="88" s="1"/>
  <c r="L468" i="88"/>
  <c r="L492" i="88" s="1"/>
  <c r="J468" i="88"/>
  <c r="I468" i="88"/>
  <c r="I492" i="88" s="1"/>
  <c r="H468" i="88"/>
  <c r="B467" i="88"/>
  <c r="K464" i="88"/>
  <c r="J464" i="88"/>
  <c r="I464" i="88"/>
  <c r="H464" i="88"/>
  <c r="K461" i="88"/>
  <c r="J461" i="88"/>
  <c r="I461" i="88"/>
  <c r="H461" i="88"/>
  <c r="K458" i="88"/>
  <c r="J458" i="88"/>
  <c r="I458" i="88"/>
  <c r="H458" i="88"/>
  <c r="K455" i="88"/>
  <c r="J455" i="88"/>
  <c r="I455" i="88"/>
  <c r="H455" i="88"/>
  <c r="O448" i="88"/>
  <c r="O467" i="88" s="1"/>
  <c r="N448" i="88"/>
  <c r="N467" i="88" s="1"/>
  <c r="M448" i="88"/>
  <c r="M467" i="88" s="1"/>
  <c r="L448" i="88"/>
  <c r="L467" i="88" s="1"/>
  <c r="J448" i="88"/>
  <c r="I448" i="88"/>
  <c r="H448" i="88"/>
  <c r="B447" i="88"/>
  <c r="K444" i="88"/>
  <c r="J444" i="88"/>
  <c r="I444" i="88"/>
  <c r="H444" i="88"/>
  <c r="G444" i="88" s="1"/>
  <c r="K441" i="88"/>
  <c r="J441" i="88"/>
  <c r="I441" i="88"/>
  <c r="H441" i="88"/>
  <c r="K438" i="88"/>
  <c r="J438" i="88"/>
  <c r="I438" i="88"/>
  <c r="H438" i="88"/>
  <c r="G438" i="88" s="1"/>
  <c r="F438" i="88" s="1"/>
  <c r="K435" i="88"/>
  <c r="J435" i="88"/>
  <c r="I435" i="88"/>
  <c r="H435" i="88"/>
  <c r="K432" i="88"/>
  <c r="J432" i="88"/>
  <c r="I432" i="88"/>
  <c r="H432" i="88"/>
  <c r="K429" i="88"/>
  <c r="J429" i="88"/>
  <c r="I429" i="88"/>
  <c r="H429" i="88"/>
  <c r="K426" i="88"/>
  <c r="J426" i="88"/>
  <c r="I426" i="88"/>
  <c r="H426" i="88"/>
  <c r="Q419" i="88"/>
  <c r="P419" i="88"/>
  <c r="O419" i="88"/>
  <c r="N419" i="88"/>
  <c r="M419" i="88"/>
  <c r="L419" i="88"/>
  <c r="J419" i="88"/>
  <c r="I419" i="88"/>
  <c r="H419" i="88"/>
  <c r="K416" i="88"/>
  <c r="J416" i="88"/>
  <c r="I416" i="88"/>
  <c r="H416" i="88"/>
  <c r="K409" i="88"/>
  <c r="J409" i="88"/>
  <c r="I409" i="88"/>
  <c r="H409" i="88"/>
  <c r="K406" i="88"/>
  <c r="J406" i="88"/>
  <c r="I406" i="88"/>
  <c r="H406" i="88"/>
  <c r="K401" i="88"/>
  <c r="J401" i="88"/>
  <c r="I401" i="88"/>
  <c r="H401" i="88"/>
  <c r="K398" i="88"/>
  <c r="J398" i="88"/>
  <c r="I398" i="88"/>
  <c r="H398" i="88"/>
  <c r="K395" i="88"/>
  <c r="J395" i="88"/>
  <c r="I395" i="88"/>
  <c r="H395" i="88"/>
  <c r="K392" i="88"/>
  <c r="J392" i="88"/>
  <c r="I392" i="88"/>
  <c r="H392" i="88"/>
  <c r="Q389" i="88"/>
  <c r="P389" i="88"/>
  <c r="O389" i="88"/>
  <c r="N389" i="88"/>
  <c r="M389" i="88"/>
  <c r="L389" i="88"/>
  <c r="J389" i="88"/>
  <c r="I389" i="88"/>
  <c r="H389" i="88"/>
  <c r="O386" i="88"/>
  <c r="N386" i="88"/>
  <c r="M386" i="88"/>
  <c r="L386" i="88"/>
  <c r="J386" i="88"/>
  <c r="I386" i="88"/>
  <c r="H386" i="88"/>
  <c r="O383" i="88"/>
  <c r="N383" i="88"/>
  <c r="M383" i="88"/>
  <c r="L383" i="88"/>
  <c r="J383" i="88"/>
  <c r="I383" i="88"/>
  <c r="H383" i="88"/>
  <c r="K378" i="88"/>
  <c r="J378" i="88"/>
  <c r="I378" i="88"/>
  <c r="H378" i="88"/>
  <c r="Q375" i="88"/>
  <c r="P375" i="88"/>
  <c r="O375" i="88"/>
  <c r="N375" i="88"/>
  <c r="M375" i="88"/>
  <c r="L375" i="88"/>
  <c r="J375" i="88"/>
  <c r="I375" i="88"/>
  <c r="H375" i="88"/>
  <c r="B374" i="88"/>
  <c r="K371" i="88"/>
  <c r="J371" i="88"/>
  <c r="G371" i="88" s="1"/>
  <c r="I371" i="88"/>
  <c r="H371" i="88"/>
  <c r="K368" i="88"/>
  <c r="J368" i="88"/>
  <c r="I368" i="88"/>
  <c r="H368" i="88"/>
  <c r="K365" i="88"/>
  <c r="J365" i="88"/>
  <c r="I365" i="88"/>
  <c r="H365" i="88"/>
  <c r="H374" i="88" s="1"/>
  <c r="B364" i="88"/>
  <c r="K361" i="88"/>
  <c r="J361" i="88"/>
  <c r="I361" i="88"/>
  <c r="H361" i="88"/>
  <c r="K356" i="88"/>
  <c r="J356" i="88"/>
  <c r="I356" i="88"/>
  <c r="H356" i="88"/>
  <c r="K353" i="88"/>
  <c r="J353" i="88"/>
  <c r="I353" i="88"/>
  <c r="H353" i="88"/>
  <c r="K350" i="88"/>
  <c r="J350" i="88"/>
  <c r="I350" i="88"/>
  <c r="H350" i="88"/>
  <c r="K347" i="88"/>
  <c r="J347" i="88"/>
  <c r="I347" i="88"/>
  <c r="H347" i="88"/>
  <c r="K344" i="88"/>
  <c r="J344" i="88"/>
  <c r="I344" i="88"/>
  <c r="H344" i="88"/>
  <c r="K341" i="88"/>
  <c r="J341" i="88"/>
  <c r="I341" i="88"/>
  <c r="H341" i="88"/>
  <c r="K338" i="88"/>
  <c r="J338" i="88"/>
  <c r="I338" i="88"/>
  <c r="H338" i="88"/>
  <c r="P335" i="88"/>
  <c r="K335" i="88"/>
  <c r="J335" i="88"/>
  <c r="I335" i="88"/>
  <c r="H335" i="88"/>
  <c r="K332" i="88"/>
  <c r="J332" i="88"/>
  <c r="I332" i="88"/>
  <c r="H332" i="88"/>
  <c r="K329" i="88"/>
  <c r="J329" i="88"/>
  <c r="I329" i="88"/>
  <c r="H329" i="88"/>
  <c r="Q326" i="88"/>
  <c r="P326" i="88"/>
  <c r="O326" i="88"/>
  <c r="N326" i="88"/>
  <c r="M326" i="88"/>
  <c r="L326" i="88"/>
  <c r="J326" i="88"/>
  <c r="I326" i="88"/>
  <c r="H326" i="88"/>
  <c r="Q323" i="88"/>
  <c r="P323" i="88"/>
  <c r="O323" i="88"/>
  <c r="N323" i="88"/>
  <c r="M323" i="88"/>
  <c r="L323" i="88"/>
  <c r="J323" i="88"/>
  <c r="I323" i="88"/>
  <c r="H323" i="88"/>
  <c r="G323" i="88" s="1"/>
  <c r="K320" i="88"/>
  <c r="J320" i="88"/>
  <c r="I320" i="88"/>
  <c r="H320" i="88"/>
  <c r="Q317" i="88"/>
  <c r="P317" i="88"/>
  <c r="O317" i="88"/>
  <c r="N317" i="88"/>
  <c r="M317" i="88"/>
  <c r="L317" i="88"/>
  <c r="J317" i="88"/>
  <c r="I317" i="88"/>
  <c r="H317" i="88"/>
  <c r="B316" i="88"/>
  <c r="K313" i="88"/>
  <c r="J313" i="88"/>
  <c r="I313" i="88"/>
  <c r="H313" i="88"/>
  <c r="K310" i="88"/>
  <c r="J310" i="88"/>
  <c r="I310" i="88"/>
  <c r="H310" i="88"/>
  <c r="K307" i="88"/>
  <c r="J307" i="88"/>
  <c r="I307" i="88"/>
  <c r="H307" i="88"/>
  <c r="K304" i="88"/>
  <c r="J304" i="88"/>
  <c r="I304" i="88"/>
  <c r="H304" i="88"/>
  <c r="K301" i="88"/>
  <c r="K316" i="88" s="1"/>
  <c r="J301" i="88"/>
  <c r="I301" i="88"/>
  <c r="H301" i="88"/>
  <c r="H316" i="88" s="1"/>
  <c r="B300" i="88"/>
  <c r="K297" i="88"/>
  <c r="J297" i="88"/>
  <c r="I297" i="88"/>
  <c r="H297" i="88"/>
  <c r="K294" i="88"/>
  <c r="J294" i="88"/>
  <c r="I294" i="88"/>
  <c r="H294" i="88"/>
  <c r="K291" i="88"/>
  <c r="J291" i="88"/>
  <c r="I291" i="88"/>
  <c r="H291" i="88"/>
  <c r="K288" i="88"/>
  <c r="J288" i="88"/>
  <c r="I288" i="88"/>
  <c r="H288" i="88"/>
  <c r="K285" i="88"/>
  <c r="J285" i="88"/>
  <c r="I285" i="88"/>
  <c r="H285" i="88"/>
  <c r="K282" i="88"/>
  <c r="J282" i="88"/>
  <c r="I282" i="88"/>
  <c r="H282" i="88"/>
  <c r="K279" i="88"/>
  <c r="J279" i="88"/>
  <c r="I279" i="88"/>
  <c r="H279" i="88"/>
  <c r="K276" i="88"/>
  <c r="J276" i="88"/>
  <c r="I276" i="88"/>
  <c r="H276" i="88"/>
  <c r="K273" i="88"/>
  <c r="J273" i="88"/>
  <c r="I273" i="88"/>
  <c r="H273" i="88"/>
  <c r="K270" i="88"/>
  <c r="J270" i="88"/>
  <c r="I270" i="88"/>
  <c r="H270" i="88"/>
  <c r="K267" i="88"/>
  <c r="J267" i="88"/>
  <c r="I267" i="88"/>
  <c r="H267" i="88"/>
  <c r="Q264" i="88"/>
  <c r="P264" i="88"/>
  <c r="O264" i="88"/>
  <c r="N264" i="88"/>
  <c r="M264" i="88"/>
  <c r="L264" i="88"/>
  <c r="J264" i="88"/>
  <c r="I264" i="88"/>
  <c r="H264" i="88"/>
  <c r="K261" i="88"/>
  <c r="J261" i="88"/>
  <c r="I261" i="88"/>
  <c r="H261" i="88"/>
  <c r="Q258" i="88"/>
  <c r="P258" i="88"/>
  <c r="O258" i="88"/>
  <c r="N258" i="88"/>
  <c r="M258" i="88"/>
  <c r="L258" i="88"/>
  <c r="J258" i="88"/>
  <c r="I258" i="88"/>
  <c r="H258" i="88"/>
  <c r="K255" i="88"/>
  <c r="J255" i="88"/>
  <c r="I255" i="88"/>
  <c r="H255" i="88"/>
  <c r="K252" i="88"/>
  <c r="J252" i="88"/>
  <c r="I252" i="88"/>
  <c r="H252" i="88"/>
  <c r="Q249" i="88"/>
  <c r="P249" i="88"/>
  <c r="O249" i="88"/>
  <c r="N249" i="88"/>
  <c r="M249" i="88"/>
  <c r="L249" i="88"/>
  <c r="K249" i="88"/>
  <c r="J249" i="88"/>
  <c r="I249" i="88"/>
  <c r="H249" i="88"/>
  <c r="Q244" i="88"/>
  <c r="P244" i="88"/>
  <c r="O244" i="88"/>
  <c r="N244" i="88"/>
  <c r="M244" i="88"/>
  <c r="L244" i="88"/>
  <c r="J244" i="88"/>
  <c r="I244" i="88"/>
  <c r="H244" i="88"/>
  <c r="K240" i="88"/>
  <c r="J240" i="88"/>
  <c r="I240" i="88"/>
  <c r="H240" i="88"/>
  <c r="K235" i="88"/>
  <c r="J235" i="88"/>
  <c r="I235" i="88"/>
  <c r="H235" i="88"/>
  <c r="H300" i="88" l="1"/>
  <c r="G313" i="88"/>
  <c r="F313" i="88" s="1"/>
  <c r="I364" i="88"/>
  <c r="O447" i="88"/>
  <c r="G383" i="88"/>
  <c r="M300" i="88"/>
  <c r="I467" i="88"/>
  <c r="G580" i="88"/>
  <c r="F580" i="88" s="1"/>
  <c r="Q300" i="88"/>
  <c r="G270" i="88"/>
  <c r="M567" i="88"/>
  <c r="Q567" i="88"/>
  <c r="F371" i="88"/>
  <c r="I300" i="88"/>
  <c r="N300" i="88"/>
  <c r="G249" i="88"/>
  <c r="G282" i="88"/>
  <c r="F282" i="88" s="1"/>
  <c r="G288" i="88"/>
  <c r="F288" i="88" s="1"/>
  <c r="J364" i="88"/>
  <c r="O364" i="88"/>
  <c r="I374" i="88"/>
  <c r="H492" i="88"/>
  <c r="G261" i="88"/>
  <c r="F261" i="88" s="1"/>
  <c r="F270" i="88"/>
  <c r="G307" i="88"/>
  <c r="G310" i="88"/>
  <c r="G395" i="88"/>
  <c r="F395" i="88" s="1"/>
  <c r="G549" i="88"/>
  <c r="F549" i="88" s="1"/>
  <c r="G558" i="88"/>
  <c r="F558" i="88" s="1"/>
  <c r="G564" i="88"/>
  <c r="F564" i="88" s="1"/>
  <c r="L622" i="88"/>
  <c r="P622" i="88"/>
  <c r="G586" i="88"/>
  <c r="F586" i="88" s="1"/>
  <c r="G592" i="88"/>
  <c r="F592" i="88" s="1"/>
  <c r="G598" i="88"/>
  <c r="F598" i="88" s="1"/>
  <c r="G604" i="88"/>
  <c r="F604" i="88" s="1"/>
  <c r="G610" i="88"/>
  <c r="F610" i="88" s="1"/>
  <c r="G613" i="88"/>
  <c r="F613" i="88" s="1"/>
  <c r="G619" i="88"/>
  <c r="F619" i="88" s="1"/>
  <c r="G640" i="88"/>
  <c r="H682" i="88"/>
  <c r="G252" i="88"/>
  <c r="F252" i="88" s="1"/>
  <c r="G258" i="88"/>
  <c r="G416" i="88"/>
  <c r="F416" i="88" s="1"/>
  <c r="G426" i="88"/>
  <c r="F426" i="88" s="1"/>
  <c r="G432" i="88"/>
  <c r="F432" i="88" s="1"/>
  <c r="G481" i="88"/>
  <c r="F481" i="88" s="1"/>
  <c r="G517" i="88"/>
  <c r="F517" i="88" s="1"/>
  <c r="G529" i="88"/>
  <c r="F529" i="88" s="1"/>
  <c r="G540" i="88"/>
  <c r="F540" i="88" s="1"/>
  <c r="H622" i="88"/>
  <c r="M622" i="88"/>
  <c r="Q622" i="88"/>
  <c r="M660" i="88"/>
  <c r="G679" i="88"/>
  <c r="F679" i="88" s="1"/>
  <c r="I447" i="88"/>
  <c r="I567" i="88"/>
  <c r="F640" i="88"/>
  <c r="I660" i="88"/>
  <c r="K264" i="88"/>
  <c r="G294" i="88"/>
  <c r="F294" i="88" s="1"/>
  <c r="F307" i="88"/>
  <c r="F310" i="88"/>
  <c r="L447" i="88"/>
  <c r="P447" i="88"/>
  <c r="K386" i="88"/>
  <c r="G429" i="88"/>
  <c r="F429" i="88" s="1"/>
  <c r="F444" i="88"/>
  <c r="J492" i="88"/>
  <c r="G475" i="88"/>
  <c r="F475" i="88" s="1"/>
  <c r="G499" i="88"/>
  <c r="F499" i="88" s="1"/>
  <c r="K514" i="88"/>
  <c r="J567" i="88"/>
  <c r="G561" i="88"/>
  <c r="F561" i="88" s="1"/>
  <c r="H660" i="88"/>
  <c r="Q660" i="88"/>
  <c r="I682" i="88"/>
  <c r="G671" i="88"/>
  <c r="F671" i="88" s="1"/>
  <c r="F249" i="88"/>
  <c r="J300" i="88"/>
  <c r="O300" i="88"/>
  <c r="G301" i="88"/>
  <c r="I316" i="88"/>
  <c r="L364" i="88"/>
  <c r="P364" i="88"/>
  <c r="G326" i="88"/>
  <c r="N364" i="88"/>
  <c r="G329" i="88"/>
  <c r="F329" i="88" s="1"/>
  <c r="J374" i="88"/>
  <c r="M447" i="88"/>
  <c r="Q447" i="88"/>
  <c r="G386" i="88"/>
  <c r="G389" i="88"/>
  <c r="K419" i="88"/>
  <c r="H467" i="88"/>
  <c r="G468" i="88"/>
  <c r="K468" i="88"/>
  <c r="K492" i="88" s="1"/>
  <c r="G487" i="88"/>
  <c r="F487" i="88" s="1"/>
  <c r="K493" i="88"/>
  <c r="F493" i="88" s="1"/>
  <c r="L567" i="88"/>
  <c r="P567" i="88"/>
  <c r="G514" i="88"/>
  <c r="N567" i="88"/>
  <c r="I622" i="88"/>
  <c r="N622" i="88"/>
  <c r="L300" i="88"/>
  <c r="P300" i="88"/>
  <c r="K258" i="88"/>
  <c r="G276" i="88"/>
  <c r="F276" i="88" s="1"/>
  <c r="G279" i="88"/>
  <c r="F279" i="88" s="1"/>
  <c r="J316" i="88"/>
  <c r="H364" i="88"/>
  <c r="Q364" i="88"/>
  <c r="K323" i="88"/>
  <c r="G335" i="88"/>
  <c r="F335" i="88" s="1"/>
  <c r="G338" i="88"/>
  <c r="F338" i="88" s="1"/>
  <c r="G341" i="88"/>
  <c r="F341" i="88" s="1"/>
  <c r="G344" i="88"/>
  <c r="F344" i="88" s="1"/>
  <c r="G347" i="88"/>
  <c r="F347" i="88" s="1"/>
  <c r="G350" i="88"/>
  <c r="F350" i="88" s="1"/>
  <c r="G353" i="88"/>
  <c r="F353" i="88" s="1"/>
  <c r="G356" i="88"/>
  <c r="F356" i="88" s="1"/>
  <c r="G361" i="88"/>
  <c r="F361" i="88" s="1"/>
  <c r="K374" i="88"/>
  <c r="N447" i="88"/>
  <c r="G378" i="88"/>
  <c r="F378" i="88" s="1"/>
  <c r="G401" i="88"/>
  <c r="F401" i="88" s="1"/>
  <c r="H447" i="88"/>
  <c r="J467" i="88"/>
  <c r="G493" i="88"/>
  <c r="O567" i="88"/>
  <c r="H567" i="88"/>
  <c r="G537" i="88"/>
  <c r="F537" i="88" s="1"/>
  <c r="G543" i="88"/>
  <c r="F543" i="88" s="1"/>
  <c r="G546" i="88"/>
  <c r="F546" i="88" s="1"/>
  <c r="J622" i="88"/>
  <c r="O622" i="88"/>
  <c r="J660" i="88"/>
  <c r="O660" i="88"/>
  <c r="G646" i="88"/>
  <c r="F646" i="88" s="1"/>
  <c r="G657" i="88"/>
  <c r="F657" i="88" s="1"/>
  <c r="K682" i="88"/>
  <c r="G654" i="88"/>
  <c r="J447" i="88"/>
  <c r="K326" i="88"/>
  <c r="M364" i="88"/>
  <c r="F326" i="88"/>
  <c r="G419" i="88"/>
  <c r="F419" i="88" s="1"/>
  <c r="G409" i="88"/>
  <c r="F323" i="88"/>
  <c r="F386" i="88"/>
  <c r="F514" i="88"/>
  <c r="G255" i="88"/>
  <c r="F255" i="88" s="1"/>
  <c r="G264" i="88"/>
  <c r="F264" i="88" s="1"/>
  <c r="G285" i="88"/>
  <c r="F285" i="88" s="1"/>
  <c r="G368" i="88"/>
  <c r="F368" i="88" s="1"/>
  <c r="G392" i="88"/>
  <c r="F392" i="88" s="1"/>
  <c r="G435" i="88"/>
  <c r="F435" i="88" s="1"/>
  <c r="G478" i="88"/>
  <c r="F478" i="88" s="1"/>
  <c r="G505" i="88"/>
  <c r="F505" i="88" s="1"/>
  <c r="G552" i="88"/>
  <c r="K568" i="88"/>
  <c r="G589" i="88"/>
  <c r="F589" i="88" s="1"/>
  <c r="G595" i="88"/>
  <c r="F595" i="88" s="1"/>
  <c r="G601" i="88"/>
  <c r="F601" i="88" s="1"/>
  <c r="G607" i="88"/>
  <c r="F607" i="88" s="1"/>
  <c r="K623" i="88"/>
  <c r="G637" i="88"/>
  <c r="F637" i="88" s="1"/>
  <c r="G240" i="88"/>
  <c r="F240" i="88" s="1"/>
  <c r="G244" i="88"/>
  <c r="K244" i="88"/>
  <c r="K300" i="88" s="1"/>
  <c r="G267" i="88"/>
  <c r="F267" i="88" s="1"/>
  <c r="G291" i="88"/>
  <c r="F291" i="88" s="1"/>
  <c r="G332" i="88"/>
  <c r="F332" i="88" s="1"/>
  <c r="G398" i="88"/>
  <c r="F398" i="88" s="1"/>
  <c r="G441" i="88"/>
  <c r="F441" i="88" s="1"/>
  <c r="K448" i="88"/>
  <c r="K467" i="88" s="1"/>
  <c r="G455" i="88"/>
  <c r="F455" i="88" s="1"/>
  <c r="G458" i="88"/>
  <c r="F458" i="88" s="1"/>
  <c r="G461" i="88"/>
  <c r="F461" i="88" s="1"/>
  <c r="G464" i="88"/>
  <c r="G484" i="88"/>
  <c r="F484" i="88" s="1"/>
  <c r="G511" i="88"/>
  <c r="F511" i="88" s="1"/>
  <c r="G568" i="88"/>
  <c r="G574" i="88"/>
  <c r="F574" i="88" s="1"/>
  <c r="K577" i="88"/>
  <c r="K583" i="88"/>
  <c r="F583" i="88" s="1"/>
  <c r="G623" i="88"/>
  <c r="G643" i="88"/>
  <c r="F643" i="88" s="1"/>
  <c r="G661" i="88"/>
  <c r="G666" i="88"/>
  <c r="F666" i="88" s="1"/>
  <c r="G235" i="88"/>
  <c r="F235" i="88" s="1"/>
  <c r="G273" i="88"/>
  <c r="F273" i="88" s="1"/>
  <c r="G297" i="88"/>
  <c r="F297" i="88" s="1"/>
  <c r="G304" i="88"/>
  <c r="F304" i="88" s="1"/>
  <c r="G320" i="88"/>
  <c r="F320" i="88" s="1"/>
  <c r="G365" i="88"/>
  <c r="G375" i="88"/>
  <c r="K375" i="88"/>
  <c r="K383" i="88"/>
  <c r="K389" i="88"/>
  <c r="F389" i="88" s="1"/>
  <c r="G406" i="88"/>
  <c r="F406" i="88" s="1"/>
  <c r="G448" i="88"/>
  <c r="G534" i="88"/>
  <c r="F534" i="88" s="1"/>
  <c r="G555" i="88"/>
  <c r="F555" i="88" s="1"/>
  <c r="G571" i="88"/>
  <c r="F571" i="88" s="1"/>
  <c r="G577" i="88"/>
  <c r="F577" i="88" s="1"/>
  <c r="G583" i="88"/>
  <c r="G628" i="88"/>
  <c r="F628" i="88" s="1"/>
  <c r="K634" i="88"/>
  <c r="F634" i="88" s="1"/>
  <c r="G651" i="88"/>
  <c r="F651" i="88" s="1"/>
  <c r="G616" i="88"/>
  <c r="F616" i="88" s="1"/>
  <c r="G676" i="88"/>
  <c r="F676" i="88" s="1"/>
  <c r="G522" i="88"/>
  <c r="K552" i="88"/>
  <c r="F383" i="88"/>
  <c r="G317" i="88"/>
  <c r="K317" i="88"/>
  <c r="F552" i="88" l="1"/>
  <c r="F448" i="88"/>
  <c r="F258" i="88"/>
  <c r="F661" i="88"/>
  <c r="F682" i="88" s="1"/>
  <c r="G682" i="88"/>
  <c r="K622" i="88"/>
  <c r="F365" i="88"/>
  <c r="F374" i="88" s="1"/>
  <c r="G374" i="88"/>
  <c r="F623" i="88"/>
  <c r="F568" i="88"/>
  <c r="F622" i="88" s="1"/>
  <c r="G622" i="88"/>
  <c r="F301" i="88"/>
  <c r="F316" i="88" s="1"/>
  <c r="G316" i="88"/>
  <c r="G300" i="88"/>
  <c r="G364" i="88"/>
  <c r="K447" i="88"/>
  <c r="K660" i="88"/>
  <c r="K364" i="88"/>
  <c r="F468" i="88"/>
  <c r="F492" i="88" s="1"/>
  <c r="G492" i="88"/>
  <c r="F654" i="88"/>
  <c r="F660" i="88" s="1"/>
  <c r="G660" i="88"/>
  <c r="K567" i="88"/>
  <c r="F464" i="88"/>
  <c r="G467" i="88"/>
  <c r="F522" i="88"/>
  <c r="F567" i="88" s="1"/>
  <c r="G567" i="88"/>
  <c r="F409" i="88"/>
  <c r="G447" i="88"/>
  <c r="F375" i="88"/>
  <c r="F244" i="88"/>
  <c r="F300" i="88" s="1"/>
  <c r="F317" i="88"/>
  <c r="F364" i="88" s="1"/>
  <c r="I212" i="88"/>
  <c r="F467" i="88" l="1"/>
  <c r="F447" i="88"/>
  <c r="N11" i="88"/>
  <c r="H8" i="88" l="1"/>
  <c r="I8" i="88"/>
  <c r="J8" i="88"/>
  <c r="K8" i="88"/>
  <c r="L8" i="88"/>
  <c r="M8" i="88"/>
  <c r="N8" i="88"/>
  <c r="O8" i="88"/>
  <c r="P8" i="88"/>
  <c r="Q8" i="88"/>
  <c r="G8" i="88" l="1"/>
  <c r="F8" i="88" s="1"/>
  <c r="I215" i="88" l="1"/>
  <c r="J215" i="88"/>
  <c r="J38" i="77" l="1"/>
  <c r="J25" i="80" l="1"/>
  <c r="I25" i="80"/>
  <c r="H25" i="80"/>
  <c r="G25" i="80" l="1"/>
  <c r="F25" i="80" s="1"/>
  <c r="E167" i="81"/>
  <c r="AC141" i="81" l="1"/>
  <c r="AC147" i="81"/>
  <c r="Q63" i="81"/>
  <c r="E210" i="81" l="1"/>
  <c r="E211" i="81"/>
  <c r="E212" i="81"/>
  <c r="E213" i="81"/>
  <c r="E209" i="81"/>
  <c r="E198" i="81"/>
  <c r="E199" i="81"/>
  <c r="E200" i="81"/>
  <c r="E201" i="81"/>
  <c r="E202" i="81"/>
  <c r="E203" i="81"/>
  <c r="E204" i="81"/>
  <c r="E205" i="81"/>
  <c r="E206" i="81"/>
  <c r="E207" i="81"/>
  <c r="E197" i="81"/>
  <c r="E179" i="81"/>
  <c r="E180" i="81"/>
  <c r="E181" i="81"/>
  <c r="E182" i="81"/>
  <c r="E183" i="81"/>
  <c r="E184" i="81"/>
  <c r="E185" i="81"/>
  <c r="E186" i="81"/>
  <c r="E187" i="81"/>
  <c r="E188" i="81"/>
  <c r="E189" i="81"/>
  <c r="E190" i="81"/>
  <c r="E191" i="81"/>
  <c r="E192" i="81"/>
  <c r="E193" i="81"/>
  <c r="E194" i="81"/>
  <c r="E178" i="81"/>
  <c r="E161" i="81"/>
  <c r="E162" i="81"/>
  <c r="E163" i="81"/>
  <c r="E164" i="81"/>
  <c r="E165" i="81"/>
  <c r="E166" i="81"/>
  <c r="E168" i="81"/>
  <c r="E169" i="81"/>
  <c r="E170" i="81"/>
  <c r="E171" i="81"/>
  <c r="E172" i="81"/>
  <c r="E173" i="81"/>
  <c r="E174" i="81"/>
  <c r="E175" i="81"/>
  <c r="E176" i="81"/>
  <c r="E160" i="81"/>
  <c r="E159" i="81"/>
  <c r="E158" i="81"/>
  <c r="E157" i="81"/>
  <c r="E156" i="81"/>
  <c r="E155" i="81"/>
  <c r="E153" i="81"/>
  <c r="E152" i="81"/>
  <c r="E151" i="81"/>
  <c r="E150" i="81"/>
  <c r="E149" i="81"/>
  <c r="E148" i="81"/>
  <c r="E146" i="81"/>
  <c r="E145" i="81"/>
  <c r="E144" i="81"/>
  <c r="E143" i="81"/>
  <c r="E142" i="81"/>
  <c r="E124" i="81"/>
  <c r="E125" i="81"/>
  <c r="E126" i="81"/>
  <c r="E127" i="81"/>
  <c r="E128" i="81"/>
  <c r="E129" i="81"/>
  <c r="E130" i="81"/>
  <c r="E131" i="81"/>
  <c r="E132" i="81"/>
  <c r="E133" i="81"/>
  <c r="E134" i="81"/>
  <c r="E135" i="81"/>
  <c r="E136" i="81"/>
  <c r="E137" i="81"/>
  <c r="E138" i="81"/>
  <c r="E139" i="81"/>
  <c r="E140" i="81"/>
  <c r="E123" i="81"/>
  <c r="E122" i="81"/>
  <c r="E121" i="81"/>
  <c r="E119" i="81"/>
  <c r="E118" i="81"/>
  <c r="E117" i="81"/>
  <c r="E106" i="81"/>
  <c r="E107" i="81"/>
  <c r="E108" i="81"/>
  <c r="E109" i="81"/>
  <c r="E110" i="81"/>
  <c r="E111" i="81"/>
  <c r="E112" i="81"/>
  <c r="E113" i="81"/>
  <c r="E114" i="81"/>
  <c r="E115" i="81"/>
  <c r="E105" i="81"/>
  <c r="E104" i="81"/>
  <c r="E103" i="81"/>
  <c r="E102" i="81"/>
  <c r="E101" i="81"/>
  <c r="E96" i="81"/>
  <c r="E97" i="81"/>
  <c r="E98" i="81"/>
  <c r="E99" i="81"/>
  <c r="E95" i="81"/>
  <c r="E88" i="81"/>
  <c r="E89" i="81"/>
  <c r="E90" i="81"/>
  <c r="E91" i="81"/>
  <c r="E92" i="81"/>
  <c r="E93" i="81"/>
  <c r="E87" i="81"/>
  <c r="E86" i="81"/>
  <c r="E85" i="81"/>
  <c r="E84" i="81"/>
  <c r="E83" i="81"/>
  <c r="E82" i="81"/>
  <c r="E81" i="81"/>
  <c r="E80" i="81"/>
  <c r="E79" i="81"/>
  <c r="E78" i="81"/>
  <c r="E77" i="81"/>
  <c r="E76" i="81"/>
  <c r="E65" i="81"/>
  <c r="E66" i="81"/>
  <c r="E67" i="81"/>
  <c r="E68" i="81"/>
  <c r="E69" i="81"/>
  <c r="E70" i="81"/>
  <c r="E71" i="81"/>
  <c r="E72" i="81"/>
  <c r="E73" i="81"/>
  <c r="E74" i="81"/>
  <c r="E64" i="81"/>
  <c r="E43" i="81"/>
  <c r="E44" i="81"/>
  <c r="E45" i="81"/>
  <c r="E46" i="81"/>
  <c r="E47" i="81"/>
  <c r="E48" i="81"/>
  <c r="E49" i="81"/>
  <c r="E50" i="81"/>
  <c r="E51" i="81"/>
  <c r="E52" i="81"/>
  <c r="E53" i="81"/>
  <c r="E54" i="81"/>
  <c r="E55" i="81"/>
  <c r="E56" i="81"/>
  <c r="E57" i="81"/>
  <c r="E58" i="81"/>
  <c r="E59" i="81"/>
  <c r="E60" i="81"/>
  <c r="E61" i="81"/>
  <c r="E62" i="81"/>
  <c r="E42" i="81"/>
  <c r="E41" i="81"/>
  <c r="E40" i="81"/>
  <c r="E39" i="81"/>
  <c r="E38" i="81"/>
  <c r="E37" i="81"/>
  <c r="E36" i="81"/>
  <c r="E35" i="81"/>
  <c r="E34" i="81"/>
  <c r="E33" i="81"/>
  <c r="E32" i="81"/>
  <c r="E29" i="81"/>
  <c r="E28" i="81"/>
  <c r="E27" i="81"/>
  <c r="E26" i="81"/>
  <c r="E25" i="81"/>
  <c r="E7" i="81"/>
  <c r="E8" i="81"/>
  <c r="E9" i="81"/>
  <c r="E10" i="81"/>
  <c r="E11" i="81"/>
  <c r="E12" i="81"/>
  <c r="E13" i="81"/>
  <c r="E14" i="81"/>
  <c r="E15" i="81"/>
  <c r="E16" i="81"/>
  <c r="E17" i="81"/>
  <c r="E18" i="81"/>
  <c r="E19" i="81"/>
  <c r="E20" i="81"/>
  <c r="E21" i="81"/>
  <c r="E22" i="81"/>
  <c r="E23" i="81"/>
  <c r="E6" i="81"/>
  <c r="E48" i="82"/>
  <c r="E49" i="82" s="1"/>
  <c r="E46" i="82"/>
  <c r="E45" i="82"/>
  <c r="E43" i="82"/>
  <c r="E42" i="82"/>
  <c r="E40" i="82"/>
  <c r="E41" i="82" s="1"/>
  <c r="E38" i="82"/>
  <c r="E39" i="82" s="1"/>
  <c r="E35" i="82"/>
  <c r="E34" i="82"/>
  <c r="E33" i="82"/>
  <c r="E36" i="82"/>
  <c r="E32" i="82"/>
  <c r="E30" i="82"/>
  <c r="E31" i="82" s="1"/>
  <c r="E28" i="82"/>
  <c r="E27" i="82"/>
  <c r="E25" i="82"/>
  <c r="E24" i="82"/>
  <c r="E22" i="82"/>
  <c r="E23" i="82" s="1"/>
  <c r="E19" i="82"/>
  <c r="E20" i="82"/>
  <c r="E18" i="82"/>
  <c r="E13" i="82"/>
  <c r="E14" i="82"/>
  <c r="E15" i="82"/>
  <c r="E16" i="82"/>
  <c r="E12" i="82"/>
  <c r="E11" i="82"/>
  <c r="E10" i="82"/>
  <c r="E7" i="82"/>
  <c r="E8" i="82"/>
  <c r="E6" i="82"/>
  <c r="E21" i="82"/>
  <c r="E64" i="83"/>
  <c r="E62" i="83"/>
  <c r="E61" i="83"/>
  <c r="E60" i="83"/>
  <c r="E59" i="83"/>
  <c r="E57" i="83"/>
  <c r="E55" i="83"/>
  <c r="E50" i="83"/>
  <c r="E51" i="83"/>
  <c r="E52" i="83"/>
  <c r="E53" i="83"/>
  <c r="E49" i="83"/>
  <c r="E45" i="83"/>
  <c r="E46" i="83"/>
  <c r="E47" i="83"/>
  <c r="E44" i="83"/>
  <c r="E43" i="83"/>
  <c r="E42" i="83"/>
  <c r="E41" i="83"/>
  <c r="E40" i="83"/>
  <c r="E38" i="83"/>
  <c r="E37" i="83"/>
  <c r="E36" i="83"/>
  <c r="E35" i="83"/>
  <c r="E34" i="83"/>
  <c r="E32" i="83"/>
  <c r="E31" i="83"/>
  <c r="E30" i="83"/>
  <c r="E29" i="83"/>
  <c r="E7" i="83"/>
  <c r="E8" i="83"/>
  <c r="E9" i="83"/>
  <c r="E10" i="83"/>
  <c r="E11" i="83"/>
  <c r="E12" i="83"/>
  <c r="E13" i="83"/>
  <c r="E14" i="83"/>
  <c r="E15" i="83"/>
  <c r="E16" i="83"/>
  <c r="E17" i="83"/>
  <c r="E18" i="83"/>
  <c r="E19" i="83"/>
  <c r="E20" i="83"/>
  <c r="E21" i="83"/>
  <c r="E22" i="83"/>
  <c r="E23" i="83"/>
  <c r="E24" i="83"/>
  <c r="E25" i="83"/>
  <c r="E26" i="83"/>
  <c r="E27" i="83"/>
  <c r="E6" i="83"/>
  <c r="E64" i="86"/>
  <c r="E62" i="86"/>
  <c r="E61" i="86"/>
  <c r="E60" i="86"/>
  <c r="E59" i="86"/>
  <c r="E57" i="86"/>
  <c r="E55" i="86"/>
  <c r="E50" i="86"/>
  <c r="E51" i="86"/>
  <c r="E52" i="86"/>
  <c r="E53" i="86"/>
  <c r="E49" i="86"/>
  <c r="E42" i="86"/>
  <c r="E43" i="86"/>
  <c r="E44" i="86"/>
  <c r="E45" i="86"/>
  <c r="E46" i="86"/>
  <c r="E47" i="86"/>
  <c r="E41" i="86"/>
  <c r="E40" i="86"/>
  <c r="E38" i="86"/>
  <c r="E37" i="86"/>
  <c r="E36" i="86"/>
  <c r="E35" i="86"/>
  <c r="E34" i="86"/>
  <c r="E32" i="86"/>
  <c r="E31" i="86"/>
  <c r="E30" i="86"/>
  <c r="E29" i="86"/>
  <c r="E7" i="86"/>
  <c r="E8" i="86"/>
  <c r="E9" i="86"/>
  <c r="E10" i="86"/>
  <c r="E11" i="86"/>
  <c r="E12" i="86"/>
  <c r="E13" i="86"/>
  <c r="E14" i="86"/>
  <c r="E15" i="86"/>
  <c r="E16" i="86"/>
  <c r="E17" i="86"/>
  <c r="E18" i="86"/>
  <c r="E19" i="86"/>
  <c r="E20" i="86"/>
  <c r="E21" i="86"/>
  <c r="E22" i="86"/>
  <c r="E23" i="86"/>
  <c r="E24" i="86"/>
  <c r="E25" i="86"/>
  <c r="E26" i="86"/>
  <c r="E27" i="86"/>
  <c r="E6" i="86"/>
  <c r="E48" i="85"/>
  <c r="E46" i="85"/>
  <c r="E45" i="85"/>
  <c r="E43" i="85"/>
  <c r="E42" i="85"/>
  <c r="E40" i="85"/>
  <c r="E38" i="85"/>
  <c r="E33" i="85"/>
  <c r="E34" i="85"/>
  <c r="E35" i="85"/>
  <c r="E36" i="85"/>
  <c r="E32" i="85"/>
  <c r="E30" i="85"/>
  <c r="E28" i="85"/>
  <c r="E27" i="85"/>
  <c r="E25" i="85"/>
  <c r="E24" i="85"/>
  <c r="E22" i="85"/>
  <c r="E20" i="85"/>
  <c r="E19" i="85"/>
  <c r="E18" i="85"/>
  <c r="E13" i="85"/>
  <c r="E14" i="85"/>
  <c r="E15" i="85"/>
  <c r="E16" i="85"/>
  <c r="E12" i="85"/>
  <c r="E11" i="85"/>
  <c r="E10" i="85"/>
  <c r="E7" i="85"/>
  <c r="E8" i="85"/>
  <c r="E6" i="85"/>
  <c r="E29" i="82" l="1"/>
  <c r="E47" i="82"/>
  <c r="E37" i="82"/>
  <c r="E196" i="81"/>
  <c r="E26" i="82"/>
  <c r="E214" i="81"/>
  <c r="E208" i="81"/>
  <c r="E147" i="81"/>
  <c r="E154" i="81"/>
  <c r="E141" i="81"/>
  <c r="E120" i="81"/>
  <c r="E75" i="81"/>
  <c r="E24" i="81"/>
  <c r="E177" i="81"/>
  <c r="E116" i="81"/>
  <c r="E100" i="81"/>
  <c r="E94" i="81"/>
  <c r="E63" i="81"/>
  <c r="E44" i="82"/>
  <c r="E17" i="82"/>
  <c r="E9" i="82"/>
  <c r="E215" i="81" l="1"/>
  <c r="E50" i="82"/>
  <c r="E289" i="84" l="1"/>
  <c r="E290" i="84"/>
  <c r="E291" i="84"/>
  <c r="E292" i="84"/>
  <c r="E288" i="84"/>
  <c r="E277" i="84"/>
  <c r="E278" i="84"/>
  <c r="E279" i="84"/>
  <c r="E280" i="84"/>
  <c r="E281" i="84"/>
  <c r="E282" i="84"/>
  <c r="E283" i="84"/>
  <c r="E284" i="84"/>
  <c r="E285" i="84"/>
  <c r="E286" i="84"/>
  <c r="E276" i="84"/>
  <c r="E258" i="84"/>
  <c r="E259" i="84"/>
  <c r="E260" i="84"/>
  <c r="E261" i="84"/>
  <c r="E262" i="84"/>
  <c r="E263" i="84"/>
  <c r="E264" i="84"/>
  <c r="E265" i="84"/>
  <c r="E266" i="84"/>
  <c r="E267" i="84"/>
  <c r="E268" i="84"/>
  <c r="E269" i="84"/>
  <c r="E270" i="84"/>
  <c r="E271" i="84"/>
  <c r="E272" i="84"/>
  <c r="E273" i="84"/>
  <c r="E257" i="84"/>
  <c r="E240" i="84"/>
  <c r="E241" i="84"/>
  <c r="E242" i="84"/>
  <c r="E243" i="84"/>
  <c r="E244" i="84"/>
  <c r="E245" i="84"/>
  <c r="E246" i="84"/>
  <c r="E247" i="84"/>
  <c r="E248" i="84"/>
  <c r="E249" i="84"/>
  <c r="E250" i="84"/>
  <c r="E251" i="84"/>
  <c r="E252" i="84"/>
  <c r="E253" i="84"/>
  <c r="E254" i="84"/>
  <c r="E255" i="84"/>
  <c r="E239" i="84"/>
  <c r="E238" i="84"/>
  <c r="E237" i="84"/>
  <c r="E236" i="84"/>
  <c r="E235" i="84"/>
  <c r="E234" i="84"/>
  <c r="E232" i="84"/>
  <c r="E231" i="84"/>
  <c r="E230" i="84"/>
  <c r="E229" i="84"/>
  <c r="E228" i="84"/>
  <c r="E227" i="84"/>
  <c r="E222" i="84"/>
  <c r="E223" i="84"/>
  <c r="E224" i="84"/>
  <c r="E225" i="84"/>
  <c r="E221" i="84"/>
  <c r="E203" i="84"/>
  <c r="E204" i="84"/>
  <c r="E205" i="84"/>
  <c r="E206" i="84"/>
  <c r="E207" i="84"/>
  <c r="E208" i="84"/>
  <c r="E209" i="84"/>
  <c r="E210" i="84"/>
  <c r="E211" i="84"/>
  <c r="E212" i="84"/>
  <c r="E213" i="84"/>
  <c r="E214" i="84"/>
  <c r="E215" i="84"/>
  <c r="E216" i="84"/>
  <c r="E217" i="84"/>
  <c r="E218" i="84"/>
  <c r="E219" i="84"/>
  <c r="E202" i="84"/>
  <c r="E201" i="84"/>
  <c r="E200" i="84"/>
  <c r="E198" i="84"/>
  <c r="E197" i="84"/>
  <c r="E196" i="84"/>
  <c r="E181" i="84"/>
  <c r="E182" i="84"/>
  <c r="E183" i="84"/>
  <c r="E184" i="84"/>
  <c r="E185" i="84"/>
  <c r="E186" i="84"/>
  <c r="E187" i="84"/>
  <c r="E188" i="84"/>
  <c r="E189" i="84"/>
  <c r="E190" i="84"/>
  <c r="E191" i="84"/>
  <c r="E192" i="84"/>
  <c r="E193" i="84"/>
  <c r="E194" i="84"/>
  <c r="E180" i="84"/>
  <c r="E175" i="84"/>
  <c r="E176" i="84"/>
  <c r="E177" i="84"/>
  <c r="E178" i="84"/>
  <c r="E174" i="84"/>
  <c r="E156" i="84"/>
  <c r="E157" i="84"/>
  <c r="E158" i="84"/>
  <c r="E159" i="84"/>
  <c r="E160" i="84"/>
  <c r="E161" i="84"/>
  <c r="E162" i="84"/>
  <c r="E163" i="84"/>
  <c r="E164" i="84"/>
  <c r="E165" i="84"/>
  <c r="E166" i="84"/>
  <c r="E167" i="84"/>
  <c r="E168" i="84"/>
  <c r="E169" i="84"/>
  <c r="E170" i="84"/>
  <c r="E171" i="84"/>
  <c r="E172" i="84"/>
  <c r="E155" i="84"/>
  <c r="E144" i="84"/>
  <c r="E145" i="84"/>
  <c r="E146" i="84"/>
  <c r="E147" i="84"/>
  <c r="E148" i="84"/>
  <c r="E149" i="84"/>
  <c r="E150" i="84"/>
  <c r="E151" i="84"/>
  <c r="E152" i="84"/>
  <c r="E153" i="84"/>
  <c r="E143" i="84"/>
  <c r="E105" i="84"/>
  <c r="E106" i="84"/>
  <c r="E107" i="84"/>
  <c r="E108" i="84"/>
  <c r="E109" i="84"/>
  <c r="E110" i="84"/>
  <c r="E111" i="84"/>
  <c r="E112" i="84"/>
  <c r="E113" i="84"/>
  <c r="E114" i="84"/>
  <c r="E115" i="84"/>
  <c r="E116" i="84"/>
  <c r="E117" i="84"/>
  <c r="E118" i="84"/>
  <c r="E119" i="84"/>
  <c r="E120" i="84"/>
  <c r="E121" i="84"/>
  <c r="E122" i="84"/>
  <c r="E123" i="84"/>
  <c r="E124" i="84"/>
  <c r="E125" i="84"/>
  <c r="E126" i="84"/>
  <c r="E127" i="84"/>
  <c r="E128" i="84"/>
  <c r="E129" i="84"/>
  <c r="E130" i="84"/>
  <c r="E131" i="84"/>
  <c r="E132" i="84"/>
  <c r="E133" i="84"/>
  <c r="E134" i="84"/>
  <c r="E135" i="84"/>
  <c r="E136" i="84"/>
  <c r="E137" i="84"/>
  <c r="E138" i="84"/>
  <c r="E139" i="84"/>
  <c r="E140" i="84"/>
  <c r="E141" i="84"/>
  <c r="E104" i="84"/>
  <c r="E86" i="84"/>
  <c r="E87" i="84"/>
  <c r="E88" i="84"/>
  <c r="E89" i="84"/>
  <c r="E90" i="84"/>
  <c r="E91" i="84"/>
  <c r="E92" i="84"/>
  <c r="E93" i="84"/>
  <c r="E94" i="84"/>
  <c r="E95" i="84"/>
  <c r="E96" i="84"/>
  <c r="E97" i="84"/>
  <c r="E98" i="84"/>
  <c r="E99" i="84"/>
  <c r="E100" i="84"/>
  <c r="E101" i="84"/>
  <c r="E102" i="84"/>
  <c r="D65" i="83"/>
  <c r="C65" i="83"/>
  <c r="D63" i="83"/>
  <c r="C63" i="83"/>
  <c r="D58" i="83"/>
  <c r="C58" i="83"/>
  <c r="D56" i="83"/>
  <c r="C56" i="83"/>
  <c r="D54" i="83"/>
  <c r="C54" i="83"/>
  <c r="D48" i="83"/>
  <c r="C48" i="83"/>
  <c r="D39" i="83"/>
  <c r="C39" i="83"/>
  <c r="D33" i="83"/>
  <c r="D66" i="83" s="1"/>
  <c r="C33" i="83"/>
  <c r="D28" i="83"/>
  <c r="C28" i="83"/>
  <c r="D49" i="82"/>
  <c r="C49" i="82"/>
  <c r="D47" i="82"/>
  <c r="C47" i="82"/>
  <c r="D44" i="82"/>
  <c r="C44" i="82"/>
  <c r="D41" i="82"/>
  <c r="C41" i="82"/>
  <c r="D39" i="82"/>
  <c r="C39" i="82"/>
  <c r="D31" i="82"/>
  <c r="C31" i="82"/>
  <c r="D29" i="82"/>
  <c r="C29" i="82"/>
  <c r="D26" i="82"/>
  <c r="C26" i="82"/>
  <c r="D23" i="82"/>
  <c r="C23" i="82"/>
  <c r="D21" i="82"/>
  <c r="C21" i="82"/>
  <c r="D17" i="82"/>
  <c r="C17" i="82"/>
  <c r="C9" i="82"/>
  <c r="D214" i="81"/>
  <c r="C214" i="81"/>
  <c r="D208" i="81"/>
  <c r="C208" i="81"/>
  <c r="D177" i="81"/>
  <c r="C177" i="81"/>
  <c r="D154" i="81"/>
  <c r="C154" i="81"/>
  <c r="D147" i="81"/>
  <c r="C147" i="81"/>
  <c r="D141" i="81"/>
  <c r="C141" i="81"/>
  <c r="D120" i="81"/>
  <c r="C120" i="81"/>
  <c r="D116" i="81"/>
  <c r="C116" i="81"/>
  <c r="D100" i="81"/>
  <c r="C100" i="81"/>
  <c r="D94" i="81"/>
  <c r="C94" i="81"/>
  <c r="D75" i="81"/>
  <c r="C75" i="81"/>
  <c r="D63" i="81"/>
  <c r="C63" i="81"/>
  <c r="D24" i="81"/>
  <c r="D215" i="81" s="1"/>
  <c r="C24" i="81"/>
  <c r="D48" i="86"/>
  <c r="C66" i="83" l="1"/>
  <c r="E275" i="84"/>
  <c r="D50" i="82"/>
  <c r="C50" i="82"/>
  <c r="C215" i="81"/>
  <c r="H56" i="77" l="1"/>
  <c r="J48" i="77"/>
  <c r="P11" i="77"/>
  <c r="O215" i="88"/>
  <c r="P215" i="88"/>
  <c r="Q215" i="88"/>
  <c r="M215" i="88"/>
  <c r="N215" i="88"/>
  <c r="L215" i="88"/>
  <c r="H215" i="88"/>
  <c r="K14" i="88"/>
  <c r="G215" i="88" l="1"/>
  <c r="J15" i="80" l="1"/>
  <c r="I15" i="80"/>
  <c r="J12" i="80"/>
  <c r="I12" i="80"/>
  <c r="J9" i="80"/>
  <c r="I9" i="80"/>
  <c r="J6" i="80"/>
  <c r="I6" i="80"/>
  <c r="G96" i="88" l="1"/>
  <c r="H35" i="77"/>
  <c r="P220" i="88" l="1"/>
  <c r="J167" i="80" l="1"/>
  <c r="I167" i="80"/>
  <c r="H167" i="80"/>
  <c r="J54" i="80"/>
  <c r="I54" i="80"/>
  <c r="H54" i="80"/>
  <c r="J51" i="80"/>
  <c r="I51" i="80"/>
  <c r="H51" i="80"/>
  <c r="J48" i="80"/>
  <c r="I48" i="80"/>
  <c r="H48" i="80"/>
  <c r="J45" i="80"/>
  <c r="I45" i="80"/>
  <c r="J194" i="80" l="1"/>
  <c r="I194" i="80"/>
  <c r="H194" i="80"/>
  <c r="J188" i="80"/>
  <c r="I188" i="80"/>
  <c r="H188" i="80"/>
  <c r="J185" i="80"/>
  <c r="I185" i="80"/>
  <c r="H185" i="80"/>
  <c r="J182" i="80"/>
  <c r="I182" i="80"/>
  <c r="H182" i="80"/>
  <c r="J179" i="80"/>
  <c r="I179" i="80"/>
  <c r="H179" i="80"/>
  <c r="J175" i="80"/>
  <c r="I175" i="80"/>
  <c r="H175" i="80"/>
  <c r="J171" i="80"/>
  <c r="I171" i="80"/>
  <c r="H171" i="80"/>
  <c r="G167" i="80"/>
  <c r="F167" i="80" s="1"/>
  <c r="J164" i="80"/>
  <c r="I164" i="80"/>
  <c r="H164" i="80"/>
  <c r="J161" i="80"/>
  <c r="I161" i="80"/>
  <c r="H161" i="80"/>
  <c r="J154" i="80"/>
  <c r="I154" i="80"/>
  <c r="H154" i="80"/>
  <c r="J151" i="80"/>
  <c r="I151" i="80"/>
  <c r="H151" i="80"/>
  <c r="J147" i="80"/>
  <c r="I147" i="80"/>
  <c r="H147" i="80"/>
  <c r="J140" i="80"/>
  <c r="I140" i="80"/>
  <c r="H140" i="80"/>
  <c r="J137" i="80"/>
  <c r="I137" i="80"/>
  <c r="H137" i="80"/>
  <c r="J134" i="80"/>
  <c r="I134" i="80"/>
  <c r="H134" i="80"/>
  <c r="J131" i="80"/>
  <c r="I131" i="80"/>
  <c r="H131" i="80"/>
  <c r="J126" i="80"/>
  <c r="I126" i="80"/>
  <c r="H126" i="80"/>
  <c r="J121" i="80"/>
  <c r="I121" i="80"/>
  <c r="H121" i="80"/>
  <c r="J118" i="80"/>
  <c r="I118" i="80"/>
  <c r="H118" i="80"/>
  <c r="J114" i="80"/>
  <c r="I114" i="80"/>
  <c r="G114" i="80" s="1"/>
  <c r="F114" i="80" s="1"/>
  <c r="H114" i="80"/>
  <c r="J111" i="80"/>
  <c r="I111" i="80"/>
  <c r="H111" i="80"/>
  <c r="J108" i="80"/>
  <c r="I108" i="80"/>
  <c r="H108" i="80"/>
  <c r="J105" i="80"/>
  <c r="I105" i="80"/>
  <c r="H105" i="80"/>
  <c r="J102" i="80"/>
  <c r="I102" i="80"/>
  <c r="H102" i="80"/>
  <c r="J98" i="80"/>
  <c r="I98" i="80"/>
  <c r="H98" i="80"/>
  <c r="J95" i="80"/>
  <c r="I95" i="80"/>
  <c r="H95" i="80"/>
  <c r="J92" i="80"/>
  <c r="I92" i="80"/>
  <c r="H92" i="80"/>
  <c r="J89" i="80"/>
  <c r="I89" i="80"/>
  <c r="H89" i="80"/>
  <c r="J85" i="80"/>
  <c r="I85" i="80"/>
  <c r="H85" i="80"/>
  <c r="J80" i="80"/>
  <c r="I80" i="80"/>
  <c r="H80" i="80"/>
  <c r="J77" i="80"/>
  <c r="I77" i="80"/>
  <c r="H77" i="80"/>
  <c r="J74" i="80"/>
  <c r="I74" i="80"/>
  <c r="H74" i="80"/>
  <c r="J71" i="80"/>
  <c r="I71" i="80"/>
  <c r="H71" i="80"/>
  <c r="J68" i="80"/>
  <c r="I68" i="80"/>
  <c r="H68" i="80"/>
  <c r="J65" i="80"/>
  <c r="I65" i="80"/>
  <c r="H65" i="80"/>
  <c r="J62" i="80"/>
  <c r="I62" i="80"/>
  <c r="H62" i="80"/>
  <c r="J57" i="80"/>
  <c r="I57" i="80"/>
  <c r="H57" i="80"/>
  <c r="H45" i="80"/>
  <c r="G45" i="80" s="1"/>
  <c r="F45" i="80" s="1"/>
  <c r="J42" i="80"/>
  <c r="I42" i="80"/>
  <c r="H42" i="80"/>
  <c r="J37" i="80"/>
  <c r="I37" i="80"/>
  <c r="H37" i="80"/>
  <c r="J30" i="80"/>
  <c r="I30" i="80"/>
  <c r="H30" i="80"/>
  <c r="J22" i="80"/>
  <c r="I22" i="80"/>
  <c r="H22" i="80"/>
  <c r="H15" i="80"/>
  <c r="G15" i="80" s="1"/>
  <c r="F15" i="80" s="1"/>
  <c r="G54" i="80"/>
  <c r="F54" i="80" s="1"/>
  <c r="G51" i="80"/>
  <c r="F51" i="80" s="1"/>
  <c r="G48" i="80"/>
  <c r="F48" i="80" s="1"/>
  <c r="H12" i="80"/>
  <c r="G12" i="80" s="1"/>
  <c r="F12" i="80" s="1"/>
  <c r="H9" i="80"/>
  <c r="G9" i="80" s="1"/>
  <c r="F9" i="80" s="1"/>
  <c r="H6" i="80"/>
  <c r="G85" i="80" l="1"/>
  <c r="F85" i="80" s="1"/>
  <c r="G161" i="80"/>
  <c r="F161" i="80" s="1"/>
  <c r="G126" i="80"/>
  <c r="F126" i="80" s="1"/>
  <c r="G68" i="80"/>
  <c r="F68" i="80" s="1"/>
  <c r="G188" i="80"/>
  <c r="F188" i="80" s="1"/>
  <c r="G179" i="80"/>
  <c r="F179" i="80" s="1"/>
  <c r="G137" i="80"/>
  <c r="F137" i="80" s="1"/>
  <c r="G105" i="80"/>
  <c r="F105" i="80" s="1"/>
  <c r="G92" i="80"/>
  <c r="F92" i="80" s="1"/>
  <c r="G62" i="80"/>
  <c r="F62" i="80" s="1"/>
  <c r="G74" i="80"/>
  <c r="F74" i="80" s="1"/>
  <c r="G77" i="80"/>
  <c r="F77" i="80" s="1"/>
  <c r="G42" i="80"/>
  <c r="F42" i="80" s="1"/>
  <c r="G22" i="80"/>
  <c r="F22" i="80" s="1"/>
  <c r="G65" i="80"/>
  <c r="F65" i="80" s="1"/>
  <c r="G6" i="80"/>
  <c r="F6" i="80" s="1"/>
  <c r="G182" i="80"/>
  <c r="F182" i="80" s="1"/>
  <c r="G151" i="80"/>
  <c r="F151" i="80" s="1"/>
  <c r="G147" i="80"/>
  <c r="F147" i="80" s="1"/>
  <c r="G131" i="80"/>
  <c r="F131" i="80" s="1"/>
  <c r="G118" i="80"/>
  <c r="F118" i="80" s="1"/>
  <c r="G102" i="80"/>
  <c r="F102" i="80" s="1"/>
  <c r="G89" i="80"/>
  <c r="F89" i="80" s="1"/>
  <c r="G30" i="80"/>
  <c r="F30" i="80" s="1"/>
  <c r="G194" i="80"/>
  <c r="F194" i="80" s="1"/>
  <c r="G185" i="80"/>
  <c r="F185" i="80" s="1"/>
  <c r="G175" i="80"/>
  <c r="F175" i="80" s="1"/>
  <c r="G171" i="80"/>
  <c r="F171" i="80" s="1"/>
  <c r="G164" i="80"/>
  <c r="F164" i="80" s="1"/>
  <c r="G154" i="80"/>
  <c r="F154" i="80" s="1"/>
  <c r="G140" i="80"/>
  <c r="F140" i="80" s="1"/>
  <c r="G134" i="80"/>
  <c r="F134" i="80" s="1"/>
  <c r="G121" i="80"/>
  <c r="F121" i="80" s="1"/>
  <c r="G111" i="80"/>
  <c r="F111" i="80" s="1"/>
  <c r="G108" i="80"/>
  <c r="F108" i="80" s="1"/>
  <c r="G98" i="80"/>
  <c r="F98" i="80" s="1"/>
  <c r="G95" i="80"/>
  <c r="F95" i="80" s="1"/>
  <c r="G80" i="80"/>
  <c r="F80" i="80" s="1"/>
  <c r="G71" i="80"/>
  <c r="F71" i="80" s="1"/>
  <c r="G57" i="80"/>
  <c r="F57" i="80" s="1"/>
  <c r="G37" i="80"/>
  <c r="F37" i="80" s="1"/>
  <c r="O38" i="77"/>
  <c r="N38" i="77"/>
  <c r="M38" i="77"/>
  <c r="L38" i="77"/>
  <c r="I38" i="77"/>
  <c r="H38" i="77"/>
  <c r="O42" i="77"/>
  <c r="N42" i="77"/>
  <c r="M42" i="77"/>
  <c r="L42" i="77"/>
  <c r="J42" i="77"/>
  <c r="I42" i="77"/>
  <c r="H42" i="77"/>
  <c r="O45" i="77"/>
  <c r="N45" i="77"/>
  <c r="M45" i="77"/>
  <c r="L45" i="77"/>
  <c r="J45" i="77"/>
  <c r="I45" i="77"/>
  <c r="H45" i="77"/>
  <c r="O48" i="77"/>
  <c r="N48" i="77"/>
  <c r="M48" i="77"/>
  <c r="L48" i="77"/>
  <c r="I48" i="77"/>
  <c r="H48" i="77"/>
  <c r="J56" i="77"/>
  <c r="I56" i="77"/>
  <c r="J52" i="77"/>
  <c r="I52" i="77"/>
  <c r="H52" i="77"/>
  <c r="O56" i="77"/>
  <c r="N56" i="77"/>
  <c r="M56" i="77"/>
  <c r="L56" i="77"/>
  <c r="J59" i="77"/>
  <c r="I59" i="77"/>
  <c r="H59" i="77"/>
  <c r="J63" i="77"/>
  <c r="I63" i="77"/>
  <c r="H63" i="77"/>
  <c r="J66" i="77"/>
  <c r="I66" i="77"/>
  <c r="H66" i="77"/>
  <c r="J70" i="77"/>
  <c r="I70" i="77"/>
  <c r="H70" i="77"/>
  <c r="G70" i="77" s="1"/>
  <c r="F70" i="77" s="1"/>
  <c r="O74" i="77"/>
  <c r="N74" i="77"/>
  <c r="M74" i="77"/>
  <c r="M89" i="77" s="1"/>
  <c r="L74" i="77"/>
  <c r="O86" i="77"/>
  <c r="N86" i="77"/>
  <c r="M86" i="77"/>
  <c r="L86" i="77"/>
  <c r="J77" i="77"/>
  <c r="I77" i="77"/>
  <c r="H77" i="77"/>
  <c r="H89" i="77" s="1"/>
  <c r="J80" i="77"/>
  <c r="I80" i="77"/>
  <c r="H80" i="77"/>
  <c r="J83" i="77"/>
  <c r="I83" i="77"/>
  <c r="H83" i="77"/>
  <c r="O90" i="77"/>
  <c r="N90" i="77"/>
  <c r="M90" i="77"/>
  <c r="L90" i="77"/>
  <c r="O94" i="77"/>
  <c r="N94" i="77"/>
  <c r="M94" i="77"/>
  <c r="L94" i="77"/>
  <c r="J98" i="77"/>
  <c r="I98" i="77"/>
  <c r="H98" i="77"/>
  <c r="J101" i="77"/>
  <c r="I101" i="77"/>
  <c r="H101" i="77"/>
  <c r="J105" i="77"/>
  <c r="I105" i="77"/>
  <c r="H105" i="77"/>
  <c r="J108" i="77"/>
  <c r="I108" i="77"/>
  <c r="H108" i="77"/>
  <c r="J112" i="77"/>
  <c r="I112" i="77"/>
  <c r="H112" i="77"/>
  <c r="Q35" i="77"/>
  <c r="P35" i="77"/>
  <c r="O35" i="77"/>
  <c r="N35" i="77"/>
  <c r="M35" i="77"/>
  <c r="L35" i="77"/>
  <c r="J35" i="77"/>
  <c r="I35" i="77"/>
  <c r="Q32" i="77"/>
  <c r="P32" i="77"/>
  <c r="O32" i="77"/>
  <c r="N32" i="77"/>
  <c r="M32" i="77"/>
  <c r="L32" i="77"/>
  <c r="J32" i="77"/>
  <c r="I32" i="77"/>
  <c r="H32" i="77"/>
  <c r="Q29" i="77"/>
  <c r="P29" i="77"/>
  <c r="O29" i="77"/>
  <c r="N29" i="77"/>
  <c r="M29" i="77"/>
  <c r="L29" i="77"/>
  <c r="J29" i="77"/>
  <c r="I29" i="77"/>
  <c r="H29" i="77"/>
  <c r="Q26" i="77"/>
  <c r="P26" i="77"/>
  <c r="O26" i="77"/>
  <c r="N26" i="77"/>
  <c r="M26" i="77"/>
  <c r="L26" i="77"/>
  <c r="J26" i="77"/>
  <c r="I26" i="77"/>
  <c r="H26" i="77"/>
  <c r="Q23" i="77"/>
  <c r="P23" i="77"/>
  <c r="O23" i="77"/>
  <c r="N23" i="77"/>
  <c r="M23" i="77"/>
  <c r="L23" i="77"/>
  <c r="J23" i="77"/>
  <c r="I23" i="77"/>
  <c r="H23" i="77"/>
  <c r="Q20" i="77"/>
  <c r="P20" i="77"/>
  <c r="O20" i="77"/>
  <c r="N20" i="77"/>
  <c r="M20" i="77"/>
  <c r="L20" i="77"/>
  <c r="J20" i="77"/>
  <c r="I20" i="77"/>
  <c r="H20" i="77"/>
  <c r="Q16" i="77"/>
  <c r="P16" i="77"/>
  <c r="O16" i="77"/>
  <c r="N16" i="77"/>
  <c r="M16" i="77"/>
  <c r="L16" i="77"/>
  <c r="J16" i="77"/>
  <c r="I16" i="77"/>
  <c r="H16" i="77"/>
  <c r="J11" i="77"/>
  <c r="I11" i="77"/>
  <c r="H11" i="77"/>
  <c r="L6" i="77"/>
  <c r="J6" i="77"/>
  <c r="I6" i="77"/>
  <c r="H6" i="77"/>
  <c r="G94" i="77"/>
  <c r="G90" i="77"/>
  <c r="G86" i="77"/>
  <c r="Q11" i="77"/>
  <c r="O11" i="77"/>
  <c r="N11" i="77"/>
  <c r="M11" i="77"/>
  <c r="L11" i="77"/>
  <c r="Q6" i="77"/>
  <c r="P6" i="77"/>
  <c r="O6" i="77"/>
  <c r="N6" i="77"/>
  <c r="M6" i="77"/>
  <c r="I89" i="77" l="1"/>
  <c r="N89" i="77"/>
  <c r="L89" i="77"/>
  <c r="J89" i="77"/>
  <c r="O89" i="77"/>
  <c r="M41" i="77"/>
  <c r="N41" i="77"/>
  <c r="P41" i="77"/>
  <c r="O41" i="77"/>
  <c r="K11" i="77"/>
  <c r="J41" i="77"/>
  <c r="K38" i="77"/>
  <c r="K41" i="77" s="1"/>
  <c r="L41" i="77"/>
  <c r="H41" i="77"/>
  <c r="I41" i="77"/>
  <c r="G48" i="77"/>
  <c r="G38" i="77"/>
  <c r="Q41" i="77"/>
  <c r="G105" i="77"/>
  <c r="F105" i="77" s="1"/>
  <c r="G101" i="77"/>
  <c r="F101" i="77" s="1"/>
  <c r="G80" i="77"/>
  <c r="F80" i="77" s="1"/>
  <c r="G77" i="77"/>
  <c r="K74" i="77"/>
  <c r="G63" i="77"/>
  <c r="K56" i="77"/>
  <c r="F56" i="77" s="1"/>
  <c r="G52" i="77"/>
  <c r="F52" i="77" s="1"/>
  <c r="G83" i="77"/>
  <c r="F83" i="77" s="1"/>
  <c r="G45" i="77"/>
  <c r="G112" i="77"/>
  <c r="F112" i="77" s="1"/>
  <c r="G108" i="77"/>
  <c r="F108" i="77" s="1"/>
  <c r="G98" i="77"/>
  <c r="F98" i="77" s="1"/>
  <c r="K94" i="77"/>
  <c r="F94" i="77" s="1"/>
  <c r="K90" i="77"/>
  <c r="F90" i="77" s="1"/>
  <c r="K86" i="77"/>
  <c r="F86" i="77" s="1"/>
  <c r="G66" i="77"/>
  <c r="F66" i="77" s="1"/>
  <c r="G59" i="77"/>
  <c r="F59" i="77" s="1"/>
  <c r="K48" i="77"/>
  <c r="K45" i="77"/>
  <c r="K42" i="77"/>
  <c r="G35" i="77"/>
  <c r="F35" i="77" s="1"/>
  <c r="G32" i="77"/>
  <c r="F32" i="77" s="1"/>
  <c r="G29" i="77"/>
  <c r="F29" i="77" s="1"/>
  <c r="G26" i="77"/>
  <c r="F26" i="77" s="1"/>
  <c r="G23" i="77"/>
  <c r="F23" i="77" s="1"/>
  <c r="G20" i="77"/>
  <c r="F20" i="77" s="1"/>
  <c r="G16" i="77"/>
  <c r="F16" i="77" s="1"/>
  <c r="G11" i="77"/>
  <c r="G6" i="77"/>
  <c r="K6" i="77"/>
  <c r="F74" i="77" l="1"/>
  <c r="K89" i="77"/>
  <c r="F77" i="77"/>
  <c r="F89" i="77" s="1"/>
  <c r="G89" i="77"/>
  <c r="F63" i="77"/>
  <c r="G69" i="77"/>
  <c r="F48" i="77"/>
  <c r="F38" i="77"/>
  <c r="F41" i="77" s="1"/>
  <c r="G41" i="77"/>
  <c r="F11" i="77"/>
  <c r="F6" i="77"/>
  <c r="F45" i="77"/>
  <c r="G42" i="77"/>
  <c r="F42" i="77" s="1"/>
  <c r="Q79" i="88" l="1"/>
  <c r="P79" i="88"/>
  <c r="O79" i="88"/>
  <c r="N79" i="88"/>
  <c r="M79" i="88"/>
  <c r="L79" i="88"/>
  <c r="J79" i="88"/>
  <c r="I79" i="88"/>
  <c r="H79" i="88"/>
  <c r="Q76" i="88"/>
  <c r="P76" i="88"/>
  <c r="O76" i="88"/>
  <c r="N76" i="88"/>
  <c r="M76" i="88"/>
  <c r="L76" i="88"/>
  <c r="J76" i="88"/>
  <c r="I76" i="88"/>
  <c r="H76" i="88"/>
  <c r="Q73" i="88"/>
  <c r="P73" i="88"/>
  <c r="O73" i="88"/>
  <c r="N73" i="88"/>
  <c r="M73" i="88"/>
  <c r="L73" i="88"/>
  <c r="J73" i="88"/>
  <c r="I73" i="88"/>
  <c r="H73" i="88"/>
  <c r="Q70" i="88"/>
  <c r="P70" i="88"/>
  <c r="O70" i="88"/>
  <c r="N70" i="88"/>
  <c r="M70" i="88"/>
  <c r="L70" i="88"/>
  <c r="J70" i="88"/>
  <c r="I70" i="88"/>
  <c r="H70" i="88"/>
  <c r="Q67" i="88"/>
  <c r="P67" i="88"/>
  <c r="O67" i="88"/>
  <c r="N67" i="88"/>
  <c r="M67" i="88"/>
  <c r="L67" i="88"/>
  <c r="J67" i="88"/>
  <c r="I67" i="88"/>
  <c r="H67" i="88"/>
  <c r="J63" i="88"/>
  <c r="I63" i="88"/>
  <c r="H63" i="88"/>
  <c r="J60" i="88"/>
  <c r="I60" i="88"/>
  <c r="H60" i="88"/>
  <c r="J57" i="88"/>
  <c r="I57" i="88"/>
  <c r="H57" i="88"/>
  <c r="J54" i="88"/>
  <c r="I54" i="88"/>
  <c r="H54" i="88"/>
  <c r="J51" i="88"/>
  <c r="I51" i="88"/>
  <c r="H51" i="88"/>
  <c r="G63" i="88" l="1"/>
  <c r="G51" i="88"/>
  <c r="G70" i="88"/>
  <c r="G60" i="88"/>
  <c r="G73" i="88"/>
  <c r="G57" i="88"/>
  <c r="G76" i="88"/>
  <c r="G54" i="88"/>
  <c r="G67" i="88"/>
  <c r="G79" i="88"/>
  <c r="D65" i="86"/>
  <c r="C65" i="86"/>
  <c r="D63" i="86"/>
  <c r="C63" i="86"/>
  <c r="D58" i="86"/>
  <c r="C58" i="86"/>
  <c r="D56" i="86"/>
  <c r="C56" i="86"/>
  <c r="D54" i="86"/>
  <c r="C54" i="86"/>
  <c r="C48" i="86"/>
  <c r="D39" i="86"/>
  <c r="C39" i="86"/>
  <c r="D33" i="86"/>
  <c r="C33" i="86"/>
  <c r="D28" i="86"/>
  <c r="C28" i="86"/>
  <c r="D49" i="85"/>
  <c r="C49" i="85"/>
  <c r="D47" i="85"/>
  <c r="C47" i="85"/>
  <c r="D44" i="85"/>
  <c r="C44" i="85"/>
  <c r="D41" i="85"/>
  <c r="C41" i="85"/>
  <c r="D39" i="85"/>
  <c r="C39" i="85"/>
  <c r="D37" i="85"/>
  <c r="C37" i="85"/>
  <c r="D31" i="85"/>
  <c r="C31" i="85"/>
  <c r="D29" i="85"/>
  <c r="C29" i="85"/>
  <c r="D26" i="85"/>
  <c r="C26" i="85"/>
  <c r="D23" i="85"/>
  <c r="C23" i="85"/>
  <c r="D21" i="85"/>
  <c r="C21" i="85"/>
  <c r="D17" i="85"/>
  <c r="C17" i="85"/>
  <c r="C9" i="85"/>
  <c r="B17" i="85"/>
  <c r="F17" i="85"/>
  <c r="G17" i="85"/>
  <c r="H17" i="85"/>
  <c r="I17" i="85"/>
  <c r="J17" i="85"/>
  <c r="L17" i="85"/>
  <c r="M17" i="85"/>
  <c r="N17" i="85"/>
  <c r="O17" i="85"/>
  <c r="P17" i="85"/>
  <c r="K21" i="85"/>
  <c r="Q21" i="85"/>
  <c r="B21" i="85"/>
  <c r="F21" i="85"/>
  <c r="G21" i="85"/>
  <c r="H21" i="85"/>
  <c r="I21" i="85"/>
  <c r="J21" i="85"/>
  <c r="L21" i="85"/>
  <c r="M21" i="85"/>
  <c r="N21" i="85"/>
  <c r="O21" i="85"/>
  <c r="P21" i="85"/>
  <c r="E23" i="85"/>
  <c r="B23" i="85"/>
  <c r="F23" i="85"/>
  <c r="G23" i="85"/>
  <c r="H23" i="85"/>
  <c r="I23" i="85"/>
  <c r="J23" i="85"/>
  <c r="K23" i="85"/>
  <c r="L23" i="85"/>
  <c r="M23" i="85"/>
  <c r="N23" i="85"/>
  <c r="O23" i="85"/>
  <c r="P23" i="85"/>
  <c r="Q23" i="85"/>
  <c r="K26" i="85"/>
  <c r="B26" i="85"/>
  <c r="F26" i="85"/>
  <c r="G26" i="85"/>
  <c r="H26" i="85"/>
  <c r="I26" i="85"/>
  <c r="J26" i="85"/>
  <c r="L26" i="85"/>
  <c r="M26" i="85"/>
  <c r="N26" i="85"/>
  <c r="O26" i="85"/>
  <c r="P26" i="85"/>
  <c r="Q26" i="85"/>
  <c r="E29" i="85"/>
  <c r="Q29" i="85"/>
  <c r="B29" i="85"/>
  <c r="F29" i="85"/>
  <c r="G29" i="85"/>
  <c r="H29" i="85"/>
  <c r="I29" i="85"/>
  <c r="J29" i="85"/>
  <c r="K29" i="85"/>
  <c r="L29" i="85"/>
  <c r="M29" i="85"/>
  <c r="N29" i="85"/>
  <c r="O29" i="85"/>
  <c r="P29" i="85"/>
  <c r="D293" i="84"/>
  <c r="C293" i="84"/>
  <c r="D287" i="84"/>
  <c r="C287" i="84"/>
  <c r="D256" i="84"/>
  <c r="C256" i="84"/>
  <c r="D233" i="84"/>
  <c r="C233" i="84"/>
  <c r="D226" i="84"/>
  <c r="C226" i="84"/>
  <c r="D220" i="84"/>
  <c r="C220" i="84"/>
  <c r="D199" i="84"/>
  <c r="C199" i="84"/>
  <c r="D195" i="84"/>
  <c r="C195" i="84"/>
  <c r="D179" i="84"/>
  <c r="C179" i="84"/>
  <c r="D173" i="84"/>
  <c r="C173" i="84"/>
  <c r="D154" i="84"/>
  <c r="C154" i="84"/>
  <c r="D142" i="84"/>
  <c r="C142" i="84"/>
  <c r="D103" i="84"/>
  <c r="C103" i="84"/>
  <c r="D50" i="85" l="1"/>
  <c r="C66" i="86"/>
  <c r="D66" i="86"/>
  <c r="C50" i="85"/>
  <c r="C294" i="84"/>
  <c r="D294" i="84"/>
  <c r="E26" i="85"/>
  <c r="E21" i="85"/>
  <c r="AK49" i="82"/>
  <c r="AK47" i="82"/>
  <c r="AK44" i="82"/>
  <c r="AK41" i="82"/>
  <c r="AK39" i="82"/>
  <c r="AK31" i="82"/>
  <c r="AK29" i="82"/>
  <c r="AK26" i="82"/>
  <c r="AK23" i="82"/>
  <c r="AK21" i="82"/>
  <c r="AK17" i="82"/>
  <c r="AK9" i="82"/>
  <c r="AK65" i="83"/>
  <c r="AK63" i="83"/>
  <c r="AK58" i="83"/>
  <c r="AK56" i="83"/>
  <c r="AK54" i="83"/>
  <c r="AK48" i="83"/>
  <c r="AK39" i="83"/>
  <c r="AK33" i="83"/>
  <c r="AK28" i="83"/>
  <c r="AK214" i="81"/>
  <c r="AK208" i="81"/>
  <c r="AK177" i="81"/>
  <c r="AK154" i="81"/>
  <c r="AK147" i="81"/>
  <c r="AK141" i="81"/>
  <c r="AK120" i="81"/>
  <c r="AK116" i="81"/>
  <c r="AK100" i="81"/>
  <c r="AK94" i="81"/>
  <c r="AK75" i="81"/>
  <c r="AK63" i="81"/>
  <c r="AK24" i="81"/>
  <c r="AK66" i="83" l="1"/>
  <c r="AK215" i="81"/>
  <c r="AK50" i="82"/>
  <c r="J232" i="88"/>
  <c r="I232" i="88"/>
  <c r="H232" i="88"/>
  <c r="J229" i="88"/>
  <c r="I229" i="88"/>
  <c r="H229" i="88"/>
  <c r="J226" i="88"/>
  <c r="I226" i="88"/>
  <c r="H226" i="88"/>
  <c r="J223" i="88"/>
  <c r="I223" i="88"/>
  <c r="H223" i="88"/>
  <c r="J220" i="88"/>
  <c r="I220" i="88"/>
  <c r="H220" i="88"/>
  <c r="J212" i="88"/>
  <c r="H212" i="88"/>
  <c r="J209" i="88"/>
  <c r="I209" i="88"/>
  <c r="H209" i="88"/>
  <c r="Q206" i="88"/>
  <c r="Q243" i="88" s="1"/>
  <c r="P206" i="88"/>
  <c r="P243" i="88" s="1"/>
  <c r="O206" i="88"/>
  <c r="O243" i="88" s="1"/>
  <c r="N206" i="88"/>
  <c r="N243" i="88" s="1"/>
  <c r="M206" i="88"/>
  <c r="M243" i="88" s="1"/>
  <c r="L206" i="88"/>
  <c r="L243" i="88" s="1"/>
  <c r="J206" i="88"/>
  <c r="I206" i="88"/>
  <c r="H206" i="88"/>
  <c r="H243" i="88" s="1"/>
  <c r="J198" i="88"/>
  <c r="I198" i="88"/>
  <c r="H198" i="88"/>
  <c r="J195" i="88"/>
  <c r="I195" i="88"/>
  <c r="H195" i="88"/>
  <c r="J192" i="88"/>
  <c r="I192" i="88"/>
  <c r="H192" i="88"/>
  <c r="J189" i="88"/>
  <c r="I189" i="88"/>
  <c r="H189" i="88"/>
  <c r="J186" i="88"/>
  <c r="I186" i="88"/>
  <c r="H186" i="88"/>
  <c r="J183" i="88"/>
  <c r="I183" i="88"/>
  <c r="H183" i="88"/>
  <c r="Q178" i="88"/>
  <c r="P178" i="88"/>
  <c r="O178" i="88"/>
  <c r="N178" i="88"/>
  <c r="M178" i="88"/>
  <c r="L178" i="88"/>
  <c r="J178" i="88"/>
  <c r="I178" i="88"/>
  <c r="H178" i="88"/>
  <c r="J175" i="88"/>
  <c r="I175" i="88"/>
  <c r="H175" i="88"/>
  <c r="Q168" i="88"/>
  <c r="P168" i="88"/>
  <c r="O168" i="88"/>
  <c r="N168" i="88"/>
  <c r="M168" i="88"/>
  <c r="L168" i="88"/>
  <c r="J168" i="88"/>
  <c r="I168" i="88"/>
  <c r="H168" i="88"/>
  <c r="J165" i="88"/>
  <c r="I165" i="88"/>
  <c r="H165" i="88"/>
  <c r="J162" i="88"/>
  <c r="I162" i="88"/>
  <c r="H162" i="88"/>
  <c r="Q155" i="88"/>
  <c r="P155" i="88"/>
  <c r="O155" i="88"/>
  <c r="N155" i="88"/>
  <c r="M155" i="88"/>
  <c r="L155" i="88"/>
  <c r="J155" i="88"/>
  <c r="I155" i="88"/>
  <c r="H155" i="88"/>
  <c r="J152" i="88"/>
  <c r="I152" i="88"/>
  <c r="H152" i="88"/>
  <c r="J149" i="88"/>
  <c r="I149" i="88"/>
  <c r="H149" i="88"/>
  <c r="J146" i="88"/>
  <c r="I146" i="88"/>
  <c r="H146" i="88"/>
  <c r="J137" i="88"/>
  <c r="I137" i="88"/>
  <c r="H137" i="88"/>
  <c r="J134" i="88"/>
  <c r="I134" i="88"/>
  <c r="H134" i="88"/>
  <c r="J131" i="88"/>
  <c r="I131" i="88"/>
  <c r="H131" i="88"/>
  <c r="J128" i="88"/>
  <c r="I128" i="88"/>
  <c r="H128" i="88"/>
  <c r="J125" i="88"/>
  <c r="I125" i="88"/>
  <c r="H125" i="88"/>
  <c r="J122" i="88"/>
  <c r="I122" i="88"/>
  <c r="H122" i="88"/>
  <c r="J119" i="88"/>
  <c r="I119" i="88"/>
  <c r="H119" i="88"/>
  <c r="J116" i="88"/>
  <c r="I116" i="88"/>
  <c r="H116" i="88"/>
  <c r="J113" i="88"/>
  <c r="I113" i="88"/>
  <c r="H113" i="88"/>
  <c r="J110" i="88"/>
  <c r="I110" i="88"/>
  <c r="H110" i="88"/>
  <c r="J107" i="88"/>
  <c r="I107" i="88"/>
  <c r="H107" i="88"/>
  <c r="J104" i="88"/>
  <c r="I104" i="88"/>
  <c r="H104" i="88"/>
  <c r="J101" i="88"/>
  <c r="I101" i="88"/>
  <c r="H101" i="88"/>
  <c r="Q96" i="88"/>
  <c r="P96" i="88"/>
  <c r="O96" i="88"/>
  <c r="N96" i="88"/>
  <c r="M96" i="88"/>
  <c r="L96" i="88"/>
  <c r="Q93" i="88"/>
  <c r="P93" i="88"/>
  <c r="O93" i="88"/>
  <c r="N93" i="88"/>
  <c r="M93" i="88"/>
  <c r="L93" i="88"/>
  <c r="J93" i="88"/>
  <c r="I93" i="88"/>
  <c r="H93" i="88"/>
  <c r="Q90" i="88"/>
  <c r="P90" i="88"/>
  <c r="O90" i="88"/>
  <c r="N90" i="88"/>
  <c r="M90" i="88"/>
  <c r="L90" i="88"/>
  <c r="J90" i="88"/>
  <c r="I90" i="88"/>
  <c r="H90" i="88"/>
  <c r="J87" i="88"/>
  <c r="I87" i="88"/>
  <c r="H87" i="88"/>
  <c r="Q82" i="88"/>
  <c r="P82" i="88"/>
  <c r="O82" i="88"/>
  <c r="N82" i="88"/>
  <c r="M82" i="88"/>
  <c r="L82" i="88"/>
  <c r="J82" i="88"/>
  <c r="I82" i="88"/>
  <c r="H82" i="88"/>
  <c r="J243" i="88" l="1"/>
  <c r="J205" i="88"/>
  <c r="I243" i="88"/>
  <c r="I205" i="88"/>
  <c r="H205" i="88"/>
  <c r="G168" i="88"/>
  <c r="G226" i="88"/>
  <c r="G209" i="88"/>
  <c r="G186" i="88"/>
  <c r="G178" i="88"/>
  <c r="G128" i="88"/>
  <c r="G116" i="88"/>
  <c r="G82" i="88"/>
  <c r="G90" i="88"/>
  <c r="G101" i="88"/>
  <c r="G113" i="88"/>
  <c r="G125" i="88"/>
  <c r="G137" i="88"/>
  <c r="G175" i="88"/>
  <c r="G195" i="88"/>
  <c r="G229" i="88"/>
  <c r="G198" i="88"/>
  <c r="G183" i="88"/>
  <c r="G165" i="88"/>
  <c r="G155" i="88"/>
  <c r="G104" i="88"/>
  <c r="G146" i="88"/>
  <c r="G110" i="88"/>
  <c r="G122" i="88"/>
  <c r="G152" i="88"/>
  <c r="G162" i="88"/>
  <c r="G223" i="88"/>
  <c r="G87" i="88"/>
  <c r="G93" i="88"/>
  <c r="G134" i="88"/>
  <c r="G107" i="88"/>
  <c r="G119" i="88"/>
  <c r="G131" i="88"/>
  <c r="G149" i="88"/>
  <c r="G189" i="88"/>
  <c r="G206" i="88"/>
  <c r="G212" i="88"/>
  <c r="G220" i="88"/>
  <c r="G232" i="88"/>
  <c r="G192" i="88"/>
  <c r="K73" i="88"/>
  <c r="K67" i="88"/>
  <c r="K70" i="88"/>
  <c r="Q63" i="88"/>
  <c r="P63" i="88"/>
  <c r="O63" i="88"/>
  <c r="N63" i="88"/>
  <c r="M63" i="88"/>
  <c r="L63" i="88"/>
  <c r="K63" i="88"/>
  <c r="Q60" i="88"/>
  <c r="P60" i="88"/>
  <c r="O60" i="88"/>
  <c r="N60" i="88"/>
  <c r="M60" i="88"/>
  <c r="L60" i="88"/>
  <c r="K60" i="88"/>
  <c r="Q57" i="88"/>
  <c r="P57" i="88"/>
  <c r="O57" i="88"/>
  <c r="N57" i="88"/>
  <c r="M57" i="88"/>
  <c r="L57" i="88"/>
  <c r="K57" i="88"/>
  <c r="P54" i="88"/>
  <c r="O54" i="88"/>
  <c r="N54" i="88"/>
  <c r="M54" i="88"/>
  <c r="L54" i="88"/>
  <c r="K54" i="88"/>
  <c r="Q51" i="88"/>
  <c r="P51" i="88"/>
  <c r="O51" i="88"/>
  <c r="N51" i="88"/>
  <c r="M51" i="88"/>
  <c r="L51" i="88"/>
  <c r="K51" i="88"/>
  <c r="Q48" i="88"/>
  <c r="P48" i="88"/>
  <c r="O48" i="88"/>
  <c r="N48" i="88"/>
  <c r="M48" i="88"/>
  <c r="L48" i="88"/>
  <c r="K48" i="88"/>
  <c r="J48" i="88"/>
  <c r="I48" i="88"/>
  <c r="H48" i="88"/>
  <c r="Q43" i="88"/>
  <c r="P43" i="88"/>
  <c r="O43" i="88"/>
  <c r="N43" i="88"/>
  <c r="M43" i="88"/>
  <c r="L43" i="88"/>
  <c r="K43" i="88"/>
  <c r="J43" i="88"/>
  <c r="I43" i="88"/>
  <c r="H43" i="88"/>
  <c r="Q40" i="88"/>
  <c r="P40" i="88"/>
  <c r="O40" i="88"/>
  <c r="N40" i="88"/>
  <c r="M40" i="88"/>
  <c r="L40" i="88"/>
  <c r="K40" i="88"/>
  <c r="J40" i="88"/>
  <c r="I40" i="88"/>
  <c r="H40" i="88"/>
  <c r="Q37" i="88"/>
  <c r="P37" i="88"/>
  <c r="O37" i="88"/>
  <c r="N37" i="88"/>
  <c r="M37" i="88"/>
  <c r="L37" i="88"/>
  <c r="K37" i="88"/>
  <c r="J37" i="88"/>
  <c r="I37" i="88"/>
  <c r="H37" i="88"/>
  <c r="Q34" i="88"/>
  <c r="P34" i="88"/>
  <c r="O34" i="88"/>
  <c r="N34" i="88"/>
  <c r="M34" i="88"/>
  <c r="L34" i="88"/>
  <c r="K34" i="88"/>
  <c r="J34" i="88"/>
  <c r="I34" i="88"/>
  <c r="H34" i="88"/>
  <c r="Q29" i="88"/>
  <c r="P29" i="88"/>
  <c r="O29" i="88"/>
  <c r="N29" i="88"/>
  <c r="M29" i="88"/>
  <c r="L29" i="88"/>
  <c r="J29" i="88"/>
  <c r="I29" i="88"/>
  <c r="H29" i="88"/>
  <c r="Q26" i="88"/>
  <c r="P26" i="88"/>
  <c r="O26" i="88"/>
  <c r="N26" i="88"/>
  <c r="M26" i="88"/>
  <c r="L26" i="88"/>
  <c r="K26" i="88"/>
  <c r="J26" i="88"/>
  <c r="I26" i="88"/>
  <c r="H26" i="88"/>
  <c r="Q23" i="88"/>
  <c r="P23" i="88"/>
  <c r="O23" i="88"/>
  <c r="N23" i="88"/>
  <c r="M23" i="88"/>
  <c r="L23" i="88"/>
  <c r="K23" i="88"/>
  <c r="J23" i="88"/>
  <c r="I23" i="88"/>
  <c r="H23" i="88"/>
  <c r="Q20" i="88"/>
  <c r="P20" i="88"/>
  <c r="O20" i="88"/>
  <c r="N20" i="88"/>
  <c r="M20" i="88"/>
  <c r="L20" i="88"/>
  <c r="K20" i="88"/>
  <c r="J20" i="88"/>
  <c r="I20" i="88"/>
  <c r="H20" i="88"/>
  <c r="Q17" i="88"/>
  <c r="P17" i="88"/>
  <c r="O17" i="88"/>
  <c r="N17" i="88"/>
  <c r="M17" i="88"/>
  <c r="L17" i="88"/>
  <c r="K17" i="88"/>
  <c r="J17" i="88"/>
  <c r="I17" i="88"/>
  <c r="H17" i="88"/>
  <c r="Q14" i="88"/>
  <c r="P14" i="88"/>
  <c r="O14" i="88"/>
  <c r="N14" i="88"/>
  <c r="M14" i="88"/>
  <c r="L14" i="88"/>
  <c r="J14" i="88"/>
  <c r="I14" i="88"/>
  <c r="H14" i="88"/>
  <c r="Q11" i="88"/>
  <c r="P11" i="88"/>
  <c r="O11" i="88"/>
  <c r="M11" i="88"/>
  <c r="L11" i="88"/>
  <c r="J11" i="88"/>
  <c r="I11" i="88"/>
  <c r="H11" i="88"/>
  <c r="Q134" i="88"/>
  <c r="P134" i="88"/>
  <c r="O134" i="88"/>
  <c r="N134" i="88"/>
  <c r="M134" i="88"/>
  <c r="L134" i="88"/>
  <c r="K134" i="88"/>
  <c r="Q116" i="88"/>
  <c r="P116" i="88"/>
  <c r="O116" i="88"/>
  <c r="N116" i="88"/>
  <c r="N205" i="88" s="1"/>
  <c r="M116" i="88"/>
  <c r="L116" i="88"/>
  <c r="K116" i="88"/>
  <c r="P205" i="88" l="1"/>
  <c r="L205" i="88"/>
  <c r="Q205" i="88"/>
  <c r="M66" i="88"/>
  <c r="I66" i="88"/>
  <c r="J66" i="88"/>
  <c r="J683" i="88" s="1"/>
  <c r="M205" i="88"/>
  <c r="H66" i="88"/>
  <c r="H683" i="88" s="1"/>
  <c r="O205" i="88"/>
  <c r="N66" i="88"/>
  <c r="N683" i="88" s="1"/>
  <c r="O66" i="88"/>
  <c r="O683" i="88" s="1"/>
  <c r="G243" i="88"/>
  <c r="L66" i="88"/>
  <c r="L683" i="88" s="1"/>
  <c r="P66" i="88"/>
  <c r="P683" i="88" s="1"/>
  <c r="I683" i="88"/>
  <c r="G205" i="88"/>
  <c r="K11" i="88"/>
  <c r="G11" i="88"/>
  <c r="G34" i="88"/>
  <c r="G40" i="88"/>
  <c r="G48" i="88"/>
  <c r="G14" i="88"/>
  <c r="G20" i="88"/>
  <c r="G26" i="88"/>
  <c r="G37" i="88"/>
  <c r="G43" i="88"/>
  <c r="G17" i="88"/>
  <c r="G23" i="88"/>
  <c r="G29" i="88"/>
  <c r="K29" i="88"/>
  <c r="K232" i="88"/>
  <c r="K229" i="88"/>
  <c r="K226" i="88"/>
  <c r="K223" i="88"/>
  <c r="K220" i="88"/>
  <c r="K215" i="88"/>
  <c r="K212" i="88"/>
  <c r="K209" i="88"/>
  <c r="K206" i="88"/>
  <c r="K198" i="88"/>
  <c r="K195" i="88"/>
  <c r="K192" i="88"/>
  <c r="K189" i="88"/>
  <c r="K186" i="88"/>
  <c r="K183" i="88"/>
  <c r="K178" i="88"/>
  <c r="K175" i="88"/>
  <c r="K168" i="88"/>
  <c r="K165" i="88"/>
  <c r="K162" i="88"/>
  <c r="K155" i="88"/>
  <c r="K152" i="88"/>
  <c r="K149" i="88"/>
  <c r="K146" i="88"/>
  <c r="K137" i="88"/>
  <c r="K131" i="88"/>
  <c r="K128" i="88"/>
  <c r="K125" i="88"/>
  <c r="K122" i="88"/>
  <c r="K119" i="88"/>
  <c r="K113" i="88"/>
  <c r="K110" i="88"/>
  <c r="K107" i="88"/>
  <c r="K104" i="88"/>
  <c r="K101" i="88"/>
  <c r="K96" i="88"/>
  <c r="K93" i="88"/>
  <c r="K90" i="88"/>
  <c r="K87" i="88"/>
  <c r="K82" i="88"/>
  <c r="K79" i="88"/>
  <c r="K76" i="88"/>
  <c r="M683" i="88" l="1"/>
  <c r="K205" i="88"/>
  <c r="K243" i="88"/>
  <c r="K66" i="88"/>
  <c r="F20" i="88"/>
  <c r="G66" i="88"/>
  <c r="G683" i="88" s="1"/>
  <c r="F232" i="88"/>
  <c r="F229" i="88"/>
  <c r="F226" i="88"/>
  <c r="F223" i="88"/>
  <c r="F220" i="88"/>
  <c r="F215" i="88"/>
  <c r="F212" i="88"/>
  <c r="F209" i="88"/>
  <c r="F206" i="88"/>
  <c r="B205" i="88"/>
  <c r="F198" i="88"/>
  <c r="F195" i="88"/>
  <c r="F192" i="88"/>
  <c r="F189" i="88"/>
  <c r="F186" i="88"/>
  <c r="F183" i="88"/>
  <c r="F178" i="88"/>
  <c r="F175" i="88"/>
  <c r="F168" i="88"/>
  <c r="F165" i="88"/>
  <c r="F162" i="88"/>
  <c r="F155" i="88"/>
  <c r="F152" i="88"/>
  <c r="F149" i="88"/>
  <c r="F146" i="88"/>
  <c r="F137" i="88"/>
  <c r="F131" i="88"/>
  <c r="F128" i="88"/>
  <c r="F125" i="88"/>
  <c r="F122" i="88"/>
  <c r="F119" i="88"/>
  <c r="F116" i="88"/>
  <c r="F113" i="88"/>
  <c r="F110" i="88"/>
  <c r="F107" i="88"/>
  <c r="F104" i="88"/>
  <c r="F101" i="88"/>
  <c r="F96" i="88"/>
  <c r="F93" i="88"/>
  <c r="F90" i="88"/>
  <c r="F87" i="88"/>
  <c r="F82" i="88"/>
  <c r="F79" i="88"/>
  <c r="F76" i="88"/>
  <c r="F73" i="88"/>
  <c r="F70" i="88"/>
  <c r="F67" i="88"/>
  <c r="B66" i="88"/>
  <c r="F63" i="88"/>
  <c r="F60" i="88"/>
  <c r="F57" i="88"/>
  <c r="F51" i="88"/>
  <c r="F48" i="88"/>
  <c r="F43" i="88"/>
  <c r="F40" i="88"/>
  <c r="F37" i="88"/>
  <c r="F34" i="88"/>
  <c r="F29" i="88"/>
  <c r="F26" i="88"/>
  <c r="F23" i="88"/>
  <c r="F17" i="88"/>
  <c r="F14" i="88"/>
  <c r="F11" i="88"/>
  <c r="B683" i="88" l="1"/>
  <c r="F243" i="88"/>
  <c r="K683" i="88"/>
  <c r="F205" i="88"/>
  <c r="D683" i="88"/>
  <c r="F134" i="88"/>
  <c r="B28" i="86"/>
  <c r="F28" i="86"/>
  <c r="G28" i="86"/>
  <c r="H28" i="86"/>
  <c r="I28" i="86"/>
  <c r="J28" i="86"/>
  <c r="L28" i="86"/>
  <c r="M28" i="86"/>
  <c r="N28" i="86"/>
  <c r="O28" i="86"/>
  <c r="P28" i="86"/>
  <c r="Q33" i="86"/>
  <c r="B33" i="86"/>
  <c r="F33" i="86"/>
  <c r="G33" i="86"/>
  <c r="H33" i="86"/>
  <c r="I33" i="86"/>
  <c r="J33" i="86"/>
  <c r="K33" i="86"/>
  <c r="L33" i="86"/>
  <c r="M33" i="86"/>
  <c r="N33" i="86"/>
  <c r="O33" i="86"/>
  <c r="P33" i="86"/>
  <c r="Q39" i="86"/>
  <c r="B39" i="86"/>
  <c r="B66" i="86" s="1"/>
  <c r="F39" i="86"/>
  <c r="G39" i="86"/>
  <c r="H39" i="86"/>
  <c r="I39" i="86"/>
  <c r="J39" i="86"/>
  <c r="L39" i="86"/>
  <c r="M39" i="86"/>
  <c r="N39" i="86"/>
  <c r="O39" i="86"/>
  <c r="P39" i="86"/>
  <c r="B48" i="86"/>
  <c r="F48" i="86"/>
  <c r="G48" i="86"/>
  <c r="H48" i="86"/>
  <c r="I48" i="86"/>
  <c r="J48" i="86"/>
  <c r="L48" i="86"/>
  <c r="M48" i="86"/>
  <c r="N48" i="86"/>
  <c r="O48" i="86"/>
  <c r="P48" i="86"/>
  <c r="B54" i="86"/>
  <c r="F54" i="86"/>
  <c r="G54" i="86"/>
  <c r="H54" i="86"/>
  <c r="I54" i="86"/>
  <c r="J54" i="86"/>
  <c r="L54" i="86"/>
  <c r="M54" i="86"/>
  <c r="N54" i="86"/>
  <c r="O54" i="86"/>
  <c r="P54" i="86"/>
  <c r="E56" i="86"/>
  <c r="F56" i="86"/>
  <c r="G56" i="86"/>
  <c r="H56" i="86"/>
  <c r="I56" i="86"/>
  <c r="J56" i="86"/>
  <c r="K56" i="86"/>
  <c r="L56" i="86"/>
  <c r="M56" i="86"/>
  <c r="N56" i="86"/>
  <c r="O56" i="86"/>
  <c r="P56" i="86"/>
  <c r="Q56" i="86"/>
  <c r="F58" i="86"/>
  <c r="G58" i="86"/>
  <c r="H58" i="86"/>
  <c r="I58" i="86"/>
  <c r="J58" i="86"/>
  <c r="L58" i="86"/>
  <c r="M58" i="86"/>
  <c r="N58" i="86"/>
  <c r="O58" i="86"/>
  <c r="P58" i="86"/>
  <c r="Q58" i="86"/>
  <c r="B63" i="86"/>
  <c r="F63" i="86"/>
  <c r="G63" i="86"/>
  <c r="H63" i="86"/>
  <c r="I63" i="86"/>
  <c r="J63" i="86"/>
  <c r="L63" i="86"/>
  <c r="M63" i="86"/>
  <c r="N63" i="86"/>
  <c r="O63" i="86"/>
  <c r="P63" i="86"/>
  <c r="Q63" i="86"/>
  <c r="E65" i="86"/>
  <c r="F65" i="86"/>
  <c r="G65" i="86"/>
  <c r="H65" i="86"/>
  <c r="I65" i="86"/>
  <c r="J65" i="86"/>
  <c r="K65" i="86"/>
  <c r="L65" i="86"/>
  <c r="M65" i="86"/>
  <c r="N65" i="86"/>
  <c r="O65" i="86"/>
  <c r="P65" i="86"/>
  <c r="Q65" i="86"/>
  <c r="B9" i="85"/>
  <c r="F9" i="85"/>
  <c r="G9" i="85"/>
  <c r="H9" i="85"/>
  <c r="I9" i="85"/>
  <c r="J9" i="85"/>
  <c r="L9" i="85"/>
  <c r="M9" i="85"/>
  <c r="N9" i="85"/>
  <c r="O9" i="85"/>
  <c r="P9" i="85"/>
  <c r="K17" i="85"/>
  <c r="Q17" i="85"/>
  <c r="E31" i="85"/>
  <c r="B31" i="85"/>
  <c r="F31" i="85"/>
  <c r="G31" i="85"/>
  <c r="H31" i="85"/>
  <c r="I31" i="85"/>
  <c r="J31" i="85"/>
  <c r="K31" i="85"/>
  <c r="L31" i="85"/>
  <c r="M31" i="85"/>
  <c r="N31" i="85"/>
  <c r="O31" i="85"/>
  <c r="P31" i="85"/>
  <c r="Q31" i="85"/>
  <c r="B37" i="85"/>
  <c r="F37" i="85"/>
  <c r="G37" i="85"/>
  <c r="H37" i="85"/>
  <c r="I37" i="85"/>
  <c r="J37" i="85"/>
  <c r="L37" i="85"/>
  <c r="M37" i="85"/>
  <c r="N37" i="85"/>
  <c r="O37" i="85"/>
  <c r="P37" i="85"/>
  <c r="K39" i="85"/>
  <c r="F39" i="85"/>
  <c r="G39" i="85"/>
  <c r="H39" i="85"/>
  <c r="I39" i="85"/>
  <c r="J39" i="85"/>
  <c r="L39" i="85"/>
  <c r="M39" i="85"/>
  <c r="N39" i="85"/>
  <c r="O39" i="85"/>
  <c r="P39" i="85"/>
  <c r="K41" i="85"/>
  <c r="Q41" i="85"/>
  <c r="F41" i="85"/>
  <c r="G41" i="85"/>
  <c r="H41" i="85"/>
  <c r="I41" i="85"/>
  <c r="J41" i="85"/>
  <c r="L41" i="85"/>
  <c r="M41" i="85"/>
  <c r="N41" i="85"/>
  <c r="O41" i="85"/>
  <c r="P41" i="85"/>
  <c r="B44" i="85"/>
  <c r="F44" i="85"/>
  <c r="G44" i="85"/>
  <c r="H44" i="85"/>
  <c r="I44" i="85"/>
  <c r="J44" i="85"/>
  <c r="L44" i="85"/>
  <c r="M44" i="85"/>
  <c r="N44" i="85"/>
  <c r="O44" i="85"/>
  <c r="P44" i="85"/>
  <c r="Q47" i="85"/>
  <c r="B47" i="85"/>
  <c r="F47" i="85"/>
  <c r="G47" i="85"/>
  <c r="H47" i="85"/>
  <c r="I47" i="85"/>
  <c r="J47" i="85"/>
  <c r="L47" i="85"/>
  <c r="M47" i="85"/>
  <c r="N47" i="85"/>
  <c r="O47" i="85"/>
  <c r="P47" i="85"/>
  <c r="K49" i="85"/>
  <c r="F49" i="85"/>
  <c r="G49" i="85"/>
  <c r="H49" i="85"/>
  <c r="I49" i="85"/>
  <c r="J49" i="85"/>
  <c r="L49" i="85"/>
  <c r="M49" i="85"/>
  <c r="N49" i="85"/>
  <c r="O49" i="85"/>
  <c r="P49" i="85"/>
  <c r="B103" i="84"/>
  <c r="F103" i="84"/>
  <c r="G103" i="84"/>
  <c r="H103" i="84"/>
  <c r="I103" i="84"/>
  <c r="J103" i="84"/>
  <c r="L103" i="84"/>
  <c r="M103" i="84"/>
  <c r="N103" i="84"/>
  <c r="O103" i="84"/>
  <c r="P103" i="84"/>
  <c r="B142" i="84"/>
  <c r="F142" i="84"/>
  <c r="G142" i="84"/>
  <c r="H142" i="84"/>
  <c r="I142" i="84"/>
  <c r="J142" i="84"/>
  <c r="L142" i="84"/>
  <c r="M142" i="84"/>
  <c r="N142" i="84"/>
  <c r="O142" i="84"/>
  <c r="P142" i="84"/>
  <c r="B154" i="84"/>
  <c r="F154" i="84"/>
  <c r="G154" i="84"/>
  <c r="H154" i="84"/>
  <c r="I154" i="84"/>
  <c r="J154" i="84"/>
  <c r="L154" i="84"/>
  <c r="M154" i="84"/>
  <c r="N154" i="84"/>
  <c r="O154" i="84"/>
  <c r="P154" i="84"/>
  <c r="B173" i="84"/>
  <c r="F173" i="84"/>
  <c r="G173" i="84"/>
  <c r="H173" i="84"/>
  <c r="I173" i="84"/>
  <c r="J173" i="84"/>
  <c r="L173" i="84"/>
  <c r="M173" i="84"/>
  <c r="N173" i="84"/>
  <c r="O173" i="84"/>
  <c r="P173" i="84"/>
  <c r="B179" i="84"/>
  <c r="F179" i="84"/>
  <c r="G179" i="84"/>
  <c r="H179" i="84"/>
  <c r="I179" i="84"/>
  <c r="J179" i="84"/>
  <c r="L179" i="84"/>
  <c r="M179" i="84"/>
  <c r="N179" i="84"/>
  <c r="O179" i="84"/>
  <c r="P179" i="84"/>
  <c r="B195" i="84"/>
  <c r="F195" i="84"/>
  <c r="G195" i="84"/>
  <c r="H195" i="84"/>
  <c r="I195" i="84"/>
  <c r="J195" i="84"/>
  <c r="L195" i="84"/>
  <c r="M195" i="84"/>
  <c r="N195" i="84"/>
  <c r="O195" i="84"/>
  <c r="P195" i="84"/>
  <c r="B199" i="84"/>
  <c r="F199" i="84"/>
  <c r="G199" i="84"/>
  <c r="H199" i="84"/>
  <c r="I199" i="84"/>
  <c r="J199" i="84"/>
  <c r="L199" i="84"/>
  <c r="M199" i="84"/>
  <c r="N199" i="84"/>
  <c r="O199" i="84"/>
  <c r="P199" i="84"/>
  <c r="B220" i="84"/>
  <c r="F220" i="84"/>
  <c r="G220" i="84"/>
  <c r="H220" i="84"/>
  <c r="I220" i="84"/>
  <c r="J220" i="84"/>
  <c r="L220" i="84"/>
  <c r="M220" i="84"/>
  <c r="N220" i="84"/>
  <c r="O220" i="84"/>
  <c r="P220" i="84"/>
  <c r="B226" i="84"/>
  <c r="F226" i="84"/>
  <c r="G226" i="84"/>
  <c r="H226" i="84"/>
  <c r="I226" i="84"/>
  <c r="J226" i="84"/>
  <c r="L226" i="84"/>
  <c r="M226" i="84"/>
  <c r="N226" i="84"/>
  <c r="O226" i="84"/>
  <c r="P226" i="84"/>
  <c r="B233" i="84"/>
  <c r="F233" i="84"/>
  <c r="G233" i="84"/>
  <c r="H233" i="84"/>
  <c r="I233" i="84"/>
  <c r="J233" i="84"/>
  <c r="L233" i="84"/>
  <c r="M233" i="84"/>
  <c r="N233" i="84"/>
  <c r="O233" i="84"/>
  <c r="P233" i="84"/>
  <c r="B256" i="84"/>
  <c r="F256" i="84"/>
  <c r="G256" i="84"/>
  <c r="H256" i="84"/>
  <c r="I256" i="84"/>
  <c r="J256" i="84"/>
  <c r="L256" i="84"/>
  <c r="M256" i="84"/>
  <c r="N256" i="84"/>
  <c r="O256" i="84"/>
  <c r="P256" i="84"/>
  <c r="B287" i="84"/>
  <c r="F287" i="84"/>
  <c r="G287" i="84"/>
  <c r="H287" i="84"/>
  <c r="I287" i="84"/>
  <c r="J287" i="84"/>
  <c r="L287" i="84"/>
  <c r="M287" i="84"/>
  <c r="N287" i="84"/>
  <c r="O287" i="84"/>
  <c r="P287" i="84"/>
  <c r="B293" i="84"/>
  <c r="F293" i="84"/>
  <c r="G293" i="84"/>
  <c r="H293" i="84"/>
  <c r="I293" i="84"/>
  <c r="J293" i="84"/>
  <c r="L293" i="84"/>
  <c r="M293" i="84"/>
  <c r="N293" i="84"/>
  <c r="O293" i="84"/>
  <c r="P293" i="84"/>
  <c r="I66" i="86" l="1"/>
  <c r="H66" i="86"/>
  <c r="F66" i="86"/>
  <c r="L66" i="86"/>
  <c r="G66" i="86"/>
  <c r="J66" i="86"/>
  <c r="I294" i="84"/>
  <c r="F50" i="85"/>
  <c r="M50" i="85"/>
  <c r="H50" i="85"/>
  <c r="I50" i="85"/>
  <c r="N66" i="86"/>
  <c r="O66" i="86"/>
  <c r="P66" i="86"/>
  <c r="O50" i="85"/>
  <c r="G50" i="85"/>
  <c r="B50" i="85"/>
  <c r="E47" i="85"/>
  <c r="E41" i="85"/>
  <c r="E17" i="85"/>
  <c r="G294" i="84"/>
  <c r="Q287" i="84"/>
  <c r="K256" i="84"/>
  <c r="K233" i="84"/>
  <c r="K287" i="84"/>
  <c r="Q226" i="84"/>
  <c r="Q179" i="84"/>
  <c r="B294" i="84"/>
  <c r="Q195" i="84"/>
  <c r="O294" i="84"/>
  <c r="J294" i="84"/>
  <c r="Q293" i="84"/>
  <c r="M294" i="84"/>
  <c r="F294" i="84"/>
  <c r="K199" i="84"/>
  <c r="N294" i="84"/>
  <c r="Q220" i="84"/>
  <c r="K179" i="84"/>
  <c r="K173" i="84"/>
  <c r="K142" i="84"/>
  <c r="P294" i="84"/>
  <c r="L294" i="84"/>
  <c r="K39" i="86"/>
  <c r="E293" i="84"/>
  <c r="Q173" i="84"/>
  <c r="N50" i="85"/>
  <c r="Q9" i="85"/>
  <c r="Q54" i="86"/>
  <c r="M66" i="86"/>
  <c r="K48" i="86"/>
  <c r="K28" i="86"/>
  <c r="Q256" i="84"/>
  <c r="K226" i="84"/>
  <c r="E199" i="84"/>
  <c r="Q199" i="84"/>
  <c r="Q37" i="85"/>
  <c r="K293" i="84"/>
  <c r="E287" i="84"/>
  <c r="Q233" i="84"/>
  <c r="H294" i="84"/>
  <c r="P50" i="85"/>
  <c r="L50" i="85"/>
  <c r="J50" i="85"/>
  <c r="K220" i="84"/>
  <c r="K195" i="84"/>
  <c r="K154" i="84"/>
  <c r="Q142" i="84"/>
  <c r="K47" i="85"/>
  <c r="E39" i="85"/>
  <c r="Q39" i="85"/>
  <c r="K63" i="86"/>
  <c r="E63" i="86"/>
  <c r="K54" i="86"/>
  <c r="E54" i="86"/>
  <c r="Q154" i="84"/>
  <c r="Q103" i="84"/>
  <c r="E49" i="85"/>
  <c r="Q49" i="85"/>
  <c r="Q44" i="85"/>
  <c r="K37" i="85"/>
  <c r="K9" i="85"/>
  <c r="E9" i="85"/>
  <c r="K58" i="86"/>
  <c r="E58" i="86"/>
  <c r="Q48" i="86"/>
  <c r="E48" i="86"/>
  <c r="E33" i="86"/>
  <c r="E28" i="86"/>
  <c r="Q28" i="86"/>
  <c r="K44" i="85"/>
  <c r="K66" i="86" l="1"/>
  <c r="Q66" i="86"/>
  <c r="E44" i="85"/>
  <c r="Q294" i="84"/>
  <c r="E233" i="84"/>
  <c r="E173" i="84"/>
  <c r="E195" i="84"/>
  <c r="E142" i="84"/>
  <c r="E179" i="84"/>
  <c r="E154" i="84"/>
  <c r="E226" i="84"/>
  <c r="E220" i="84"/>
  <c r="K50" i="85"/>
  <c r="E256" i="84"/>
  <c r="Q50" i="85"/>
  <c r="E37" i="85"/>
  <c r="E39" i="86"/>
  <c r="E66" i="86" s="1"/>
  <c r="E50" i="85" l="1"/>
  <c r="AP65" i="83"/>
  <c r="AO65" i="83"/>
  <c r="AN65" i="83"/>
  <c r="AM65" i="83"/>
  <c r="AL65" i="83"/>
  <c r="AJ65" i="83"/>
  <c r="AI65" i="83"/>
  <c r="AH65" i="83"/>
  <c r="AG65" i="83"/>
  <c r="AF65" i="83"/>
  <c r="AE65" i="83"/>
  <c r="AD65" i="83"/>
  <c r="AC65" i="83"/>
  <c r="AB65" i="83"/>
  <c r="AA65" i="83"/>
  <c r="Z65" i="83"/>
  <c r="Y65" i="83"/>
  <c r="X65" i="83"/>
  <c r="W65" i="83"/>
  <c r="V65" i="83"/>
  <c r="U65" i="83"/>
  <c r="T65" i="83"/>
  <c r="S65" i="83"/>
  <c r="R65" i="83"/>
  <c r="Q65" i="83"/>
  <c r="P65" i="83"/>
  <c r="O65" i="83"/>
  <c r="N65" i="83"/>
  <c r="M65" i="83"/>
  <c r="L65" i="83"/>
  <c r="K65" i="83"/>
  <c r="J65" i="83"/>
  <c r="I65" i="83"/>
  <c r="H65" i="83"/>
  <c r="G65" i="83"/>
  <c r="F65" i="83"/>
  <c r="E65" i="83"/>
  <c r="AP63" i="83"/>
  <c r="AO63" i="83"/>
  <c r="AN63" i="83"/>
  <c r="AM63" i="83"/>
  <c r="AL63" i="83"/>
  <c r="AJ63" i="83"/>
  <c r="AI63" i="83"/>
  <c r="AH63" i="83"/>
  <c r="AG63" i="83"/>
  <c r="AF63" i="83"/>
  <c r="AE63" i="83"/>
  <c r="AD63" i="83"/>
  <c r="AC63" i="83"/>
  <c r="AB63" i="83"/>
  <c r="AA63" i="83"/>
  <c r="Z63" i="83"/>
  <c r="Y63" i="83"/>
  <c r="X63" i="83"/>
  <c r="W63" i="83"/>
  <c r="V63" i="83"/>
  <c r="U63" i="83"/>
  <c r="T63" i="83"/>
  <c r="S63" i="83"/>
  <c r="R63" i="83"/>
  <c r="P63" i="83"/>
  <c r="O63" i="83"/>
  <c r="N63" i="83"/>
  <c r="M63" i="83"/>
  <c r="L63" i="83"/>
  <c r="K63" i="83"/>
  <c r="J63" i="83"/>
  <c r="I63" i="83"/>
  <c r="H63" i="83"/>
  <c r="G63" i="83"/>
  <c r="F63" i="83"/>
  <c r="B63" i="83"/>
  <c r="Q63" i="83"/>
  <c r="AP58" i="83"/>
  <c r="AO58" i="83"/>
  <c r="AN58" i="83"/>
  <c r="AM58" i="83"/>
  <c r="AL58" i="83"/>
  <c r="AJ58" i="83"/>
  <c r="AI58" i="83"/>
  <c r="AH58" i="83"/>
  <c r="AG58" i="83"/>
  <c r="AF58" i="83"/>
  <c r="AE58" i="83"/>
  <c r="AD58" i="83"/>
  <c r="AC58" i="83"/>
  <c r="AB58" i="83"/>
  <c r="AA58" i="83"/>
  <c r="Z58" i="83"/>
  <c r="Y58" i="83"/>
  <c r="X58" i="83"/>
  <c r="W58" i="83"/>
  <c r="V58" i="83"/>
  <c r="U58" i="83"/>
  <c r="T58" i="83"/>
  <c r="S58" i="83"/>
  <c r="R58" i="83"/>
  <c r="P58" i="83"/>
  <c r="O58" i="83"/>
  <c r="N58" i="83"/>
  <c r="M58" i="83"/>
  <c r="L58" i="83"/>
  <c r="K58" i="83"/>
  <c r="J58" i="83"/>
  <c r="I58" i="83"/>
  <c r="H58" i="83"/>
  <c r="G58" i="83"/>
  <c r="F58" i="83"/>
  <c r="AP56" i="83"/>
  <c r="AO56" i="83"/>
  <c r="AN56" i="83"/>
  <c r="AM56" i="83"/>
  <c r="AL56" i="83"/>
  <c r="AJ56" i="83"/>
  <c r="AI56" i="83"/>
  <c r="AH56" i="83"/>
  <c r="AG56" i="83"/>
  <c r="AF56" i="83"/>
  <c r="AE56" i="83"/>
  <c r="AD56" i="83"/>
  <c r="AC56" i="83"/>
  <c r="AB56" i="83"/>
  <c r="AA56" i="83"/>
  <c r="Z56" i="83"/>
  <c r="Y56" i="83"/>
  <c r="X56" i="83"/>
  <c r="W56" i="83"/>
  <c r="V56" i="83"/>
  <c r="U56" i="83"/>
  <c r="T56" i="83"/>
  <c r="S56" i="83"/>
  <c r="R56" i="83"/>
  <c r="Q56" i="83"/>
  <c r="P56" i="83"/>
  <c r="O56" i="83"/>
  <c r="N56" i="83"/>
  <c r="M56" i="83"/>
  <c r="L56" i="83"/>
  <c r="K56" i="83"/>
  <c r="J56" i="83"/>
  <c r="I56" i="83"/>
  <c r="H56" i="83"/>
  <c r="G56" i="83"/>
  <c r="F56" i="83"/>
  <c r="E56" i="83"/>
  <c r="AP54" i="83"/>
  <c r="AO54" i="83"/>
  <c r="AN54" i="83"/>
  <c r="AM54" i="83"/>
  <c r="AL54" i="83"/>
  <c r="AJ54" i="83"/>
  <c r="AI54" i="83"/>
  <c r="AH54" i="83"/>
  <c r="AG54" i="83"/>
  <c r="AF54" i="83"/>
  <c r="AE54" i="83"/>
  <c r="AD54" i="83"/>
  <c r="AC54" i="83"/>
  <c r="AB54" i="83"/>
  <c r="AA54" i="83"/>
  <c r="Z54" i="83"/>
  <c r="Y54" i="83"/>
  <c r="X54" i="83"/>
  <c r="W54" i="83"/>
  <c r="V54" i="83"/>
  <c r="U54" i="83"/>
  <c r="T54" i="83"/>
  <c r="S54" i="83"/>
  <c r="R54" i="83"/>
  <c r="P54" i="83"/>
  <c r="O54" i="83"/>
  <c r="N54" i="83"/>
  <c r="M54" i="83"/>
  <c r="L54" i="83"/>
  <c r="K54" i="83"/>
  <c r="J54" i="83"/>
  <c r="I54" i="83"/>
  <c r="H54" i="83"/>
  <c r="G54" i="83"/>
  <c r="F54" i="83"/>
  <c r="B54" i="83"/>
  <c r="AP48" i="83"/>
  <c r="AO48" i="83"/>
  <c r="AN48" i="83"/>
  <c r="AM48" i="83"/>
  <c r="AL48" i="83"/>
  <c r="AJ48" i="83"/>
  <c r="AI48" i="83"/>
  <c r="AH48" i="83"/>
  <c r="AG48" i="83"/>
  <c r="AF48" i="83"/>
  <c r="AE48" i="83"/>
  <c r="AD48" i="83"/>
  <c r="AC48" i="83"/>
  <c r="AB48" i="83"/>
  <c r="AA48" i="83"/>
  <c r="Z48" i="83"/>
  <c r="Y48" i="83"/>
  <c r="X48" i="83"/>
  <c r="W48" i="83"/>
  <c r="V48" i="83"/>
  <c r="U48" i="83"/>
  <c r="T48" i="83"/>
  <c r="S48" i="83"/>
  <c r="R48" i="83"/>
  <c r="P48" i="83"/>
  <c r="O48" i="83"/>
  <c r="N48" i="83"/>
  <c r="M48" i="83"/>
  <c r="L48" i="83"/>
  <c r="K48" i="83"/>
  <c r="J48" i="83"/>
  <c r="I48" i="83"/>
  <c r="H48" i="83"/>
  <c r="G48" i="83"/>
  <c r="F48" i="83"/>
  <c r="B48" i="83"/>
  <c r="Q48" i="83"/>
  <c r="AP39" i="83"/>
  <c r="AO39" i="83"/>
  <c r="AN39" i="83"/>
  <c r="AM39" i="83"/>
  <c r="AL39" i="83"/>
  <c r="AJ39" i="83"/>
  <c r="AI39" i="83"/>
  <c r="AH39" i="83"/>
  <c r="AG39" i="83"/>
  <c r="AF39" i="83"/>
  <c r="AE39" i="83"/>
  <c r="AD39" i="83"/>
  <c r="AC39" i="83"/>
  <c r="AB39" i="83"/>
  <c r="AA39" i="83"/>
  <c r="Z39" i="83"/>
  <c r="Y39" i="83"/>
  <c r="X39" i="83"/>
  <c r="W39" i="83"/>
  <c r="V39" i="83"/>
  <c r="U39" i="83"/>
  <c r="T39" i="83"/>
  <c r="S39" i="83"/>
  <c r="R39" i="83"/>
  <c r="P39" i="83"/>
  <c r="O39" i="83"/>
  <c r="N39" i="83"/>
  <c r="M39" i="83"/>
  <c r="L39" i="83"/>
  <c r="K39" i="83"/>
  <c r="J39" i="83"/>
  <c r="I39" i="83"/>
  <c r="H39" i="83"/>
  <c r="G39" i="83"/>
  <c r="F39" i="83"/>
  <c r="B39" i="83"/>
  <c r="Q39" i="83"/>
  <c r="AP33" i="83"/>
  <c r="AO33" i="83"/>
  <c r="AN33" i="83"/>
  <c r="AM33" i="83"/>
  <c r="AL33" i="83"/>
  <c r="AJ33" i="83"/>
  <c r="AI33" i="83"/>
  <c r="AH33" i="83"/>
  <c r="AG33" i="83"/>
  <c r="AF33" i="83"/>
  <c r="AE33" i="83"/>
  <c r="AD33" i="83"/>
  <c r="AC33" i="83"/>
  <c r="AB33" i="83"/>
  <c r="AA33" i="83"/>
  <c r="Z33" i="83"/>
  <c r="Y33" i="83"/>
  <c r="X33" i="83"/>
  <c r="W33" i="83"/>
  <c r="V33" i="83"/>
  <c r="U33" i="83"/>
  <c r="T33" i="83"/>
  <c r="S33" i="83"/>
  <c r="R33" i="83"/>
  <c r="P33" i="83"/>
  <c r="O33" i="83"/>
  <c r="N33" i="83"/>
  <c r="M33" i="83"/>
  <c r="L33" i="83"/>
  <c r="K33" i="83"/>
  <c r="J33" i="83"/>
  <c r="I33" i="83"/>
  <c r="H33" i="83"/>
  <c r="G33" i="83"/>
  <c r="F33" i="83"/>
  <c r="B33" i="83"/>
  <c r="AP28" i="83"/>
  <c r="AO28" i="83"/>
  <c r="AN28" i="83"/>
  <c r="AM28" i="83"/>
  <c r="AL28" i="83"/>
  <c r="AJ28" i="83"/>
  <c r="AI28" i="83"/>
  <c r="AH28" i="83"/>
  <c r="AG28" i="83"/>
  <c r="AF28" i="83"/>
  <c r="AE28" i="83"/>
  <c r="AD28" i="83"/>
  <c r="AC28" i="83"/>
  <c r="AB28" i="83"/>
  <c r="AA28" i="83"/>
  <c r="Z28" i="83"/>
  <c r="Y28" i="83"/>
  <c r="X28" i="83"/>
  <c r="W28" i="83"/>
  <c r="V28" i="83"/>
  <c r="U28" i="83"/>
  <c r="T28" i="83"/>
  <c r="S28" i="83"/>
  <c r="R28" i="83"/>
  <c r="P28" i="83"/>
  <c r="O28" i="83"/>
  <c r="N28" i="83"/>
  <c r="M28" i="83"/>
  <c r="L28" i="83"/>
  <c r="K28" i="83"/>
  <c r="J28" i="83"/>
  <c r="I28" i="83"/>
  <c r="H28" i="83"/>
  <c r="G28" i="83"/>
  <c r="F28" i="83"/>
  <c r="B28" i="83"/>
  <c r="AP49" i="82"/>
  <c r="AO49" i="82"/>
  <c r="AN49" i="82"/>
  <c r="AM49" i="82"/>
  <c r="AL49" i="82"/>
  <c r="AJ49" i="82"/>
  <c r="AI49" i="82"/>
  <c r="AH49" i="82"/>
  <c r="AG49" i="82"/>
  <c r="AF49" i="82"/>
  <c r="AE49" i="82"/>
  <c r="AD49" i="82"/>
  <c r="AB49" i="82"/>
  <c r="AA49" i="82"/>
  <c r="Z49" i="82"/>
  <c r="Y49" i="82"/>
  <c r="X49" i="82"/>
  <c r="W49" i="82"/>
  <c r="V49" i="82"/>
  <c r="U49" i="82"/>
  <c r="T49" i="82"/>
  <c r="S49" i="82"/>
  <c r="R49" i="82"/>
  <c r="P49" i="82"/>
  <c r="O49" i="82"/>
  <c r="N49" i="82"/>
  <c r="M49" i="82"/>
  <c r="L49" i="82"/>
  <c r="K49" i="82"/>
  <c r="J49" i="82"/>
  <c r="I49" i="82"/>
  <c r="H49" i="82"/>
  <c r="G49" i="82"/>
  <c r="F49" i="82"/>
  <c r="AC49" i="82"/>
  <c r="Q49" i="82"/>
  <c r="AP47" i="82"/>
  <c r="AO47" i="82"/>
  <c r="AN47" i="82"/>
  <c r="AM47" i="82"/>
  <c r="AL47" i="82"/>
  <c r="AJ47" i="82"/>
  <c r="AI47" i="82"/>
  <c r="AH47" i="82"/>
  <c r="AG47" i="82"/>
  <c r="AF47" i="82"/>
  <c r="AE47" i="82"/>
  <c r="AD47" i="82"/>
  <c r="AB47" i="82"/>
  <c r="AA47" i="82"/>
  <c r="Z47" i="82"/>
  <c r="Y47" i="82"/>
  <c r="X47" i="82"/>
  <c r="W47" i="82"/>
  <c r="V47" i="82"/>
  <c r="U47" i="82"/>
  <c r="T47" i="82"/>
  <c r="S47" i="82"/>
  <c r="R47" i="82"/>
  <c r="P47" i="82"/>
  <c r="O47" i="82"/>
  <c r="N47" i="82"/>
  <c r="M47" i="82"/>
  <c r="L47" i="82"/>
  <c r="K47" i="82"/>
  <c r="J47" i="82"/>
  <c r="I47" i="82"/>
  <c r="H47" i="82"/>
  <c r="G47" i="82"/>
  <c r="F47" i="82"/>
  <c r="B47" i="82"/>
  <c r="AP44" i="82"/>
  <c r="AO44" i="82"/>
  <c r="AN44" i="82"/>
  <c r="AM44" i="82"/>
  <c r="AL44" i="82"/>
  <c r="AJ44" i="82"/>
  <c r="AI44" i="82"/>
  <c r="AH44" i="82"/>
  <c r="AG44" i="82"/>
  <c r="AF44" i="82"/>
  <c r="AE44" i="82"/>
  <c r="AD44" i="82"/>
  <c r="AB44" i="82"/>
  <c r="AA44" i="82"/>
  <c r="Z44" i="82"/>
  <c r="Y44" i="82"/>
  <c r="X44" i="82"/>
  <c r="W44" i="82"/>
  <c r="V44" i="82"/>
  <c r="U44" i="82"/>
  <c r="T44" i="82"/>
  <c r="S44" i="82"/>
  <c r="R44" i="82"/>
  <c r="P44" i="82"/>
  <c r="O44" i="82"/>
  <c r="N44" i="82"/>
  <c r="M44" i="82"/>
  <c r="L44" i="82"/>
  <c r="K44" i="82"/>
  <c r="J44" i="82"/>
  <c r="I44" i="82"/>
  <c r="H44" i="82"/>
  <c r="G44" i="82"/>
  <c r="F44" i="82"/>
  <c r="B44" i="82"/>
  <c r="Q44" i="82"/>
  <c r="AP41" i="82"/>
  <c r="AO41" i="82"/>
  <c r="AN41" i="82"/>
  <c r="AM41" i="82"/>
  <c r="AL41" i="82"/>
  <c r="AJ41" i="82"/>
  <c r="AI41" i="82"/>
  <c r="AH41" i="82"/>
  <c r="AG41" i="82"/>
  <c r="AF41" i="82"/>
  <c r="AE41" i="82"/>
  <c r="AD41" i="82"/>
  <c r="AB41" i="82"/>
  <c r="AA41" i="82"/>
  <c r="Z41" i="82"/>
  <c r="Y41" i="82"/>
  <c r="X41" i="82"/>
  <c r="W41" i="82"/>
  <c r="V41" i="82"/>
  <c r="U41" i="82"/>
  <c r="T41" i="82"/>
  <c r="S41" i="82"/>
  <c r="R41" i="82"/>
  <c r="P41" i="82"/>
  <c r="O41" i="82"/>
  <c r="N41" i="82"/>
  <c r="M41" i="82"/>
  <c r="L41" i="82"/>
  <c r="K41" i="82"/>
  <c r="J41" i="82"/>
  <c r="I41" i="82"/>
  <c r="H41" i="82"/>
  <c r="G41" i="82"/>
  <c r="F41" i="82"/>
  <c r="AC41" i="82"/>
  <c r="Q41" i="82"/>
  <c r="AP39" i="82"/>
  <c r="AO39" i="82"/>
  <c r="AN39" i="82"/>
  <c r="AM39" i="82"/>
  <c r="AL39" i="82"/>
  <c r="AJ39" i="82"/>
  <c r="AI39" i="82"/>
  <c r="AH39" i="82"/>
  <c r="AG39" i="82"/>
  <c r="AF39" i="82"/>
  <c r="AE39" i="82"/>
  <c r="AD39" i="82"/>
  <c r="AB39" i="82"/>
  <c r="AA39" i="82"/>
  <c r="Z39" i="82"/>
  <c r="Y39" i="82"/>
  <c r="X39" i="82"/>
  <c r="W39" i="82"/>
  <c r="V39" i="82"/>
  <c r="U39" i="82"/>
  <c r="T39" i="82"/>
  <c r="S39" i="82"/>
  <c r="R39" i="82"/>
  <c r="P39" i="82"/>
  <c r="O39" i="82"/>
  <c r="N39" i="82"/>
  <c r="M39" i="82"/>
  <c r="L39" i="82"/>
  <c r="K39" i="82"/>
  <c r="J39" i="82"/>
  <c r="I39" i="82"/>
  <c r="H39" i="82"/>
  <c r="G39" i="82"/>
  <c r="F39" i="82"/>
  <c r="AC39" i="82"/>
  <c r="Q39" i="82"/>
  <c r="AP31" i="82"/>
  <c r="AO31" i="82"/>
  <c r="AN31" i="82"/>
  <c r="AM31" i="82"/>
  <c r="AL31" i="82"/>
  <c r="AJ31" i="82"/>
  <c r="AI31" i="82"/>
  <c r="AH31" i="82"/>
  <c r="AG31" i="82"/>
  <c r="AF31" i="82"/>
  <c r="AE31" i="82"/>
  <c r="AD31" i="82"/>
  <c r="AB31" i="82"/>
  <c r="AA31" i="82"/>
  <c r="Z31" i="82"/>
  <c r="Y31" i="82"/>
  <c r="X31" i="82"/>
  <c r="W31" i="82"/>
  <c r="V31" i="82"/>
  <c r="U31" i="82"/>
  <c r="T31" i="82"/>
  <c r="S31" i="82"/>
  <c r="R31" i="82"/>
  <c r="P31" i="82"/>
  <c r="O31" i="82"/>
  <c r="N31" i="82"/>
  <c r="M31" i="82"/>
  <c r="L31" i="82"/>
  <c r="K31" i="82"/>
  <c r="J31" i="82"/>
  <c r="I31" i="82"/>
  <c r="H31" i="82"/>
  <c r="G31" i="82"/>
  <c r="F31" i="82"/>
  <c r="B31" i="82"/>
  <c r="Q31" i="82"/>
  <c r="AP29" i="82"/>
  <c r="AO29" i="82"/>
  <c r="AN29" i="82"/>
  <c r="AM29" i="82"/>
  <c r="AL29" i="82"/>
  <c r="AJ29" i="82"/>
  <c r="AI29" i="82"/>
  <c r="AH29" i="82"/>
  <c r="AG29" i="82"/>
  <c r="AF29" i="82"/>
  <c r="AE29" i="82"/>
  <c r="AD29" i="82"/>
  <c r="AB29" i="82"/>
  <c r="AA29" i="82"/>
  <c r="Z29" i="82"/>
  <c r="Y29" i="82"/>
  <c r="X29" i="82"/>
  <c r="W29" i="82"/>
  <c r="V29" i="82"/>
  <c r="U29" i="82"/>
  <c r="T29" i="82"/>
  <c r="S29" i="82"/>
  <c r="R29" i="82"/>
  <c r="P29" i="82"/>
  <c r="O29" i="82"/>
  <c r="N29" i="82"/>
  <c r="M29" i="82"/>
  <c r="L29" i="82"/>
  <c r="K29" i="82"/>
  <c r="J29" i="82"/>
  <c r="I29" i="82"/>
  <c r="H29" i="82"/>
  <c r="G29" i="82"/>
  <c r="F29" i="82"/>
  <c r="B29" i="82"/>
  <c r="AP26" i="82"/>
  <c r="AO26" i="82"/>
  <c r="AN26" i="82"/>
  <c r="AM26" i="82"/>
  <c r="AL26" i="82"/>
  <c r="AJ26" i="82"/>
  <c r="AI26" i="82"/>
  <c r="AH26" i="82"/>
  <c r="AG26" i="82"/>
  <c r="AF26" i="82"/>
  <c r="AE26" i="82"/>
  <c r="AD26" i="82"/>
  <c r="AB26" i="82"/>
  <c r="AA26" i="82"/>
  <c r="Z26" i="82"/>
  <c r="Y26" i="82"/>
  <c r="X26" i="82"/>
  <c r="W26" i="82"/>
  <c r="V26" i="82"/>
  <c r="U26" i="82"/>
  <c r="T26" i="82"/>
  <c r="S26" i="82"/>
  <c r="R26" i="82"/>
  <c r="P26" i="82"/>
  <c r="O26" i="82"/>
  <c r="N26" i="82"/>
  <c r="M26" i="82"/>
  <c r="L26" i="82"/>
  <c r="K26" i="82"/>
  <c r="J26" i="82"/>
  <c r="I26" i="82"/>
  <c r="H26" i="82"/>
  <c r="G26" i="82"/>
  <c r="F26" i="82"/>
  <c r="B26" i="82"/>
  <c r="AC26" i="82"/>
  <c r="AP23" i="82"/>
  <c r="AO23" i="82"/>
  <c r="AN23" i="82"/>
  <c r="AM23" i="82"/>
  <c r="AL23" i="82"/>
  <c r="AJ23" i="82"/>
  <c r="AI23" i="82"/>
  <c r="AH23" i="82"/>
  <c r="AG23" i="82"/>
  <c r="AF23" i="82"/>
  <c r="AE23" i="82"/>
  <c r="AD23" i="82"/>
  <c r="AB23" i="82"/>
  <c r="AA23" i="82"/>
  <c r="Z23" i="82"/>
  <c r="Y23" i="82"/>
  <c r="X23" i="82"/>
  <c r="W23" i="82"/>
  <c r="V23" i="82"/>
  <c r="U23" i="82"/>
  <c r="T23" i="82"/>
  <c r="S23" i="82"/>
  <c r="R23" i="82"/>
  <c r="P23" i="82"/>
  <c r="O23" i="82"/>
  <c r="N23" i="82"/>
  <c r="M23" i="82"/>
  <c r="L23" i="82"/>
  <c r="K23" i="82"/>
  <c r="J23" i="82"/>
  <c r="I23" i="82"/>
  <c r="H23" i="82"/>
  <c r="G23" i="82"/>
  <c r="F23" i="82"/>
  <c r="B23" i="82"/>
  <c r="AC23" i="82"/>
  <c r="AP21" i="82"/>
  <c r="AO21" i="82"/>
  <c r="AN21" i="82"/>
  <c r="AM21" i="82"/>
  <c r="AL21" i="82"/>
  <c r="AJ21" i="82"/>
  <c r="AI21" i="82"/>
  <c r="AH21" i="82"/>
  <c r="AG21" i="82"/>
  <c r="AF21" i="82"/>
  <c r="AE21" i="82"/>
  <c r="AD21" i="82"/>
  <c r="AB21" i="82"/>
  <c r="AA21" i="82"/>
  <c r="Z21" i="82"/>
  <c r="Y21" i="82"/>
  <c r="X21" i="82"/>
  <c r="W21" i="82"/>
  <c r="V21" i="82"/>
  <c r="U21" i="82"/>
  <c r="T21" i="82"/>
  <c r="S21" i="82"/>
  <c r="R21" i="82"/>
  <c r="P21" i="82"/>
  <c r="O21" i="82"/>
  <c r="N21" i="82"/>
  <c r="M21" i="82"/>
  <c r="L21" i="82"/>
  <c r="K21" i="82"/>
  <c r="J21" i="82"/>
  <c r="I21" i="82"/>
  <c r="H21" i="82"/>
  <c r="G21" i="82"/>
  <c r="F21" i="82"/>
  <c r="B21" i="82"/>
  <c r="AP17" i="82"/>
  <c r="AO17" i="82"/>
  <c r="AN17" i="82"/>
  <c r="AM17" i="82"/>
  <c r="AL17" i="82"/>
  <c r="AJ17" i="82"/>
  <c r="AI17" i="82"/>
  <c r="AH17" i="82"/>
  <c r="AG17" i="82"/>
  <c r="AF17" i="82"/>
  <c r="AE17" i="82"/>
  <c r="AD17" i="82"/>
  <c r="AB17" i="82"/>
  <c r="AA17" i="82"/>
  <c r="Z17" i="82"/>
  <c r="Y17" i="82"/>
  <c r="X17" i="82"/>
  <c r="W17" i="82"/>
  <c r="V17" i="82"/>
  <c r="U17" i="82"/>
  <c r="T17" i="82"/>
  <c r="S17" i="82"/>
  <c r="R17" i="82"/>
  <c r="P17" i="82"/>
  <c r="O17" i="82"/>
  <c r="N17" i="82"/>
  <c r="M17" i="82"/>
  <c r="L17" i="82"/>
  <c r="K17" i="82"/>
  <c r="J17" i="82"/>
  <c r="I17" i="82"/>
  <c r="H17" i="82"/>
  <c r="G17" i="82"/>
  <c r="F17" i="82"/>
  <c r="B17" i="82"/>
  <c r="AP9" i="82"/>
  <c r="AO9" i="82"/>
  <c r="AN9" i="82"/>
  <c r="AM9" i="82"/>
  <c r="AL9" i="82"/>
  <c r="AJ9" i="82"/>
  <c r="AI9" i="82"/>
  <c r="AH9" i="82"/>
  <c r="AG9" i="82"/>
  <c r="AF9" i="82"/>
  <c r="AE9" i="82"/>
  <c r="AD9" i="82"/>
  <c r="AB9" i="82"/>
  <c r="AA9" i="82"/>
  <c r="Z9" i="82"/>
  <c r="Y9" i="82"/>
  <c r="X9" i="82"/>
  <c r="W9" i="82"/>
  <c r="V9" i="82"/>
  <c r="U9" i="82"/>
  <c r="T9" i="82"/>
  <c r="S9" i="82"/>
  <c r="R9" i="82"/>
  <c r="P9" i="82"/>
  <c r="O9" i="82"/>
  <c r="N9" i="82"/>
  <c r="M9" i="82"/>
  <c r="L9" i="82"/>
  <c r="K9" i="82"/>
  <c r="J9" i="82"/>
  <c r="I9" i="82"/>
  <c r="H9" i="82"/>
  <c r="G9" i="82"/>
  <c r="F9" i="82"/>
  <c r="B9" i="82"/>
  <c r="AP214" i="81"/>
  <c r="AO214" i="81"/>
  <c r="AN214" i="81"/>
  <c r="AM214" i="81"/>
  <c r="AL214" i="81"/>
  <c r="AJ214" i="81"/>
  <c r="AI214" i="81"/>
  <c r="AH214" i="81"/>
  <c r="AG214" i="81"/>
  <c r="AF214" i="81"/>
  <c r="AE214" i="81"/>
  <c r="AD214" i="81"/>
  <c r="AB214" i="81"/>
  <c r="AA214" i="81"/>
  <c r="Z214" i="81"/>
  <c r="Y214" i="81"/>
  <c r="X214" i="81"/>
  <c r="W214" i="81"/>
  <c r="V214" i="81"/>
  <c r="U214" i="81"/>
  <c r="T214" i="81"/>
  <c r="S214" i="81"/>
  <c r="R214" i="81"/>
  <c r="P214" i="81"/>
  <c r="O214" i="81"/>
  <c r="N214" i="81"/>
  <c r="M214" i="81"/>
  <c r="L214" i="81"/>
  <c r="K214" i="81"/>
  <c r="J214" i="81"/>
  <c r="I214" i="81"/>
  <c r="H214" i="81"/>
  <c r="G214" i="81"/>
  <c r="F214" i="81"/>
  <c r="B214" i="81"/>
  <c r="AP208" i="81"/>
  <c r="AO208" i="81"/>
  <c r="AN208" i="81"/>
  <c r="AM208" i="81"/>
  <c r="AL208" i="81"/>
  <c r="AJ208" i="81"/>
  <c r="AI208" i="81"/>
  <c r="AH208" i="81"/>
  <c r="AG208" i="81"/>
  <c r="AF208" i="81"/>
  <c r="AE208" i="81"/>
  <c r="AD208" i="81"/>
  <c r="AB208" i="81"/>
  <c r="AA208" i="81"/>
  <c r="Z208" i="81"/>
  <c r="Y208" i="81"/>
  <c r="X208" i="81"/>
  <c r="W208" i="81"/>
  <c r="V208" i="81"/>
  <c r="U208" i="81"/>
  <c r="T208" i="81"/>
  <c r="S208" i="81"/>
  <c r="R208" i="81"/>
  <c r="P208" i="81"/>
  <c r="O208" i="81"/>
  <c r="N208" i="81"/>
  <c r="M208" i="81"/>
  <c r="L208" i="81"/>
  <c r="K208" i="81"/>
  <c r="J208" i="81"/>
  <c r="I208" i="81"/>
  <c r="H208" i="81"/>
  <c r="G208" i="81"/>
  <c r="F208" i="81"/>
  <c r="AC208" i="81"/>
  <c r="AP177" i="81"/>
  <c r="AO177" i="81"/>
  <c r="AN177" i="81"/>
  <c r="AM177" i="81"/>
  <c r="AL177" i="81"/>
  <c r="AJ177" i="81"/>
  <c r="AI177" i="81"/>
  <c r="AH177" i="81"/>
  <c r="AG177" i="81"/>
  <c r="AF177" i="81"/>
  <c r="AE177" i="81"/>
  <c r="AD177" i="81"/>
  <c r="AB177" i="81"/>
  <c r="AA177" i="81"/>
  <c r="Z177" i="81"/>
  <c r="Y177" i="81"/>
  <c r="X177" i="81"/>
  <c r="W177" i="81"/>
  <c r="V177" i="81"/>
  <c r="U177" i="81"/>
  <c r="T177" i="81"/>
  <c r="S177" i="81"/>
  <c r="R177" i="81"/>
  <c r="P177" i="81"/>
  <c r="O177" i="81"/>
  <c r="N177" i="81"/>
  <c r="M177" i="81"/>
  <c r="L177" i="81"/>
  <c r="K177" i="81"/>
  <c r="J177" i="81"/>
  <c r="I177" i="81"/>
  <c r="H177" i="81"/>
  <c r="G177" i="81"/>
  <c r="F177" i="81"/>
  <c r="AP154" i="81"/>
  <c r="AO154" i="81"/>
  <c r="AN154" i="81"/>
  <c r="AM154" i="81"/>
  <c r="AL154" i="81"/>
  <c r="AJ154" i="81"/>
  <c r="AI154" i="81"/>
  <c r="AH154" i="81"/>
  <c r="AG154" i="81"/>
  <c r="AF154" i="81"/>
  <c r="AE154" i="81"/>
  <c r="AD154" i="81"/>
  <c r="AB154" i="81"/>
  <c r="AA154" i="81"/>
  <c r="Z154" i="81"/>
  <c r="Y154" i="81"/>
  <c r="X154" i="81"/>
  <c r="W154" i="81"/>
  <c r="V154" i="81"/>
  <c r="U154" i="81"/>
  <c r="T154" i="81"/>
  <c r="S154" i="81"/>
  <c r="R154" i="81"/>
  <c r="P154" i="81"/>
  <c r="O154" i="81"/>
  <c r="N154" i="81"/>
  <c r="M154" i="81"/>
  <c r="L154" i="81"/>
  <c r="K154" i="81"/>
  <c r="J154" i="81"/>
  <c r="I154" i="81"/>
  <c r="H154" i="81"/>
  <c r="G154" i="81"/>
  <c r="F154" i="81"/>
  <c r="AC154" i="81"/>
  <c r="AP147" i="81"/>
  <c r="AO147" i="81"/>
  <c r="AN147" i="81"/>
  <c r="AM147" i="81"/>
  <c r="AL147" i="81"/>
  <c r="AJ147" i="81"/>
  <c r="AI147" i="81"/>
  <c r="AH147" i="81"/>
  <c r="AG147" i="81"/>
  <c r="AF147" i="81"/>
  <c r="AE147" i="81"/>
  <c r="AD147" i="81"/>
  <c r="AB147" i="81"/>
  <c r="AA147" i="81"/>
  <c r="Z147" i="81"/>
  <c r="Y147" i="81"/>
  <c r="X147" i="81"/>
  <c r="W147" i="81"/>
  <c r="V147" i="81"/>
  <c r="U147" i="81"/>
  <c r="T147" i="81"/>
  <c r="S147" i="81"/>
  <c r="R147" i="81"/>
  <c r="P147" i="81"/>
  <c r="O147" i="81"/>
  <c r="N147" i="81"/>
  <c r="M147" i="81"/>
  <c r="L147" i="81"/>
  <c r="K147" i="81"/>
  <c r="J147" i="81"/>
  <c r="I147" i="81"/>
  <c r="H147" i="81"/>
  <c r="G147" i="81"/>
  <c r="F147" i="81"/>
  <c r="AP141" i="81"/>
  <c r="AO141" i="81"/>
  <c r="AN141" i="81"/>
  <c r="AM141" i="81"/>
  <c r="AL141" i="81"/>
  <c r="AJ141" i="81"/>
  <c r="AI141" i="81"/>
  <c r="AH141" i="81"/>
  <c r="AG141" i="81"/>
  <c r="AF141" i="81"/>
  <c r="AE141" i="81"/>
  <c r="AD141" i="81"/>
  <c r="AB141" i="81"/>
  <c r="AA141" i="81"/>
  <c r="Z141" i="81"/>
  <c r="Y141" i="81"/>
  <c r="X141" i="81"/>
  <c r="W141" i="81"/>
  <c r="V141" i="81"/>
  <c r="U141" i="81"/>
  <c r="T141" i="81"/>
  <c r="S141" i="81"/>
  <c r="R141" i="81"/>
  <c r="P141" i="81"/>
  <c r="O141" i="81"/>
  <c r="N141" i="81"/>
  <c r="M141" i="81"/>
  <c r="L141" i="81"/>
  <c r="K141" i="81"/>
  <c r="J141" i="81"/>
  <c r="I141" i="81"/>
  <c r="H141" i="81"/>
  <c r="G141" i="81"/>
  <c r="F141" i="81"/>
  <c r="AP120" i="81"/>
  <c r="AO120" i="81"/>
  <c r="AN120" i="81"/>
  <c r="AM120" i="81"/>
  <c r="AL120" i="81"/>
  <c r="AJ120" i="81"/>
  <c r="AI120" i="81"/>
  <c r="AH120" i="81"/>
  <c r="AG120" i="81"/>
  <c r="AF120" i="81"/>
  <c r="AE120" i="81"/>
  <c r="AD120" i="81"/>
  <c r="AB120" i="81"/>
  <c r="AA120" i="81"/>
  <c r="Z120" i="81"/>
  <c r="Y120" i="81"/>
  <c r="X120" i="81"/>
  <c r="W120" i="81"/>
  <c r="V120" i="81"/>
  <c r="U120" i="81"/>
  <c r="T120" i="81"/>
  <c r="S120" i="81"/>
  <c r="R120" i="81"/>
  <c r="P120" i="81"/>
  <c r="O120" i="81"/>
  <c r="N120" i="81"/>
  <c r="M120" i="81"/>
  <c r="L120" i="81"/>
  <c r="K120" i="81"/>
  <c r="J120" i="81"/>
  <c r="I120" i="81"/>
  <c r="H120" i="81"/>
  <c r="G120" i="81"/>
  <c r="F120" i="81"/>
  <c r="AP116" i="81"/>
  <c r="AO116" i="81"/>
  <c r="AN116" i="81"/>
  <c r="AM116" i="81"/>
  <c r="AL116" i="81"/>
  <c r="AJ116" i="81"/>
  <c r="AI116" i="81"/>
  <c r="AH116" i="81"/>
  <c r="AG116" i="81"/>
  <c r="AF116" i="81"/>
  <c r="AE116" i="81"/>
  <c r="AD116" i="81"/>
  <c r="AB116" i="81"/>
  <c r="AA116" i="81"/>
  <c r="Z116" i="81"/>
  <c r="Y116" i="81"/>
  <c r="X116" i="81"/>
  <c r="W116" i="81"/>
  <c r="V116" i="81"/>
  <c r="U116" i="81"/>
  <c r="T116" i="81"/>
  <c r="S116" i="81"/>
  <c r="R116" i="81"/>
  <c r="P116" i="81"/>
  <c r="O116" i="81"/>
  <c r="N116" i="81"/>
  <c r="M116" i="81"/>
  <c r="L116" i="81"/>
  <c r="K116" i="81"/>
  <c r="J116" i="81"/>
  <c r="I116" i="81"/>
  <c r="H116" i="81"/>
  <c r="G116" i="81"/>
  <c r="F116" i="81"/>
  <c r="AP100" i="81"/>
  <c r="AO100" i="81"/>
  <c r="AN100" i="81"/>
  <c r="AM100" i="81"/>
  <c r="AL100" i="81"/>
  <c r="AJ100" i="81"/>
  <c r="AI100" i="81"/>
  <c r="AH100" i="81"/>
  <c r="AG100" i="81"/>
  <c r="AF100" i="81"/>
  <c r="AE100" i="81"/>
  <c r="AD100" i="81"/>
  <c r="AB100" i="81"/>
  <c r="AA100" i="81"/>
  <c r="Z100" i="81"/>
  <c r="Y100" i="81"/>
  <c r="X100" i="81"/>
  <c r="W100" i="81"/>
  <c r="V100" i="81"/>
  <c r="U100" i="81"/>
  <c r="T100" i="81"/>
  <c r="S100" i="81"/>
  <c r="R100" i="81"/>
  <c r="P100" i="81"/>
  <c r="O100" i="81"/>
  <c r="N100" i="81"/>
  <c r="M100" i="81"/>
  <c r="L100" i="81"/>
  <c r="K100" i="81"/>
  <c r="J100" i="81"/>
  <c r="I100" i="81"/>
  <c r="H100" i="81"/>
  <c r="G100" i="81"/>
  <c r="F100" i="81"/>
  <c r="AC100" i="81"/>
  <c r="AP94" i="81"/>
  <c r="AO94" i="81"/>
  <c r="AN94" i="81"/>
  <c r="AM94" i="81"/>
  <c r="AL94" i="81"/>
  <c r="AJ94" i="81"/>
  <c r="AI94" i="81"/>
  <c r="AH94" i="81"/>
  <c r="AG94" i="81"/>
  <c r="AF94" i="81"/>
  <c r="AE94" i="81"/>
  <c r="AD94" i="81"/>
  <c r="AB94" i="81"/>
  <c r="AA94" i="81"/>
  <c r="Z94" i="81"/>
  <c r="Y94" i="81"/>
  <c r="X94" i="81"/>
  <c r="W94" i="81"/>
  <c r="V94" i="81"/>
  <c r="U94" i="81"/>
  <c r="T94" i="81"/>
  <c r="S94" i="81"/>
  <c r="R94" i="81"/>
  <c r="P94" i="81"/>
  <c r="O94" i="81"/>
  <c r="N94" i="81"/>
  <c r="M94" i="81"/>
  <c r="L94" i="81"/>
  <c r="K94" i="81"/>
  <c r="J94" i="81"/>
  <c r="I94" i="81"/>
  <c r="H94" i="81"/>
  <c r="G94" i="81"/>
  <c r="F94" i="81"/>
  <c r="AC94" i="81"/>
  <c r="AP75" i="81"/>
  <c r="AO75" i="81"/>
  <c r="AN75" i="81"/>
  <c r="AM75" i="81"/>
  <c r="AL75" i="81"/>
  <c r="AJ75" i="81"/>
  <c r="AI75" i="81"/>
  <c r="AH75" i="81"/>
  <c r="AG75" i="81"/>
  <c r="AF75" i="81"/>
  <c r="AE75" i="81"/>
  <c r="AD75" i="81"/>
  <c r="AB75" i="81"/>
  <c r="AA75" i="81"/>
  <c r="Z75" i="81"/>
  <c r="Y75" i="81"/>
  <c r="X75" i="81"/>
  <c r="W75" i="81"/>
  <c r="V75" i="81"/>
  <c r="U75" i="81"/>
  <c r="T75" i="81"/>
  <c r="S75" i="81"/>
  <c r="R75" i="81"/>
  <c r="P75" i="81"/>
  <c r="O75" i="81"/>
  <c r="N75" i="81"/>
  <c r="M75" i="81"/>
  <c r="L75" i="81"/>
  <c r="K75" i="81"/>
  <c r="J75" i="81"/>
  <c r="I75" i="81"/>
  <c r="H75" i="81"/>
  <c r="G75" i="81"/>
  <c r="F75" i="81"/>
  <c r="Q75" i="81"/>
  <c r="AP63" i="81"/>
  <c r="AO63" i="81"/>
  <c r="AN63" i="81"/>
  <c r="AM63" i="81"/>
  <c r="AL63" i="81"/>
  <c r="AJ63" i="81"/>
  <c r="AI63" i="81"/>
  <c r="AH63" i="81"/>
  <c r="AG63" i="81"/>
  <c r="AF63" i="81"/>
  <c r="AE63" i="81"/>
  <c r="AD63" i="81"/>
  <c r="AB63" i="81"/>
  <c r="AA63" i="81"/>
  <c r="Z63" i="81"/>
  <c r="Y63" i="81"/>
  <c r="X63" i="81"/>
  <c r="W63" i="81"/>
  <c r="V63" i="81"/>
  <c r="U63" i="81"/>
  <c r="T63" i="81"/>
  <c r="S63" i="81"/>
  <c r="R63" i="81"/>
  <c r="P63" i="81"/>
  <c r="O63" i="81"/>
  <c r="N63" i="81"/>
  <c r="M63" i="81"/>
  <c r="L63" i="81"/>
  <c r="K63" i="81"/>
  <c r="J63" i="81"/>
  <c r="I63" i="81"/>
  <c r="H63" i="81"/>
  <c r="G63" i="81"/>
  <c r="F63" i="81"/>
  <c r="AP24" i="81"/>
  <c r="AO24" i="81"/>
  <c r="AN24" i="81"/>
  <c r="AM24" i="81"/>
  <c r="AL24" i="81"/>
  <c r="AJ24" i="81"/>
  <c r="AI24" i="81"/>
  <c r="AH24" i="81"/>
  <c r="AG24" i="81"/>
  <c r="AF24" i="81"/>
  <c r="AE24" i="81"/>
  <c r="AD24" i="81"/>
  <c r="AB24" i="81"/>
  <c r="AA24" i="81"/>
  <c r="Z24" i="81"/>
  <c r="Z215" i="81" s="1"/>
  <c r="Y24" i="81"/>
  <c r="X24" i="81"/>
  <c r="W24" i="81"/>
  <c r="V24" i="81"/>
  <c r="V215" i="81" s="1"/>
  <c r="U24" i="81"/>
  <c r="T24" i="81"/>
  <c r="S24" i="81"/>
  <c r="R24" i="81"/>
  <c r="R215" i="81" s="1"/>
  <c r="P24" i="81"/>
  <c r="O24" i="81"/>
  <c r="N24" i="81"/>
  <c r="M24" i="81"/>
  <c r="M215" i="81" s="1"/>
  <c r="L24" i="81"/>
  <c r="K24" i="81"/>
  <c r="J24" i="81"/>
  <c r="I24" i="81"/>
  <c r="I215" i="81" s="1"/>
  <c r="H24" i="81"/>
  <c r="G24" i="81"/>
  <c r="F24" i="81"/>
  <c r="P215" i="81" l="1"/>
  <c r="F215" i="81"/>
  <c r="N215" i="81"/>
  <c r="W215" i="81"/>
  <c r="G215" i="81"/>
  <c r="T215" i="81"/>
  <c r="X215" i="81"/>
  <c r="J215" i="81"/>
  <c r="S215" i="81"/>
  <c r="K215" i="81"/>
  <c r="H215" i="81"/>
  <c r="L215" i="81"/>
  <c r="U215" i="81"/>
  <c r="Y215" i="81"/>
  <c r="O215" i="81"/>
  <c r="AO215" i="81"/>
  <c r="AP215" i="81"/>
  <c r="AN215" i="81"/>
  <c r="AM215" i="81"/>
  <c r="AL215" i="81"/>
  <c r="AJ215" i="81"/>
  <c r="AI215" i="81"/>
  <c r="AE215" i="81"/>
  <c r="AF215" i="81"/>
  <c r="AH215" i="81"/>
  <c r="AG215" i="81"/>
  <c r="AD215" i="81"/>
  <c r="AB215" i="81"/>
  <c r="AA215" i="81"/>
  <c r="AD66" i="83"/>
  <c r="AH66" i="83"/>
  <c r="AM66" i="83"/>
  <c r="R66" i="83"/>
  <c r="V66" i="83"/>
  <c r="Z66" i="83"/>
  <c r="AA66" i="83"/>
  <c r="AE50" i="82"/>
  <c r="AI50" i="82"/>
  <c r="AN50" i="82"/>
  <c r="AM50" i="82"/>
  <c r="AD50" i="82"/>
  <c r="AH50" i="82"/>
  <c r="AF50" i="82"/>
  <c r="AJ50" i="82"/>
  <c r="AO50" i="82"/>
  <c r="AC21" i="82"/>
  <c r="Q29" i="82"/>
  <c r="AC44" i="82"/>
  <c r="Q47" i="82"/>
  <c r="AG50" i="82"/>
  <c r="AL50" i="82"/>
  <c r="AP50" i="82"/>
  <c r="F50" i="82"/>
  <c r="J50" i="82"/>
  <c r="N50" i="82"/>
  <c r="B50" i="82"/>
  <c r="AC29" i="82"/>
  <c r="AC47" i="82"/>
  <c r="G50" i="82"/>
  <c r="K50" i="82"/>
  <c r="O50" i="82"/>
  <c r="I50" i="82"/>
  <c r="M50" i="82"/>
  <c r="V50" i="82"/>
  <c r="Z50" i="82"/>
  <c r="S50" i="82"/>
  <c r="W50" i="82"/>
  <c r="AA50" i="82"/>
  <c r="U50" i="82"/>
  <c r="Y50" i="82"/>
  <c r="R50" i="82"/>
  <c r="AE66" i="83"/>
  <c r="K66" i="83"/>
  <c r="O66" i="83"/>
  <c r="E33" i="83"/>
  <c r="E54" i="83"/>
  <c r="Q33" i="83"/>
  <c r="Q54" i="83"/>
  <c r="G66" i="83"/>
  <c r="S66" i="83"/>
  <c r="W66" i="83"/>
  <c r="AI66" i="83"/>
  <c r="AN66" i="83"/>
  <c r="E39" i="83"/>
  <c r="E48" i="83"/>
  <c r="E63" i="83"/>
  <c r="I66" i="83"/>
  <c r="M66" i="83"/>
  <c r="U66" i="83"/>
  <c r="Y66" i="83"/>
  <c r="AC66" i="83"/>
  <c r="AG66" i="83"/>
  <c r="AL66" i="83"/>
  <c r="AP66" i="83"/>
  <c r="Q100" i="81"/>
  <c r="AC63" i="81"/>
  <c r="AC75" i="81"/>
  <c r="Q116" i="81"/>
  <c r="T50" i="82"/>
  <c r="X50" i="82"/>
  <c r="Q24" i="81"/>
  <c r="B215" i="81"/>
  <c r="AC116" i="81"/>
  <c r="Q120" i="81"/>
  <c r="AC120" i="81"/>
  <c r="Q147" i="81"/>
  <c r="Q177" i="81"/>
  <c r="AC177" i="81"/>
  <c r="Q214" i="81"/>
  <c r="H50" i="82"/>
  <c r="L50" i="82"/>
  <c r="P50" i="82"/>
  <c r="Q17" i="82"/>
  <c r="Q26" i="82"/>
  <c r="Q154" i="81"/>
  <c r="AB50" i="82"/>
  <c r="AC24" i="81"/>
  <c r="Q94" i="81"/>
  <c r="Q141" i="81"/>
  <c r="Q9" i="82"/>
  <c r="Q23" i="82"/>
  <c r="E28" i="83"/>
  <c r="B66" i="83"/>
  <c r="T66" i="83"/>
  <c r="X66" i="83"/>
  <c r="AB66" i="83"/>
  <c r="AF66" i="83"/>
  <c r="AJ66" i="83"/>
  <c r="AO66" i="83"/>
  <c r="AC214" i="81"/>
  <c r="AC9" i="82"/>
  <c r="AC17" i="82"/>
  <c r="AC31" i="82"/>
  <c r="H66" i="83"/>
  <c r="L66" i="83"/>
  <c r="P66" i="83"/>
  <c r="Q208" i="81"/>
  <c r="Q21" i="82"/>
  <c r="F66" i="83"/>
  <c r="J66" i="83"/>
  <c r="N66" i="83"/>
  <c r="Q58" i="83"/>
  <c r="E58" i="83"/>
  <c r="Q215" i="81" l="1"/>
  <c r="AC215" i="81"/>
  <c r="Q50" i="82"/>
  <c r="AC50" i="82"/>
  <c r="Q66" i="83"/>
  <c r="E66" i="83"/>
  <c r="D88" i="80" l="1"/>
  <c r="F88" i="80"/>
  <c r="G88" i="80"/>
  <c r="H88" i="80"/>
  <c r="I88" i="80"/>
  <c r="J88" i="80"/>
  <c r="D101" i="80"/>
  <c r="F101" i="80"/>
  <c r="G101" i="80"/>
  <c r="H101" i="80"/>
  <c r="I101" i="80"/>
  <c r="J101" i="80"/>
  <c r="D117" i="80"/>
  <c r="F117" i="80"/>
  <c r="G117" i="80"/>
  <c r="H117" i="80"/>
  <c r="I117" i="80"/>
  <c r="J117" i="80"/>
  <c r="D150" i="80"/>
  <c r="F150" i="80"/>
  <c r="G150" i="80"/>
  <c r="H150" i="80"/>
  <c r="I150" i="80"/>
  <c r="J150" i="80"/>
  <c r="D170" i="80"/>
  <c r="F170" i="80"/>
  <c r="G170" i="80"/>
  <c r="H170" i="80"/>
  <c r="I170" i="80"/>
  <c r="J170" i="80"/>
  <c r="D174" i="80"/>
  <c r="E174" i="80"/>
  <c r="F174" i="80"/>
  <c r="G174" i="80"/>
  <c r="H174" i="80"/>
  <c r="I174" i="80"/>
  <c r="J174" i="80"/>
  <c r="D178" i="80"/>
  <c r="E178" i="80"/>
  <c r="F178" i="80"/>
  <c r="G178" i="80"/>
  <c r="H178" i="80"/>
  <c r="I178" i="80"/>
  <c r="J178" i="80"/>
  <c r="D193" i="80"/>
  <c r="F193" i="80"/>
  <c r="G193" i="80"/>
  <c r="H193" i="80"/>
  <c r="I193" i="80"/>
  <c r="J193" i="80"/>
  <c r="D197" i="80"/>
  <c r="E197" i="80"/>
  <c r="F197" i="80"/>
  <c r="G197" i="80"/>
  <c r="H197" i="80"/>
  <c r="I197" i="80"/>
  <c r="J197" i="80"/>
  <c r="D19" i="77"/>
  <c r="E19" i="77"/>
  <c r="H19" i="77"/>
  <c r="I19" i="77"/>
  <c r="J19" i="77"/>
  <c r="K19" i="77"/>
  <c r="L19" i="77"/>
  <c r="M19" i="77"/>
  <c r="N19" i="77"/>
  <c r="O19" i="77"/>
  <c r="P19" i="77"/>
  <c r="Q19" i="77"/>
  <c r="D41" i="77"/>
  <c r="E41" i="77"/>
  <c r="E51" i="77"/>
  <c r="H51" i="77"/>
  <c r="I51" i="77"/>
  <c r="J51" i="77"/>
  <c r="K51" i="77"/>
  <c r="L51" i="77"/>
  <c r="M51" i="77"/>
  <c r="N51" i="77"/>
  <c r="O51" i="77"/>
  <c r="P51" i="77"/>
  <c r="Q51" i="77"/>
  <c r="D55" i="77"/>
  <c r="E55" i="77"/>
  <c r="H55" i="77"/>
  <c r="I55" i="77"/>
  <c r="J55" i="77"/>
  <c r="K55" i="77"/>
  <c r="L55" i="77"/>
  <c r="M55" i="77"/>
  <c r="N55" i="77"/>
  <c r="O55" i="77"/>
  <c r="P55" i="77"/>
  <c r="Q55" i="77"/>
  <c r="D62" i="77"/>
  <c r="E62" i="77"/>
  <c r="H62" i="77"/>
  <c r="I62" i="77"/>
  <c r="J62" i="77"/>
  <c r="K62" i="77"/>
  <c r="L62" i="77"/>
  <c r="M62" i="77"/>
  <c r="N62" i="77"/>
  <c r="O62" i="77"/>
  <c r="P62" i="77"/>
  <c r="Q62" i="77"/>
  <c r="D69" i="77"/>
  <c r="E69" i="77"/>
  <c r="H69" i="77"/>
  <c r="I69" i="77"/>
  <c r="J69" i="77"/>
  <c r="K69" i="77"/>
  <c r="L69" i="77"/>
  <c r="M69" i="77"/>
  <c r="N69" i="77"/>
  <c r="O69" i="77"/>
  <c r="P69" i="77"/>
  <c r="Q69" i="77"/>
  <c r="D73" i="77"/>
  <c r="E73" i="77"/>
  <c r="H73" i="77"/>
  <c r="I73" i="77"/>
  <c r="J73" i="77"/>
  <c r="K73" i="77"/>
  <c r="L73" i="77"/>
  <c r="M73" i="77"/>
  <c r="N73" i="77"/>
  <c r="O73" i="77"/>
  <c r="P73" i="77"/>
  <c r="Q73" i="77"/>
  <c r="D93" i="77"/>
  <c r="E93" i="77"/>
  <c r="H93" i="77"/>
  <c r="I93" i="77"/>
  <c r="J93" i="77"/>
  <c r="K93" i="77"/>
  <c r="L93" i="77"/>
  <c r="M93" i="77"/>
  <c r="N93" i="77"/>
  <c r="O93" i="77"/>
  <c r="P93" i="77"/>
  <c r="Q93" i="77"/>
  <c r="D97" i="77"/>
  <c r="E97" i="77"/>
  <c r="H97" i="77"/>
  <c r="I97" i="77"/>
  <c r="J97" i="77"/>
  <c r="K97" i="77"/>
  <c r="L97" i="77"/>
  <c r="M97" i="77"/>
  <c r="N97" i="77"/>
  <c r="O97" i="77"/>
  <c r="P97" i="77"/>
  <c r="Q97" i="77"/>
  <c r="D104" i="77"/>
  <c r="E104" i="77"/>
  <c r="H104" i="77"/>
  <c r="I104" i="77"/>
  <c r="J104" i="77"/>
  <c r="K104" i="77"/>
  <c r="L104" i="77"/>
  <c r="M104" i="77"/>
  <c r="N104" i="77"/>
  <c r="O104" i="77"/>
  <c r="P104" i="77"/>
  <c r="Q104" i="77"/>
  <c r="D111" i="77"/>
  <c r="E111" i="77"/>
  <c r="H111" i="77"/>
  <c r="I111" i="77"/>
  <c r="J111" i="77"/>
  <c r="K111" i="77"/>
  <c r="L111" i="77"/>
  <c r="M111" i="77"/>
  <c r="N111" i="77"/>
  <c r="O111" i="77"/>
  <c r="P111" i="77"/>
  <c r="Q111" i="77"/>
  <c r="D115" i="77"/>
  <c r="E115" i="77"/>
  <c r="H115" i="77"/>
  <c r="I115" i="77"/>
  <c r="J115" i="77"/>
  <c r="K115" i="77"/>
  <c r="L115" i="77"/>
  <c r="M115" i="77"/>
  <c r="N115" i="77"/>
  <c r="O115" i="77"/>
  <c r="P115" i="77"/>
  <c r="Q115" i="77"/>
  <c r="B116" i="77"/>
  <c r="E116" i="77" l="1"/>
  <c r="D198" i="80"/>
  <c r="O116" i="77"/>
  <c r="D116" i="77"/>
  <c r="I116" i="77"/>
  <c r="L116" i="77"/>
  <c r="N116" i="77"/>
  <c r="M116" i="77"/>
  <c r="H116" i="77"/>
  <c r="J116" i="77"/>
  <c r="K116" i="77"/>
  <c r="G55" i="77"/>
  <c r="F55" i="77" s="1"/>
  <c r="G198" i="80"/>
  <c r="J198" i="80"/>
  <c r="H198" i="80"/>
  <c r="F198" i="80"/>
  <c r="I198" i="80"/>
  <c r="G111" i="77"/>
  <c r="F111" i="77" s="1"/>
  <c r="G97" i="77"/>
  <c r="F97" i="77" s="1"/>
  <c r="F69" i="77"/>
  <c r="P116" i="77"/>
  <c r="G115" i="77"/>
  <c r="F115" i="77" s="1"/>
  <c r="G93" i="77"/>
  <c r="F93" i="77" s="1"/>
  <c r="G62" i="77"/>
  <c r="F62" i="77" s="1"/>
  <c r="Q116" i="77"/>
  <c r="G104" i="77"/>
  <c r="F104" i="77" s="1"/>
  <c r="G73" i="77"/>
  <c r="F73" i="77" s="1"/>
  <c r="G51" i="77"/>
  <c r="F51" i="77" s="1"/>
  <c r="G19" i="77"/>
  <c r="F19" i="77" l="1"/>
  <c r="F116" i="77" s="1"/>
  <c r="G116" i="77"/>
  <c r="Q54" i="88" l="1"/>
  <c r="E85" i="84"/>
  <c r="E103" i="84" s="1"/>
  <c r="E294" i="84" s="1"/>
  <c r="K103" i="84"/>
  <c r="K294" i="84" s="1"/>
  <c r="F54" i="88" l="1"/>
  <c r="F66" i="88" s="1"/>
  <c r="F683" i="88" s="1"/>
  <c r="Q66" i="88"/>
  <c r="Q683" i="88" s="1"/>
</calcChain>
</file>

<file path=xl/sharedStrings.xml><?xml version="1.0" encoding="utf-8"?>
<sst xmlns="http://schemas.openxmlformats.org/spreadsheetml/2006/main" count="2995" uniqueCount="646">
  <si>
    <t>白老東</t>
  </si>
  <si>
    <t>厚岸翔洋</t>
  </si>
  <si>
    <t>学校名(略）</t>
    <rPh sb="0" eb="2">
      <t>ガッコウ</t>
    </rPh>
    <rPh sb="2" eb="3">
      <t>メイ</t>
    </rPh>
    <rPh sb="4" eb="5">
      <t>リャク</t>
    </rPh>
    <phoneticPr fontId="2"/>
  </si>
  <si>
    <t>計</t>
    <rPh sb="0" eb="1">
      <t>ケイ</t>
    </rPh>
    <phoneticPr fontId="2"/>
  </si>
  <si>
    <t>本　科　全　日　制</t>
    <rPh sb="0" eb="1">
      <t>ホン</t>
    </rPh>
    <rPh sb="2" eb="3">
      <t>カ</t>
    </rPh>
    <rPh sb="4" eb="5">
      <t>ゼン</t>
    </rPh>
    <rPh sb="6" eb="7">
      <t>ヒ</t>
    </rPh>
    <rPh sb="8" eb="9">
      <t>セイ</t>
    </rPh>
    <phoneticPr fontId="2"/>
  </si>
  <si>
    <t>本　科　定　時　制</t>
    <rPh sb="0" eb="1">
      <t>ホン</t>
    </rPh>
    <rPh sb="2" eb="3">
      <t>カ</t>
    </rPh>
    <rPh sb="4" eb="5">
      <t>サダム</t>
    </rPh>
    <rPh sb="6" eb="7">
      <t>ジ</t>
    </rPh>
    <rPh sb="8" eb="9">
      <t>セイ</t>
    </rPh>
    <phoneticPr fontId="2"/>
  </si>
  <si>
    <t>管内</t>
    <rPh sb="0" eb="2">
      <t>カンナイ</t>
    </rPh>
    <phoneticPr fontId="2"/>
  </si>
  <si>
    <t>札幌東</t>
  </si>
  <si>
    <t>札幌西</t>
  </si>
  <si>
    <t>札幌南</t>
  </si>
  <si>
    <t>札幌北</t>
  </si>
  <si>
    <t>札幌月寒</t>
  </si>
  <si>
    <t>札幌啓成</t>
  </si>
  <si>
    <t>札幌東商業</t>
  </si>
  <si>
    <t>札幌工業</t>
  </si>
  <si>
    <t>札幌琴似工業</t>
  </si>
  <si>
    <t>有朋</t>
  </si>
  <si>
    <t>函館中部</t>
  </si>
  <si>
    <t>函館西</t>
  </si>
  <si>
    <t>函館商業</t>
  </si>
  <si>
    <t>函館工業</t>
  </si>
  <si>
    <t>小樽潮陵</t>
  </si>
  <si>
    <t>小樽桜陽</t>
  </si>
  <si>
    <t>小樽商業</t>
  </si>
  <si>
    <t>小樽水産</t>
  </si>
  <si>
    <t>旭川東</t>
  </si>
  <si>
    <t>旭川西</t>
  </si>
  <si>
    <t>旭川北</t>
  </si>
  <si>
    <t>旭川商業</t>
  </si>
  <si>
    <t>旭川工業</t>
  </si>
  <si>
    <t>旭川農業</t>
  </si>
  <si>
    <t>室蘭栄</t>
  </si>
  <si>
    <t>室蘭清水丘</t>
  </si>
  <si>
    <t>室蘭工業</t>
  </si>
  <si>
    <t>釧路湖陵</t>
  </si>
  <si>
    <t>釧路江南</t>
  </si>
  <si>
    <t>釧路商業</t>
  </si>
  <si>
    <t>釧路工業</t>
  </si>
  <si>
    <t>帯広柏葉</t>
  </si>
  <si>
    <t>帯広三条</t>
  </si>
  <si>
    <t>帯広工業</t>
  </si>
  <si>
    <t>帯広農業</t>
  </si>
  <si>
    <t>北見北斗</t>
  </si>
  <si>
    <t>北見柏陽</t>
  </si>
  <si>
    <t>北見工業</t>
  </si>
  <si>
    <t>岩見沢東</t>
  </si>
  <si>
    <t>岩見沢西</t>
  </si>
  <si>
    <t>岩見沢農業</t>
  </si>
  <si>
    <t>網走南ヶ丘</t>
  </si>
  <si>
    <t>網走桂陽</t>
  </si>
  <si>
    <t>留萌</t>
  </si>
  <si>
    <t>苫小牧東</t>
  </si>
  <si>
    <t>苫小牧西</t>
  </si>
  <si>
    <t>苫小牧工業</t>
  </si>
  <si>
    <t>稚内</t>
  </si>
  <si>
    <t>美唄聖華</t>
  </si>
  <si>
    <t>芦別</t>
  </si>
  <si>
    <t>江別</t>
  </si>
  <si>
    <t>野幌</t>
  </si>
  <si>
    <t>名寄</t>
  </si>
  <si>
    <t>根室</t>
  </si>
  <si>
    <t>千歳</t>
  </si>
  <si>
    <t>滝川</t>
  </si>
  <si>
    <t>滝川工業</t>
  </si>
  <si>
    <t>深川西</t>
  </si>
  <si>
    <t>富良野</t>
  </si>
  <si>
    <t>当別</t>
  </si>
  <si>
    <t>恵庭南</t>
  </si>
  <si>
    <t>松前</t>
  </si>
  <si>
    <t>福島商業</t>
  </si>
  <si>
    <t>函館水産</t>
  </si>
  <si>
    <t>大野農業</t>
  </si>
  <si>
    <t>南茅部</t>
  </si>
  <si>
    <t>森</t>
  </si>
  <si>
    <t>八雲</t>
  </si>
  <si>
    <t>長万部</t>
  </si>
  <si>
    <t>江差</t>
  </si>
  <si>
    <t>寿都</t>
  </si>
  <si>
    <t>蘭越</t>
  </si>
  <si>
    <t>倶知安</t>
  </si>
  <si>
    <t>倶知安農業</t>
  </si>
  <si>
    <t>岩内</t>
  </si>
  <si>
    <t>常呂</t>
  </si>
  <si>
    <t>伊達</t>
  </si>
  <si>
    <t>阿寒</t>
  </si>
  <si>
    <t>札幌北陵</t>
  </si>
  <si>
    <t>千歳北陽</t>
  </si>
  <si>
    <t>上磯</t>
  </si>
  <si>
    <t>札幌手稲</t>
  </si>
  <si>
    <t>札幌丘珠</t>
  </si>
  <si>
    <t>札幌東陵</t>
  </si>
  <si>
    <t>釧路北陽</t>
  </si>
  <si>
    <t>帯広南商業</t>
  </si>
  <si>
    <t>士別東</t>
  </si>
  <si>
    <t>知内</t>
  </si>
  <si>
    <t>ニセコ</t>
  </si>
  <si>
    <t>真狩</t>
  </si>
  <si>
    <t>留寿都</t>
  </si>
  <si>
    <t>滝川西</t>
  </si>
  <si>
    <t>旭川南</t>
  </si>
  <si>
    <t>岩見沢緑陵</t>
  </si>
  <si>
    <t>札幌西陵</t>
  </si>
  <si>
    <t>札幌白石</t>
  </si>
  <si>
    <t>北海</t>
  </si>
  <si>
    <t>北海学園札幌</t>
  </si>
  <si>
    <t>藤女子</t>
  </si>
  <si>
    <t>北星学園女子</t>
  </si>
  <si>
    <t>札幌大谷</t>
  </si>
  <si>
    <t>札幌静修</t>
  </si>
  <si>
    <t>札幌北斗</t>
  </si>
  <si>
    <t>札幌光星</t>
  </si>
  <si>
    <t>立命館慶祥</t>
  </si>
  <si>
    <t>札幌山の手</t>
  </si>
  <si>
    <t>札幌新陽</t>
  </si>
  <si>
    <t>札幌第一</t>
  </si>
  <si>
    <t>札幌龍谷学園</t>
  </si>
  <si>
    <t>札幌聖心女子</t>
  </si>
  <si>
    <t>札幌創成</t>
  </si>
  <si>
    <t>遺愛女子</t>
  </si>
  <si>
    <t>函館白百合学園</t>
  </si>
  <si>
    <t>函館大谷</t>
  </si>
  <si>
    <t>清尚学院</t>
  </si>
  <si>
    <t>函館大妻</t>
  </si>
  <si>
    <t>函館ラ・サ－ル</t>
  </si>
  <si>
    <t>北照</t>
  </si>
  <si>
    <t>双葉</t>
  </si>
  <si>
    <t>小樽明峰</t>
  </si>
  <si>
    <t>旭川大学</t>
  </si>
  <si>
    <t>旭川実業</t>
  </si>
  <si>
    <t>旭川龍谷</t>
  </si>
  <si>
    <t>旭川藤女子</t>
  </si>
  <si>
    <t>海星学院</t>
  </si>
  <si>
    <t>武修館</t>
  </si>
  <si>
    <t>帯広大谷</t>
  </si>
  <si>
    <t>帯広北</t>
  </si>
  <si>
    <t>北見藤女子</t>
  </si>
  <si>
    <t>苫小牧中央</t>
  </si>
  <si>
    <t>稚内大谷</t>
  </si>
  <si>
    <t>恵庭北</t>
  </si>
  <si>
    <t>奥尻</t>
  </si>
  <si>
    <t>苫小牧南</t>
  </si>
  <si>
    <t>北広島</t>
  </si>
  <si>
    <t>石狩翔陽</t>
  </si>
  <si>
    <t>北見商業</t>
  </si>
  <si>
    <t>札幌南陵</t>
  </si>
  <si>
    <t>帯広緑陽</t>
  </si>
  <si>
    <t>上丿国</t>
  </si>
  <si>
    <t>札幌真栄</t>
  </si>
  <si>
    <t>札幌厚別</t>
  </si>
  <si>
    <t>札幌東豊</t>
  </si>
  <si>
    <t>伊達緑丘</t>
  </si>
  <si>
    <t>石狩南</t>
  </si>
  <si>
    <t>北広島西</t>
  </si>
  <si>
    <t>函館稜北</t>
  </si>
  <si>
    <t>七飯</t>
  </si>
  <si>
    <t>北見緑陵</t>
  </si>
  <si>
    <t>札幌稲雲</t>
  </si>
  <si>
    <t>大麻</t>
  </si>
  <si>
    <t>札幌平岡</t>
  </si>
  <si>
    <t>札幌日本大学</t>
  </si>
  <si>
    <t>北嶺</t>
  </si>
  <si>
    <t>苫小牧総合経済</t>
  </si>
  <si>
    <t>とわの森三愛</t>
  </si>
  <si>
    <t>夕張</t>
  </si>
  <si>
    <t>札幌国際情報</t>
  </si>
  <si>
    <t>札幌白陵</t>
  </si>
  <si>
    <t>旭川明成</t>
  </si>
  <si>
    <t>富良野緑峰</t>
  </si>
  <si>
    <t>砂川</t>
  </si>
  <si>
    <t>深川東</t>
  </si>
  <si>
    <t>登別青嶺</t>
  </si>
  <si>
    <t>室蘭東翔</t>
  </si>
  <si>
    <t>士別翔雲</t>
  </si>
  <si>
    <t>紋別</t>
  </si>
  <si>
    <t>釧路明輝</t>
  </si>
  <si>
    <t>名寄産業</t>
  </si>
  <si>
    <t>奈井江商業</t>
  </si>
  <si>
    <t>長沼</t>
  </si>
  <si>
    <t>栗山</t>
  </si>
  <si>
    <t>月形</t>
  </si>
  <si>
    <t>上川</t>
  </si>
  <si>
    <t>美瑛</t>
  </si>
  <si>
    <t>下川商業</t>
  </si>
  <si>
    <t>美深</t>
  </si>
  <si>
    <t>苫前商業</t>
  </si>
  <si>
    <t>羽幌</t>
  </si>
  <si>
    <t>天塩</t>
  </si>
  <si>
    <t>浜頓別</t>
  </si>
  <si>
    <t>枝幸</t>
  </si>
  <si>
    <t>豊富</t>
  </si>
  <si>
    <t>利尻</t>
  </si>
  <si>
    <t>美幌</t>
  </si>
  <si>
    <t>津別</t>
  </si>
  <si>
    <t>斜里</t>
  </si>
  <si>
    <t>置戸</t>
  </si>
  <si>
    <t>佐呂間</t>
  </si>
  <si>
    <t>遠軽</t>
  </si>
  <si>
    <t>湧別</t>
  </si>
  <si>
    <t>興部</t>
  </si>
  <si>
    <t>雄武</t>
  </si>
  <si>
    <t>虻田</t>
  </si>
  <si>
    <t>追分</t>
  </si>
  <si>
    <t>穂別</t>
  </si>
  <si>
    <t>富川</t>
  </si>
  <si>
    <t>静内</t>
  </si>
  <si>
    <t>浦河</t>
  </si>
  <si>
    <t>上士幌</t>
  </si>
  <si>
    <t>清水</t>
  </si>
  <si>
    <t>芽室</t>
  </si>
  <si>
    <t>大樹</t>
  </si>
  <si>
    <t>広尾</t>
  </si>
  <si>
    <t>幕別</t>
  </si>
  <si>
    <t>池田</t>
  </si>
  <si>
    <t>本別</t>
  </si>
  <si>
    <t>足寄</t>
  </si>
  <si>
    <t>標茶</t>
  </si>
  <si>
    <t>弟子屈</t>
  </si>
  <si>
    <t>白糠</t>
  </si>
  <si>
    <t>中標津</t>
  </si>
  <si>
    <t>標津</t>
  </si>
  <si>
    <t>羅臼</t>
  </si>
  <si>
    <t>新十津川農業</t>
  </si>
  <si>
    <t>遠別農業</t>
  </si>
  <si>
    <t>南幌</t>
  </si>
  <si>
    <t>幌加内</t>
  </si>
  <si>
    <t>鷹栖</t>
  </si>
  <si>
    <t>東川</t>
  </si>
  <si>
    <t>上富良野</t>
  </si>
  <si>
    <t>南富良野</t>
  </si>
  <si>
    <t>剣淵</t>
  </si>
  <si>
    <t>おといねっぷ美術工芸</t>
  </si>
  <si>
    <t>天売</t>
  </si>
  <si>
    <t>東藻琴</t>
  </si>
  <si>
    <t>女満別</t>
  </si>
  <si>
    <t>清里</t>
  </si>
  <si>
    <t>訓子府</t>
  </si>
  <si>
    <t>壮瞥</t>
  </si>
  <si>
    <t>厚真</t>
  </si>
  <si>
    <t>鵡川</t>
  </si>
  <si>
    <t>日高</t>
  </si>
  <si>
    <t>平取</t>
  </si>
  <si>
    <t>えりも</t>
  </si>
  <si>
    <t>士幌</t>
  </si>
  <si>
    <t>鹿追</t>
  </si>
  <si>
    <t>更別農業</t>
  </si>
  <si>
    <t>霧多布</t>
  </si>
  <si>
    <t>別海</t>
  </si>
  <si>
    <t>中標津農業</t>
  </si>
  <si>
    <t>白樺学園</t>
  </si>
  <si>
    <t>北星学園余市</t>
  </si>
  <si>
    <t>江陵</t>
  </si>
  <si>
    <t>音更</t>
  </si>
  <si>
    <t>釧路東</t>
  </si>
  <si>
    <t>静内農業</t>
  </si>
  <si>
    <t>礼文</t>
  </si>
  <si>
    <t>大学科</t>
    <rPh sb="0" eb="1">
      <t>ダイ</t>
    </rPh>
    <rPh sb="1" eb="3">
      <t>ガッカ</t>
    </rPh>
    <phoneticPr fontId="2"/>
  </si>
  <si>
    <t>生徒数（学科の欄は内訳となります。上段…男、下段…女）</t>
    <rPh sb="0" eb="3">
      <t>セイトスウ</t>
    </rPh>
    <rPh sb="4" eb="6">
      <t>ガッカ</t>
    </rPh>
    <rPh sb="7" eb="8">
      <t>ラン</t>
    </rPh>
    <rPh sb="9" eb="11">
      <t>ウチワケ</t>
    </rPh>
    <rPh sb="17" eb="19">
      <t>ジョウダン</t>
    </rPh>
    <rPh sb="20" eb="21">
      <t>オトコ</t>
    </rPh>
    <rPh sb="22" eb="24">
      <t>ゲダン</t>
    </rPh>
    <rPh sb="25" eb="26">
      <t>オンナ</t>
    </rPh>
    <phoneticPr fontId="2"/>
  </si>
  <si>
    <t>１学年</t>
    <rPh sb="1" eb="2">
      <t>ガク</t>
    </rPh>
    <rPh sb="2" eb="3">
      <t>トシ</t>
    </rPh>
    <phoneticPr fontId="2"/>
  </si>
  <si>
    <t>２学年</t>
    <rPh sb="1" eb="2">
      <t>ガク</t>
    </rPh>
    <rPh sb="2" eb="3">
      <t>トシ</t>
    </rPh>
    <phoneticPr fontId="2"/>
  </si>
  <si>
    <t>３学年</t>
    <rPh sb="1" eb="2">
      <t>ガク</t>
    </rPh>
    <rPh sb="2" eb="3">
      <t>トシ</t>
    </rPh>
    <phoneticPr fontId="2"/>
  </si>
  <si>
    <t>４学年</t>
    <rPh sb="1" eb="2">
      <t>ガク</t>
    </rPh>
    <rPh sb="2" eb="3">
      <t>トシ</t>
    </rPh>
    <phoneticPr fontId="2"/>
  </si>
  <si>
    <t>専攻科</t>
    <rPh sb="0" eb="1">
      <t>アツム</t>
    </rPh>
    <rPh sb="1" eb="2">
      <t>コウ</t>
    </rPh>
    <rPh sb="2" eb="3">
      <t>カ</t>
    </rPh>
    <phoneticPr fontId="2"/>
  </si>
  <si>
    <t>別科</t>
    <rPh sb="0" eb="1">
      <t>ベツ</t>
    </rPh>
    <rPh sb="1" eb="2">
      <t>カ</t>
    </rPh>
    <phoneticPr fontId="2"/>
  </si>
  <si>
    <t>全日制学級数</t>
    <rPh sb="0" eb="1">
      <t>ゼン</t>
    </rPh>
    <rPh sb="1" eb="2">
      <t>ニチ</t>
    </rPh>
    <rPh sb="2" eb="3">
      <t>セイ</t>
    </rPh>
    <rPh sb="3" eb="5">
      <t>ガッキュウ</t>
    </rPh>
    <rPh sb="5" eb="6">
      <t>スウ</t>
    </rPh>
    <phoneticPr fontId="2"/>
  </si>
  <si>
    <t>定時制学級数</t>
    <rPh sb="0" eb="2">
      <t>テイジ</t>
    </rPh>
    <rPh sb="2" eb="3">
      <t>セイ</t>
    </rPh>
    <rPh sb="3" eb="5">
      <t>ガッキュウ</t>
    </rPh>
    <rPh sb="5" eb="6">
      <t>スウ</t>
    </rPh>
    <phoneticPr fontId="2"/>
  </si>
  <si>
    <t>全日制　入学　　定員</t>
    <rPh sb="0" eb="1">
      <t>ゼン</t>
    </rPh>
    <rPh sb="1" eb="2">
      <t>ニチ</t>
    </rPh>
    <rPh sb="2" eb="3">
      <t>セイ</t>
    </rPh>
    <rPh sb="4" eb="5">
      <t>イリ</t>
    </rPh>
    <rPh sb="5" eb="6">
      <t>ガク</t>
    </rPh>
    <rPh sb="8" eb="9">
      <t>サダム</t>
    </rPh>
    <rPh sb="9" eb="10">
      <t>イン</t>
    </rPh>
    <phoneticPr fontId="2"/>
  </si>
  <si>
    <t>定時制　入学　　定員</t>
    <rPh sb="0" eb="2">
      <t>テイジ</t>
    </rPh>
    <rPh sb="2" eb="3">
      <t>セイ</t>
    </rPh>
    <rPh sb="4" eb="5">
      <t>イリ</t>
    </rPh>
    <rPh sb="5" eb="6">
      <t>ガク</t>
    </rPh>
    <rPh sb="8" eb="9">
      <t>サダム</t>
    </rPh>
    <rPh sb="9" eb="10">
      <t>イン</t>
    </rPh>
    <phoneticPr fontId="2"/>
  </si>
  <si>
    <t>設</t>
  </si>
  <si>
    <t>管</t>
  </si>
  <si>
    <t>協</t>
  </si>
  <si>
    <t>専  　　 　           任</t>
  </si>
  <si>
    <t>置</t>
  </si>
  <si>
    <t>教　　諭</t>
  </si>
  <si>
    <t>力</t>
  </si>
  <si>
    <t>校</t>
  </si>
  <si>
    <t>教</t>
  </si>
  <si>
    <t>区</t>
  </si>
  <si>
    <t>計</t>
  </si>
  <si>
    <t>男</t>
  </si>
  <si>
    <t>女</t>
  </si>
  <si>
    <t>長</t>
  </si>
  <si>
    <t>頭</t>
  </si>
  <si>
    <t>分</t>
  </si>
  <si>
    <t>内</t>
  </si>
  <si>
    <t>普</t>
  </si>
  <si>
    <t>商</t>
  </si>
  <si>
    <t>学　　　　科　　　　名</t>
  </si>
  <si>
    <t>生 　         徒　          数</t>
  </si>
  <si>
    <t>檜山北</t>
  </si>
  <si>
    <t>併</t>
    <rPh sb="0" eb="1">
      <t>ヘイ</t>
    </rPh>
    <phoneticPr fontId="22"/>
  </si>
  <si>
    <t>学</t>
    <rPh sb="0" eb="1">
      <t>ガク</t>
    </rPh>
    <phoneticPr fontId="22"/>
  </si>
  <si>
    <t>職　 員 　数</t>
    <rPh sb="6" eb="7">
      <t>スウ</t>
    </rPh>
    <phoneticPr fontId="22"/>
  </si>
  <si>
    <t>他校の定時制・通信制課程からの併修者</t>
    <rPh sb="3" eb="5">
      <t>テイジ</t>
    </rPh>
    <rPh sb="5" eb="6">
      <t>セイ</t>
    </rPh>
    <rPh sb="7" eb="9">
      <t>ツウシン</t>
    </rPh>
    <rPh sb="11" eb="12">
      <t>テイ</t>
    </rPh>
    <phoneticPr fontId="22"/>
  </si>
  <si>
    <t>主　　幹　　教　　諭</t>
    <rPh sb="0" eb="1">
      <t>シュ</t>
    </rPh>
    <rPh sb="3" eb="4">
      <t>ミキ</t>
    </rPh>
    <rPh sb="6" eb="7">
      <t>キョウ</t>
    </rPh>
    <rPh sb="9" eb="10">
      <t>サトシ</t>
    </rPh>
    <phoneticPr fontId="22"/>
  </si>
  <si>
    <t>指　　導　　教　　諭</t>
    <rPh sb="0" eb="1">
      <t>ユビ</t>
    </rPh>
    <rPh sb="3" eb="4">
      <t>ミチビク</t>
    </rPh>
    <rPh sb="6" eb="7">
      <t>キョウ</t>
    </rPh>
    <rPh sb="9" eb="10">
      <t>サトシ</t>
    </rPh>
    <phoneticPr fontId="22"/>
  </si>
  <si>
    <t>養　　護　　教　　諭</t>
    <rPh sb="0" eb="1">
      <t>オサム</t>
    </rPh>
    <rPh sb="3" eb="4">
      <t>ユズル</t>
    </rPh>
    <rPh sb="6" eb="7">
      <t>キョウ</t>
    </rPh>
    <rPh sb="9" eb="10">
      <t>サトシ</t>
    </rPh>
    <phoneticPr fontId="22"/>
  </si>
  <si>
    <t>置</t>
    <rPh sb="0" eb="1">
      <t>チ</t>
    </rPh>
    <phoneticPr fontId="22"/>
  </si>
  <si>
    <t>科</t>
    <rPh sb="0" eb="1">
      <t>カ</t>
    </rPh>
    <phoneticPr fontId="22"/>
  </si>
  <si>
    <t>副</t>
    <rPh sb="0" eb="1">
      <t>フク</t>
    </rPh>
    <phoneticPr fontId="22"/>
  </si>
  <si>
    <t>講</t>
    <rPh sb="0" eb="1">
      <t>コウ</t>
    </rPh>
    <phoneticPr fontId="22"/>
  </si>
  <si>
    <t>校</t>
    <rPh sb="0" eb="1">
      <t>コウ</t>
    </rPh>
    <phoneticPr fontId="22"/>
  </si>
  <si>
    <t>師</t>
    <rPh sb="0" eb="1">
      <t>シ</t>
    </rPh>
    <phoneticPr fontId="22"/>
  </si>
  <si>
    <t>名</t>
    <rPh sb="0" eb="1">
      <t>メイ</t>
    </rPh>
    <phoneticPr fontId="22"/>
  </si>
  <si>
    <t>道立</t>
    <rPh sb="0" eb="2">
      <t>ドウリツ</t>
    </rPh>
    <phoneticPr fontId="22"/>
  </si>
  <si>
    <t>石狩</t>
    <rPh sb="0" eb="2">
      <t>イシカリ</t>
    </rPh>
    <phoneticPr fontId="22"/>
  </si>
  <si>
    <t>私立</t>
    <rPh sb="0" eb="2">
      <t>シリツ</t>
    </rPh>
    <phoneticPr fontId="22"/>
  </si>
  <si>
    <t>空知</t>
    <rPh sb="1" eb="2">
      <t>チ</t>
    </rPh>
    <phoneticPr fontId="22"/>
  </si>
  <si>
    <t>普</t>
    <rPh sb="0" eb="1">
      <t>ススム</t>
    </rPh>
    <phoneticPr fontId="22"/>
  </si>
  <si>
    <t>星槎国際</t>
    <rPh sb="2" eb="4">
      <t>コクサイ</t>
    </rPh>
    <phoneticPr fontId="22"/>
  </si>
  <si>
    <t>とわの森　　三　　愛</t>
    <rPh sb="3" eb="4">
      <t>モリ</t>
    </rPh>
    <rPh sb="6" eb="7">
      <t>サン</t>
    </rPh>
    <rPh sb="9" eb="10">
      <t>アイ</t>
    </rPh>
    <phoneticPr fontId="22"/>
  </si>
  <si>
    <t>池上学院</t>
    <rPh sb="0" eb="2">
      <t>イケガミ</t>
    </rPh>
    <rPh sb="2" eb="4">
      <t>ガクイン</t>
    </rPh>
    <phoneticPr fontId="22"/>
  </si>
  <si>
    <t>後志</t>
    <rPh sb="0" eb="2">
      <t>シリベシ</t>
    </rPh>
    <phoneticPr fontId="22"/>
  </si>
  <si>
    <t>双葉</t>
    <rPh sb="0" eb="2">
      <t>フタバ</t>
    </rPh>
    <phoneticPr fontId="22"/>
  </si>
  <si>
    <t>上川</t>
    <rPh sb="0" eb="2">
      <t>カミカワ</t>
    </rPh>
    <phoneticPr fontId="22"/>
  </si>
  <si>
    <t>札幌自由が丘三和</t>
    <rPh sb="0" eb="2">
      <t>サッポロ</t>
    </rPh>
    <rPh sb="2" eb="4">
      <t>ジユウ</t>
    </rPh>
    <rPh sb="5" eb="6">
      <t>オカ</t>
    </rPh>
    <rPh sb="6" eb="8">
      <t>サンワ</t>
    </rPh>
    <phoneticPr fontId="22"/>
  </si>
  <si>
    <t>十勝</t>
    <rPh sb="0" eb="2">
      <t>トカチ</t>
    </rPh>
    <phoneticPr fontId="22"/>
  </si>
  <si>
    <t>北海道芸術</t>
    <rPh sb="0" eb="3">
      <t>ホッカイドウ</t>
    </rPh>
    <rPh sb="3" eb="5">
      <t>ゲイジュツ</t>
    </rPh>
    <phoneticPr fontId="22"/>
  </si>
  <si>
    <t>通 信 制 高 等 学 校（有 朋 高 校）協 力 校 一 覧</t>
    <rPh sb="18" eb="19">
      <t>タカ</t>
    </rPh>
    <rPh sb="20" eb="21">
      <t>コウ</t>
    </rPh>
    <rPh sb="28" eb="29">
      <t>イチ</t>
    </rPh>
    <rPh sb="30" eb="31">
      <t>ラン</t>
    </rPh>
    <phoneticPr fontId="22"/>
  </si>
  <si>
    <t>協力校名</t>
    <rPh sb="0" eb="3">
      <t>キョウリョクコウ</t>
    </rPh>
    <rPh sb="3" eb="4">
      <t>メイ</t>
    </rPh>
    <phoneticPr fontId="22"/>
  </si>
  <si>
    <t>女</t>
    <rPh sb="0" eb="1">
      <t>オンナ</t>
    </rPh>
    <phoneticPr fontId="22"/>
  </si>
  <si>
    <t>計</t>
    <rPh sb="0" eb="1">
      <t>ケイ</t>
    </rPh>
    <phoneticPr fontId="22"/>
  </si>
  <si>
    <t>空知</t>
    <rPh sb="0" eb="2">
      <t>ソラチ</t>
    </rPh>
    <phoneticPr fontId="22"/>
  </si>
  <si>
    <t>胆振</t>
    <rPh sb="0" eb="2">
      <t>イブリ</t>
    </rPh>
    <phoneticPr fontId="22"/>
  </si>
  <si>
    <t>日高</t>
    <rPh sb="0" eb="2">
      <t>ヒダカ</t>
    </rPh>
    <phoneticPr fontId="22"/>
  </si>
  <si>
    <t>渡島</t>
    <rPh sb="0" eb="2">
      <t>オシマ</t>
    </rPh>
    <phoneticPr fontId="22"/>
  </si>
  <si>
    <t>松前</t>
    <rPh sb="0" eb="2">
      <t>マツマエ</t>
    </rPh>
    <phoneticPr fontId="22"/>
  </si>
  <si>
    <t>檜山</t>
    <rPh sb="0" eb="2">
      <t>ヒヤマ</t>
    </rPh>
    <phoneticPr fontId="22"/>
  </si>
  <si>
    <t>留萌</t>
    <rPh sb="0" eb="2">
      <t>ルモイ</t>
    </rPh>
    <phoneticPr fontId="22"/>
  </si>
  <si>
    <t>宗谷</t>
    <rPh sb="0" eb="2">
      <t>ソウヤ</t>
    </rPh>
    <phoneticPr fontId="22"/>
  </si>
  <si>
    <t>網走桂陽</t>
    <rPh sb="2" eb="3">
      <t>ケイ</t>
    </rPh>
    <phoneticPr fontId="22"/>
  </si>
  <si>
    <t>大樹</t>
    <rPh sb="0" eb="2">
      <t>タイキ</t>
    </rPh>
    <phoneticPr fontId="22"/>
  </si>
  <si>
    <t>本別</t>
    <rPh sb="0" eb="2">
      <t>ホンベツ</t>
    </rPh>
    <phoneticPr fontId="22"/>
  </si>
  <si>
    <t>釧路</t>
    <rPh sb="0" eb="2">
      <t>クシロ</t>
    </rPh>
    <phoneticPr fontId="22"/>
  </si>
  <si>
    <t>根室</t>
    <rPh sb="0" eb="2">
      <t>ネムロ</t>
    </rPh>
    <phoneticPr fontId="22"/>
  </si>
  <si>
    <t>有朋高等学校技能連携教育施設</t>
    <rPh sb="0" eb="1">
      <t>ユウ</t>
    </rPh>
    <rPh sb="1" eb="2">
      <t>ホウ</t>
    </rPh>
    <rPh sb="2" eb="4">
      <t>コウトウ</t>
    </rPh>
    <rPh sb="4" eb="6">
      <t>ガッコウ</t>
    </rPh>
    <rPh sb="6" eb="8">
      <t>ギノウ</t>
    </rPh>
    <rPh sb="8" eb="10">
      <t>レンケイ</t>
    </rPh>
    <rPh sb="10" eb="12">
      <t>キョウイク</t>
    </rPh>
    <rPh sb="12" eb="14">
      <t>シセツ</t>
    </rPh>
    <phoneticPr fontId="22"/>
  </si>
  <si>
    <t>技能連携のための施設の名称</t>
    <rPh sb="0" eb="2">
      <t>ギノウ</t>
    </rPh>
    <rPh sb="2" eb="4">
      <t>レンケイ</t>
    </rPh>
    <rPh sb="8" eb="10">
      <t>シセツ</t>
    </rPh>
    <rPh sb="11" eb="13">
      <t>メイショウ</t>
    </rPh>
    <phoneticPr fontId="22"/>
  </si>
  <si>
    <t>連携学科名</t>
    <rPh sb="0" eb="2">
      <t>レンケイ</t>
    </rPh>
    <rPh sb="2" eb="4">
      <t>ガッカ</t>
    </rPh>
    <rPh sb="4" eb="5">
      <t>メイ</t>
    </rPh>
    <phoneticPr fontId="22"/>
  </si>
  <si>
    <t>生徒数</t>
    <rPh sb="0" eb="3">
      <t>セイトスウ</t>
    </rPh>
    <phoneticPr fontId="22"/>
  </si>
  <si>
    <t>所在地</t>
    <rPh sb="0" eb="3">
      <t>ショザイチ</t>
    </rPh>
    <phoneticPr fontId="22"/>
  </si>
  <si>
    <t>男</t>
    <rPh sb="0" eb="1">
      <t>オトコ</t>
    </rPh>
    <phoneticPr fontId="22"/>
  </si>
  <si>
    <t>苫小牧高等商業学校</t>
    <rPh sb="0" eb="3">
      <t>トマコマイ</t>
    </rPh>
    <rPh sb="3" eb="5">
      <t>コウトウ</t>
    </rPh>
    <rPh sb="5" eb="7">
      <t>ショウギョウ</t>
    </rPh>
    <rPh sb="7" eb="9">
      <t>ガッコウ</t>
    </rPh>
    <phoneticPr fontId="22"/>
  </si>
  <si>
    <t>苫小牧市若草町５丁目５番１５号</t>
    <rPh sb="0" eb="4">
      <t>トマコマイシ</t>
    </rPh>
    <rPh sb="4" eb="7">
      <t>ワカクサチョウ</t>
    </rPh>
    <rPh sb="8" eb="10">
      <t>チョウメ</t>
    </rPh>
    <rPh sb="11" eb="12">
      <t>バン</t>
    </rPh>
    <rPh sb="14" eb="15">
      <t>ゴウ</t>
    </rPh>
    <phoneticPr fontId="22"/>
  </si>
  <si>
    <t>北見商科高等専修学校</t>
    <rPh sb="0" eb="2">
      <t>キタミ</t>
    </rPh>
    <rPh sb="2" eb="4">
      <t>ショウカ</t>
    </rPh>
    <rPh sb="4" eb="6">
      <t>コウトウ</t>
    </rPh>
    <rPh sb="6" eb="8">
      <t>センシュウ</t>
    </rPh>
    <rPh sb="8" eb="10">
      <t>ガッコウ</t>
    </rPh>
    <phoneticPr fontId="22"/>
  </si>
  <si>
    <t>北見市常盤町３丁目１４番１８号</t>
    <rPh sb="0" eb="3">
      <t>キタミシ</t>
    </rPh>
    <rPh sb="3" eb="5">
      <t>トキワ</t>
    </rPh>
    <rPh sb="5" eb="6">
      <t>マチ</t>
    </rPh>
    <rPh sb="7" eb="9">
      <t>チョウメ</t>
    </rPh>
    <rPh sb="11" eb="12">
      <t>バン</t>
    </rPh>
    <rPh sb="14" eb="15">
      <t>ゴウ</t>
    </rPh>
    <phoneticPr fontId="22"/>
  </si>
  <si>
    <t>その他</t>
    <rPh sb="2" eb="3">
      <t>タ</t>
    </rPh>
    <phoneticPr fontId="22"/>
  </si>
  <si>
    <t>地方</t>
    <rPh sb="0" eb="2">
      <t>チホウ</t>
    </rPh>
    <phoneticPr fontId="22"/>
  </si>
  <si>
    <t>指導員</t>
    <rPh sb="0" eb="3">
      <t>シドウイン</t>
    </rPh>
    <phoneticPr fontId="22"/>
  </si>
  <si>
    <t>事務科</t>
    <rPh sb="0" eb="2">
      <t>ジム</t>
    </rPh>
    <rPh sb="2" eb="3">
      <t>カ</t>
    </rPh>
    <phoneticPr fontId="22"/>
  </si>
  <si>
    <t>経理科</t>
    <rPh sb="0" eb="2">
      <t>ケイリ</t>
    </rPh>
    <rPh sb="2" eb="3">
      <t>カ</t>
    </rPh>
    <phoneticPr fontId="22"/>
  </si>
  <si>
    <t>(講師等)</t>
    <rPh sb="1" eb="3">
      <t>コウシ</t>
    </rPh>
    <rPh sb="3" eb="4">
      <t>トウ</t>
    </rPh>
    <phoneticPr fontId="22"/>
  </si>
  <si>
    <t>地方指導員</t>
    <phoneticPr fontId="22"/>
  </si>
  <si>
    <t>札幌あすかぜ</t>
  </si>
  <si>
    <t>余市紅志</t>
  </si>
  <si>
    <t>普通科</t>
    <rPh sb="0" eb="3">
      <t>フツウカ</t>
    </rPh>
    <phoneticPr fontId="18"/>
  </si>
  <si>
    <t>英語科</t>
    <rPh sb="0" eb="2">
      <t>エイゴ</t>
    </rPh>
    <rPh sb="2" eb="3">
      <t>カ</t>
    </rPh>
    <phoneticPr fontId="18"/>
  </si>
  <si>
    <t>音楽科</t>
    <rPh sb="0" eb="3">
      <t>オンガクカ</t>
    </rPh>
    <phoneticPr fontId="18"/>
  </si>
  <si>
    <t>北星学園大学附属</t>
  </si>
  <si>
    <t>工業科</t>
    <rPh sb="0" eb="3">
      <t>コウギョウカ</t>
    </rPh>
    <phoneticPr fontId="18"/>
  </si>
  <si>
    <t>美術科</t>
    <rPh sb="0" eb="3">
      <t>ビジュツカ</t>
    </rPh>
    <phoneticPr fontId="18"/>
  </si>
  <si>
    <t>国際科</t>
    <rPh sb="0" eb="2">
      <t>コクサイ</t>
    </rPh>
    <rPh sb="2" eb="3">
      <t>カ</t>
    </rPh>
    <phoneticPr fontId="18"/>
  </si>
  <si>
    <t>家庭科</t>
    <rPh sb="0" eb="3">
      <t>カテイカ</t>
    </rPh>
    <phoneticPr fontId="18"/>
  </si>
  <si>
    <t>農業科</t>
    <rPh sb="0" eb="3">
      <t>ノウギョウカ</t>
    </rPh>
    <phoneticPr fontId="18"/>
  </si>
  <si>
    <t>駒澤大学附属苫小牧</t>
    <rPh sb="3" eb="4">
      <t>ガク</t>
    </rPh>
    <phoneticPr fontId="18"/>
  </si>
  <si>
    <t>北海道栄</t>
  </si>
  <si>
    <t>函館大学付属有斗</t>
    <rPh sb="3" eb="4">
      <t>ガク</t>
    </rPh>
    <rPh sb="4" eb="5">
      <t>フ</t>
    </rPh>
    <phoneticPr fontId="18"/>
  </si>
  <si>
    <t>函館大学付属柏稜</t>
    <rPh sb="2" eb="4">
      <t>ダイガク</t>
    </rPh>
    <rPh sb="4" eb="5">
      <t>フ</t>
    </rPh>
    <phoneticPr fontId="18"/>
  </si>
  <si>
    <t>商業科</t>
    <rPh sb="0" eb="3">
      <t>ショウギョウカ</t>
    </rPh>
    <phoneticPr fontId="18"/>
  </si>
  <si>
    <t>福祉科</t>
    <rPh sb="0" eb="3">
      <t>フクシカ</t>
    </rPh>
    <phoneticPr fontId="18"/>
  </si>
  <si>
    <t>工業科</t>
  </si>
  <si>
    <t>普通科</t>
  </si>
  <si>
    <t>私立計</t>
    <rPh sb="0" eb="2">
      <t>シリツ</t>
    </rPh>
    <rPh sb="2" eb="3">
      <t>ケイ</t>
    </rPh>
    <phoneticPr fontId="18"/>
  </si>
  <si>
    <t>三笠</t>
  </si>
  <si>
    <t>総合学科</t>
    <rPh sb="0" eb="2">
      <t>ソウゴウ</t>
    </rPh>
    <rPh sb="2" eb="4">
      <t>ガッカ</t>
    </rPh>
    <phoneticPr fontId="18"/>
  </si>
  <si>
    <t>市町村立計</t>
    <rPh sb="0" eb="3">
      <t>シチョウソン</t>
    </rPh>
    <rPh sb="3" eb="4">
      <t>リツ</t>
    </rPh>
    <rPh sb="4" eb="5">
      <t>ケイ</t>
    </rPh>
    <phoneticPr fontId="18"/>
  </si>
  <si>
    <t>市立函館</t>
    <rPh sb="0" eb="2">
      <t>イチリツ</t>
    </rPh>
    <phoneticPr fontId="2"/>
  </si>
  <si>
    <t>看護科</t>
    <rPh sb="0" eb="3">
      <t>カンゴカ</t>
    </rPh>
    <phoneticPr fontId="18"/>
  </si>
  <si>
    <t>美唄尚栄</t>
  </si>
  <si>
    <t>理数科</t>
    <rPh sb="0" eb="3">
      <t>リスウカ</t>
    </rPh>
    <phoneticPr fontId="18"/>
  </si>
  <si>
    <t>札幌英藍</t>
  </si>
  <si>
    <t>外国語科</t>
    <rPh sb="0" eb="4">
      <t>ガイコクゴカ</t>
    </rPh>
    <phoneticPr fontId="18"/>
  </si>
  <si>
    <t>体育科</t>
    <rPh sb="0" eb="3">
      <t>タイイクカ</t>
    </rPh>
    <phoneticPr fontId="18"/>
  </si>
  <si>
    <t>水産科</t>
    <rPh sb="0" eb="3">
      <t>スイサンカ</t>
    </rPh>
    <phoneticPr fontId="18"/>
  </si>
  <si>
    <t>商業科</t>
  </si>
  <si>
    <t>檜山北</t>
    <rPh sb="0" eb="2">
      <t>ヒヤマ</t>
    </rPh>
    <phoneticPr fontId="18"/>
  </si>
  <si>
    <t>留辺蘂</t>
  </si>
  <si>
    <t>道立計</t>
    <rPh sb="0" eb="2">
      <t>ドウリツ</t>
    </rPh>
    <rPh sb="2" eb="3">
      <t>ケイ</t>
    </rPh>
    <phoneticPr fontId="18"/>
  </si>
  <si>
    <t>工芸科</t>
    <rPh sb="0" eb="2">
      <t>コウゲイ</t>
    </rPh>
    <rPh sb="2" eb="3">
      <t>カ</t>
    </rPh>
    <phoneticPr fontId="18"/>
  </si>
  <si>
    <t>北海道文教大学明清</t>
    <rPh sb="0" eb="3">
      <t>ホッカイドウ</t>
    </rPh>
    <rPh sb="6" eb="7">
      <t>ガク</t>
    </rPh>
    <phoneticPr fontId="2"/>
  </si>
  <si>
    <t>檜山</t>
    <rPh sb="0" eb="2">
      <t>ヒヤマ</t>
    </rPh>
    <phoneticPr fontId="18"/>
  </si>
  <si>
    <t>空知</t>
    <phoneticPr fontId="2"/>
  </si>
  <si>
    <t>石狩</t>
    <phoneticPr fontId="2"/>
  </si>
  <si>
    <t>後志</t>
    <phoneticPr fontId="2"/>
  </si>
  <si>
    <t>胆振</t>
    <phoneticPr fontId="2"/>
  </si>
  <si>
    <t>日高</t>
    <phoneticPr fontId="2"/>
  </si>
  <si>
    <t>渡島</t>
    <phoneticPr fontId="2"/>
  </si>
  <si>
    <t>上川</t>
    <phoneticPr fontId="2"/>
  </si>
  <si>
    <t>留萌</t>
    <phoneticPr fontId="2"/>
  </si>
  <si>
    <t>宗谷</t>
    <phoneticPr fontId="2"/>
  </si>
  <si>
    <t>オホーツク</t>
    <phoneticPr fontId="2"/>
  </si>
  <si>
    <t>十勝</t>
    <phoneticPr fontId="2"/>
  </si>
  <si>
    <t>釧路</t>
    <phoneticPr fontId="2"/>
  </si>
  <si>
    <t>根室</t>
    <phoneticPr fontId="2"/>
  </si>
  <si>
    <t>空知</t>
    <phoneticPr fontId="2"/>
  </si>
  <si>
    <t>石狩</t>
    <phoneticPr fontId="2"/>
  </si>
  <si>
    <t>後志</t>
    <phoneticPr fontId="2"/>
  </si>
  <si>
    <t>胆振</t>
    <phoneticPr fontId="2"/>
  </si>
  <si>
    <t>日高</t>
    <phoneticPr fontId="2"/>
  </si>
  <si>
    <t>日高</t>
    <phoneticPr fontId="2"/>
  </si>
  <si>
    <t>渡島</t>
    <phoneticPr fontId="2"/>
  </si>
  <si>
    <t>渡島</t>
    <phoneticPr fontId="2"/>
  </si>
  <si>
    <t>上川</t>
    <phoneticPr fontId="2"/>
  </si>
  <si>
    <t>オホーツク</t>
    <phoneticPr fontId="2"/>
  </si>
  <si>
    <t>十勝</t>
    <phoneticPr fontId="2"/>
  </si>
  <si>
    <t>十勝</t>
    <phoneticPr fontId="2"/>
  </si>
  <si>
    <t>釧路</t>
    <phoneticPr fontId="2"/>
  </si>
  <si>
    <t>釧路</t>
    <phoneticPr fontId="2"/>
  </si>
  <si>
    <t>根室</t>
    <phoneticPr fontId="2"/>
  </si>
  <si>
    <t>後志</t>
    <phoneticPr fontId="2"/>
  </si>
  <si>
    <t>胆振</t>
    <phoneticPr fontId="2"/>
  </si>
  <si>
    <t>渡島</t>
    <phoneticPr fontId="2"/>
  </si>
  <si>
    <t>上川</t>
    <phoneticPr fontId="2"/>
  </si>
  <si>
    <t>宗谷</t>
    <phoneticPr fontId="2"/>
  </si>
  <si>
    <t>オホーツク</t>
    <phoneticPr fontId="2"/>
  </si>
  <si>
    <t>十勝</t>
    <phoneticPr fontId="2"/>
  </si>
  <si>
    <t>釧路</t>
    <phoneticPr fontId="2"/>
  </si>
  <si>
    <t>管内計</t>
    <rPh sb="0" eb="2">
      <t>カンナイ</t>
    </rPh>
    <rPh sb="2" eb="3">
      <t>ケイ</t>
    </rPh>
    <phoneticPr fontId="18"/>
  </si>
  <si>
    <t>東海大学付属札幌</t>
    <rPh sb="3" eb="4">
      <t>ガク</t>
    </rPh>
    <rPh sb="4" eb="5">
      <t>フ</t>
    </rPh>
    <rPh sb="6" eb="8">
      <t>サッポロ</t>
    </rPh>
    <phoneticPr fontId="18"/>
  </si>
  <si>
    <t>旭川永嶺</t>
    <rPh sb="2" eb="3">
      <t>エイ</t>
    </rPh>
    <rPh sb="3" eb="4">
      <t>レイ</t>
    </rPh>
    <phoneticPr fontId="2"/>
  </si>
  <si>
    <t>北海道科学大学</t>
    <rPh sb="0" eb="3">
      <t>ホッカイドウ</t>
    </rPh>
    <rPh sb="3" eb="5">
      <t>カガク</t>
    </rPh>
    <rPh sb="5" eb="7">
      <t>ダイガク</t>
    </rPh>
    <phoneticPr fontId="2"/>
  </si>
  <si>
    <t>本務教員のうちより再掲</t>
    <rPh sb="0" eb="2">
      <t>ホンム</t>
    </rPh>
    <rPh sb="2" eb="4">
      <t>キョウイン</t>
    </rPh>
    <rPh sb="9" eb="11">
      <t>サイケイ</t>
    </rPh>
    <phoneticPr fontId="2"/>
  </si>
  <si>
    <t>教員計</t>
    <rPh sb="0" eb="2">
      <t>キョウイン</t>
    </rPh>
    <rPh sb="2" eb="3">
      <t>ケイ</t>
    </rPh>
    <phoneticPr fontId="2"/>
  </si>
  <si>
    <t>全日制</t>
    <rPh sb="0" eb="1">
      <t>ゼン</t>
    </rPh>
    <rPh sb="1" eb="2">
      <t>ニチ</t>
    </rPh>
    <rPh sb="2" eb="3">
      <t>セイ</t>
    </rPh>
    <phoneticPr fontId="2"/>
  </si>
  <si>
    <t>定時制</t>
    <rPh sb="0" eb="2">
      <t>テイジ</t>
    </rPh>
    <rPh sb="2" eb="3">
      <t>セイ</t>
    </rPh>
    <phoneticPr fontId="2"/>
  </si>
  <si>
    <t>校長</t>
    <rPh sb="0" eb="1">
      <t>コウ</t>
    </rPh>
    <rPh sb="1" eb="2">
      <t>チョウ</t>
    </rPh>
    <phoneticPr fontId="2"/>
  </si>
  <si>
    <t>副校長</t>
    <rPh sb="0" eb="1">
      <t>フク</t>
    </rPh>
    <rPh sb="1" eb="3">
      <t>コウチョウ</t>
    </rPh>
    <phoneticPr fontId="2"/>
  </si>
  <si>
    <t>教頭</t>
    <rPh sb="0" eb="1">
      <t>キョウ</t>
    </rPh>
    <rPh sb="1" eb="2">
      <t>アタマ</t>
    </rPh>
    <phoneticPr fontId="2"/>
  </si>
  <si>
    <t>主幹　教諭</t>
    <phoneticPr fontId="2"/>
  </si>
  <si>
    <t>指導　教諭</t>
    <phoneticPr fontId="2"/>
  </si>
  <si>
    <t>教諭</t>
    <rPh sb="0" eb="1">
      <t>キョウ</t>
    </rPh>
    <rPh sb="1" eb="2">
      <t>サトシ</t>
    </rPh>
    <phoneticPr fontId="2"/>
  </si>
  <si>
    <t>養護　教諭</t>
    <rPh sb="0" eb="2">
      <t>ヨウゴ</t>
    </rPh>
    <rPh sb="3" eb="4">
      <t>キョウ</t>
    </rPh>
    <rPh sb="4" eb="5">
      <t>サトシ</t>
    </rPh>
    <phoneticPr fontId="2"/>
  </si>
  <si>
    <t>栄養　教諭</t>
    <rPh sb="0" eb="2">
      <t>エイヨウ</t>
    </rPh>
    <rPh sb="3" eb="5">
      <t>キョウユ</t>
    </rPh>
    <phoneticPr fontId="2"/>
  </si>
  <si>
    <t>講師</t>
    <rPh sb="0" eb="1">
      <t>コウ</t>
    </rPh>
    <rPh sb="1" eb="2">
      <t>シ</t>
    </rPh>
    <phoneticPr fontId="2"/>
  </si>
  <si>
    <t>全日制合計</t>
    <rPh sb="0" eb="1">
      <t>ゼン</t>
    </rPh>
    <rPh sb="1" eb="2">
      <t>ニチ</t>
    </rPh>
    <rPh sb="2" eb="3">
      <t>セイ</t>
    </rPh>
    <rPh sb="3" eb="5">
      <t>ゴウケイ</t>
    </rPh>
    <phoneticPr fontId="2"/>
  </si>
  <si>
    <t>定時制合計</t>
    <rPh sb="0" eb="2">
      <t>テイジ</t>
    </rPh>
    <rPh sb="2" eb="3">
      <t>セイ</t>
    </rPh>
    <rPh sb="3" eb="5">
      <t>ゴウケイ</t>
    </rPh>
    <phoneticPr fontId="2"/>
  </si>
  <si>
    <t>教務</t>
    <rPh sb="0" eb="2">
      <t>キョウム</t>
    </rPh>
    <phoneticPr fontId="2"/>
  </si>
  <si>
    <t>学年</t>
    <rPh sb="0" eb="2">
      <t>ガクネン</t>
    </rPh>
    <phoneticPr fontId="2"/>
  </si>
  <si>
    <t>保健</t>
    <rPh sb="0" eb="2">
      <t>ホケン</t>
    </rPh>
    <phoneticPr fontId="2"/>
  </si>
  <si>
    <t>生徒指</t>
    <rPh sb="0" eb="2">
      <t>セイト</t>
    </rPh>
    <rPh sb="2" eb="3">
      <t>ユビ</t>
    </rPh>
    <phoneticPr fontId="2"/>
  </si>
  <si>
    <t>進路指</t>
    <rPh sb="0" eb="2">
      <t>シンロ</t>
    </rPh>
    <rPh sb="2" eb="3">
      <t>ユビ</t>
    </rPh>
    <phoneticPr fontId="2"/>
  </si>
  <si>
    <t>学科</t>
    <rPh sb="0" eb="2">
      <t>ガッカ</t>
    </rPh>
    <phoneticPr fontId="2"/>
  </si>
  <si>
    <t>農場長</t>
    <rPh sb="0" eb="2">
      <t>ノウジョウ</t>
    </rPh>
    <rPh sb="2" eb="3">
      <t>チョウ</t>
    </rPh>
    <phoneticPr fontId="2"/>
  </si>
  <si>
    <t>指導</t>
    <phoneticPr fontId="2"/>
  </si>
  <si>
    <t>休職者</t>
    <rPh sb="0" eb="2">
      <t>キュウショク</t>
    </rPh>
    <rPh sb="2" eb="3">
      <t>シャ</t>
    </rPh>
    <phoneticPr fontId="2"/>
  </si>
  <si>
    <t>育児</t>
    <rPh sb="0" eb="2">
      <t>イクジ</t>
    </rPh>
    <phoneticPr fontId="2"/>
  </si>
  <si>
    <t>産休</t>
    <rPh sb="0" eb="2">
      <t>サンキュウ</t>
    </rPh>
    <phoneticPr fontId="2"/>
  </si>
  <si>
    <t>育休</t>
    <rPh sb="0" eb="1">
      <t>イク</t>
    </rPh>
    <rPh sb="1" eb="2">
      <t>キュウ</t>
    </rPh>
    <phoneticPr fontId="2"/>
  </si>
  <si>
    <t>男</t>
    <rPh sb="0" eb="1">
      <t>オトコ</t>
    </rPh>
    <phoneticPr fontId="2"/>
  </si>
  <si>
    <t>女</t>
    <rPh sb="0" eb="1">
      <t>オンナ</t>
    </rPh>
    <phoneticPr fontId="2"/>
  </si>
  <si>
    <t>主任</t>
    <rPh sb="0" eb="2">
      <t>シュニン</t>
    </rPh>
    <phoneticPr fontId="2"/>
  </si>
  <si>
    <t>主事</t>
    <rPh sb="0" eb="2">
      <t>シュジ</t>
    </rPh>
    <phoneticPr fontId="2"/>
  </si>
  <si>
    <t>導主事</t>
    <rPh sb="0" eb="1">
      <t>シルベ</t>
    </rPh>
    <rPh sb="1" eb="3">
      <t>シュジ</t>
    </rPh>
    <phoneticPr fontId="2"/>
  </si>
  <si>
    <t>休業</t>
    <rPh sb="0" eb="2">
      <t>キュウギョウ</t>
    </rPh>
    <phoneticPr fontId="2"/>
  </si>
  <si>
    <t>代替</t>
    <rPh sb="0" eb="2">
      <t>ダイガエ</t>
    </rPh>
    <phoneticPr fontId="2"/>
  </si>
  <si>
    <t>空知</t>
    <phoneticPr fontId="2"/>
  </si>
  <si>
    <t>管内計</t>
    <rPh sb="0" eb="2">
      <t>カンナイ</t>
    </rPh>
    <rPh sb="2" eb="3">
      <t>ケイ</t>
    </rPh>
    <phoneticPr fontId="2"/>
  </si>
  <si>
    <t>石狩</t>
    <phoneticPr fontId="2"/>
  </si>
  <si>
    <t>後志</t>
    <phoneticPr fontId="2"/>
  </si>
  <si>
    <t>胆振</t>
    <phoneticPr fontId="2"/>
  </si>
  <si>
    <t>日高</t>
    <phoneticPr fontId="2"/>
  </si>
  <si>
    <t>渡島</t>
    <phoneticPr fontId="2"/>
  </si>
  <si>
    <t>檜山</t>
    <rPh sb="0" eb="2">
      <t>ヒヤマ</t>
    </rPh>
    <phoneticPr fontId="2"/>
  </si>
  <si>
    <t>檜山北</t>
    <rPh sb="0" eb="2">
      <t>ヒヤマ</t>
    </rPh>
    <phoneticPr fontId="2"/>
  </si>
  <si>
    <t>上川</t>
    <phoneticPr fontId="2"/>
  </si>
  <si>
    <t>留萌</t>
    <phoneticPr fontId="2"/>
  </si>
  <si>
    <t>宗谷</t>
    <phoneticPr fontId="2"/>
  </si>
  <si>
    <t>オホーツク</t>
    <phoneticPr fontId="2"/>
  </si>
  <si>
    <t>十勝</t>
    <phoneticPr fontId="2"/>
  </si>
  <si>
    <t>釧路</t>
    <phoneticPr fontId="2"/>
  </si>
  <si>
    <t>根室</t>
    <phoneticPr fontId="2"/>
  </si>
  <si>
    <t>道立計</t>
    <rPh sb="0" eb="2">
      <t>ドウリツ</t>
    </rPh>
    <rPh sb="2" eb="3">
      <t>ケイ</t>
    </rPh>
    <phoneticPr fontId="2"/>
  </si>
  <si>
    <t>本務教員数</t>
    <rPh sb="0" eb="2">
      <t>ホンム</t>
    </rPh>
    <rPh sb="2" eb="4">
      <t>キョウイン</t>
    </rPh>
    <rPh sb="4" eb="5">
      <t>スウ</t>
    </rPh>
    <phoneticPr fontId="2"/>
  </si>
  <si>
    <t>定時制</t>
    <rPh sb="0" eb="3">
      <t>テイジセイ</t>
    </rPh>
    <phoneticPr fontId="2"/>
  </si>
  <si>
    <t>主幹　　教諭</t>
    <phoneticPr fontId="2"/>
  </si>
  <si>
    <t>指導　　教諭</t>
    <phoneticPr fontId="2"/>
  </si>
  <si>
    <t>養護　　教諭</t>
    <rPh sb="0" eb="2">
      <t>ヨウゴ</t>
    </rPh>
    <rPh sb="4" eb="6">
      <t>キョウユ</t>
    </rPh>
    <phoneticPr fontId="2"/>
  </si>
  <si>
    <t>栄養　　教諭</t>
    <rPh sb="0" eb="2">
      <t>エイヨウ</t>
    </rPh>
    <rPh sb="4" eb="6">
      <t>キョウユ</t>
    </rPh>
    <phoneticPr fontId="2"/>
  </si>
  <si>
    <t>空知</t>
    <phoneticPr fontId="2"/>
  </si>
  <si>
    <t>石狩</t>
    <phoneticPr fontId="2"/>
  </si>
  <si>
    <t>後志</t>
    <phoneticPr fontId="2"/>
  </si>
  <si>
    <t>胆振</t>
    <phoneticPr fontId="2"/>
  </si>
  <si>
    <t>日高</t>
    <phoneticPr fontId="2"/>
  </si>
  <si>
    <t>渡島</t>
    <phoneticPr fontId="2"/>
  </si>
  <si>
    <t>市立函館</t>
    <rPh sb="0" eb="2">
      <t>シリツ</t>
    </rPh>
    <phoneticPr fontId="2"/>
  </si>
  <si>
    <t>奥尻</t>
    <rPh sb="0" eb="2">
      <t>オクシリ</t>
    </rPh>
    <phoneticPr fontId="2"/>
  </si>
  <si>
    <t>オホーツク</t>
    <phoneticPr fontId="2"/>
  </si>
  <si>
    <t>十勝</t>
    <phoneticPr fontId="2"/>
  </si>
  <si>
    <t>釧路</t>
    <phoneticPr fontId="2"/>
  </si>
  <si>
    <t>根室</t>
    <phoneticPr fontId="2"/>
  </si>
  <si>
    <t>市町村立計</t>
    <rPh sb="0" eb="3">
      <t>シチョウソン</t>
    </rPh>
    <rPh sb="3" eb="4">
      <t>リツ</t>
    </rPh>
    <rPh sb="4" eb="5">
      <t>ケイ</t>
    </rPh>
    <phoneticPr fontId="2"/>
  </si>
  <si>
    <t>石狩</t>
    <phoneticPr fontId="2"/>
  </si>
  <si>
    <t>東海大学付属札幌</t>
    <rPh sb="3" eb="4">
      <t>ガク</t>
    </rPh>
    <rPh sb="4" eb="5">
      <t>フ</t>
    </rPh>
    <rPh sb="6" eb="8">
      <t>サッポロ</t>
    </rPh>
    <phoneticPr fontId="2"/>
  </si>
  <si>
    <t>後志</t>
    <phoneticPr fontId="2"/>
  </si>
  <si>
    <t>胆振</t>
    <phoneticPr fontId="2"/>
  </si>
  <si>
    <t>駒澤大学附属苫小牧</t>
    <rPh sb="3" eb="4">
      <t>ガク</t>
    </rPh>
    <phoneticPr fontId="2"/>
  </si>
  <si>
    <t>渡島</t>
    <phoneticPr fontId="2"/>
  </si>
  <si>
    <t>函館大学付属有斗</t>
    <rPh sb="3" eb="4">
      <t>ガク</t>
    </rPh>
    <rPh sb="4" eb="5">
      <t>フ</t>
    </rPh>
    <phoneticPr fontId="2"/>
  </si>
  <si>
    <t>函館大学付属柏稜</t>
    <rPh sb="3" eb="4">
      <t>ガク</t>
    </rPh>
    <rPh sb="4" eb="5">
      <t>フ</t>
    </rPh>
    <phoneticPr fontId="2"/>
  </si>
  <si>
    <t>上川</t>
    <phoneticPr fontId="2"/>
  </si>
  <si>
    <t>宗谷</t>
    <phoneticPr fontId="2"/>
  </si>
  <si>
    <t>私立計</t>
    <rPh sb="0" eb="3">
      <t>シリツケイ</t>
    </rPh>
    <phoneticPr fontId="2"/>
  </si>
  <si>
    <t>道立計</t>
  </si>
  <si>
    <t>管内計</t>
  </si>
  <si>
    <t>釧路</t>
  </si>
  <si>
    <t>十勝</t>
  </si>
  <si>
    <t>オホーツク</t>
  </si>
  <si>
    <t>宗谷</t>
  </si>
  <si>
    <t>旭川永嶺</t>
    <rPh sb="2" eb="3">
      <t>エイ</t>
    </rPh>
    <rPh sb="3" eb="4">
      <t>レイ</t>
    </rPh>
    <phoneticPr fontId="33"/>
  </si>
  <si>
    <t>檜山</t>
  </si>
  <si>
    <t>渡島</t>
  </si>
  <si>
    <t>八雲</t>
    <rPh sb="0" eb="2">
      <t>ヤクモ</t>
    </rPh>
    <phoneticPr fontId="33"/>
  </si>
  <si>
    <t>胆振</t>
  </si>
  <si>
    <t>後志</t>
  </si>
  <si>
    <t>石狩</t>
  </si>
  <si>
    <t>空知</t>
  </si>
  <si>
    <t>助手</t>
    <rPh sb="0" eb="2">
      <t>ジョシュ</t>
    </rPh>
    <phoneticPr fontId="2"/>
  </si>
  <si>
    <t>職員</t>
    <rPh sb="0" eb="2">
      <t>ショクイン</t>
    </rPh>
    <phoneticPr fontId="2"/>
  </si>
  <si>
    <t>その他</t>
    <rPh sb="2" eb="3">
      <t>タ</t>
    </rPh>
    <phoneticPr fontId="2"/>
  </si>
  <si>
    <t>実習</t>
    <rPh sb="0" eb="2">
      <t>ジッシュウ</t>
    </rPh>
    <phoneticPr fontId="2"/>
  </si>
  <si>
    <t>技術</t>
    <rPh sb="0" eb="2">
      <t>ギジュツ</t>
    </rPh>
    <phoneticPr fontId="2"/>
  </si>
  <si>
    <t>学校図書館事務員</t>
    <rPh sb="0" eb="2">
      <t>ガッコウ</t>
    </rPh>
    <rPh sb="2" eb="5">
      <t>トショカン</t>
    </rPh>
    <rPh sb="5" eb="8">
      <t>ジムイン</t>
    </rPh>
    <phoneticPr fontId="2"/>
  </si>
  <si>
    <t>事務</t>
    <rPh sb="0" eb="2">
      <t>ジム</t>
    </rPh>
    <phoneticPr fontId="2"/>
  </si>
  <si>
    <t>職員計</t>
    <rPh sb="0" eb="2">
      <t>ショクイン</t>
    </rPh>
    <rPh sb="2" eb="3">
      <t>ケイ</t>
    </rPh>
    <phoneticPr fontId="2"/>
  </si>
  <si>
    <t>本務職員</t>
    <rPh sb="0" eb="2">
      <t>ホンム</t>
    </rPh>
    <rPh sb="2" eb="4">
      <t>ショクイン</t>
    </rPh>
    <phoneticPr fontId="2"/>
  </si>
  <si>
    <t>市町村立計</t>
    <rPh sb="0" eb="3">
      <t>シチョウソン</t>
    </rPh>
    <rPh sb="3" eb="4">
      <t>リツ</t>
    </rPh>
    <rPh sb="4" eb="5">
      <t>ケイ</t>
    </rPh>
    <phoneticPr fontId="33"/>
  </si>
  <si>
    <t>管内計</t>
    <rPh sb="0" eb="2">
      <t>カンナイ</t>
    </rPh>
    <rPh sb="2" eb="3">
      <t>ケイ</t>
    </rPh>
    <phoneticPr fontId="33"/>
  </si>
  <si>
    <t>根室</t>
    <phoneticPr fontId="33"/>
  </si>
  <si>
    <t>釧路</t>
    <phoneticPr fontId="33"/>
  </si>
  <si>
    <t>十勝</t>
    <phoneticPr fontId="33"/>
  </si>
  <si>
    <t>オホーツク</t>
    <phoneticPr fontId="33"/>
  </si>
  <si>
    <t>留萌</t>
    <phoneticPr fontId="33"/>
  </si>
  <si>
    <t>上川</t>
    <phoneticPr fontId="33"/>
  </si>
  <si>
    <t>奥尻</t>
    <rPh sb="0" eb="2">
      <t>オクシリ</t>
    </rPh>
    <phoneticPr fontId="33"/>
  </si>
  <si>
    <t>檜山</t>
    <rPh sb="0" eb="2">
      <t>ヒヤマ</t>
    </rPh>
    <phoneticPr fontId="33"/>
  </si>
  <si>
    <t>渡島</t>
    <phoneticPr fontId="33"/>
  </si>
  <si>
    <t>市立函館</t>
    <rPh sb="0" eb="2">
      <t>シリツ</t>
    </rPh>
    <phoneticPr fontId="33"/>
  </si>
  <si>
    <t>日高</t>
    <phoneticPr fontId="33"/>
  </si>
  <si>
    <t>胆振</t>
    <phoneticPr fontId="33"/>
  </si>
  <si>
    <t>後志</t>
    <phoneticPr fontId="33"/>
  </si>
  <si>
    <t>石狩</t>
    <phoneticPr fontId="33"/>
  </si>
  <si>
    <t>空知</t>
    <phoneticPr fontId="33"/>
  </si>
  <si>
    <t>私立計</t>
  </si>
  <si>
    <t>函館大学付属柏稜</t>
  </si>
  <si>
    <t>函館大学付属有斗</t>
  </si>
  <si>
    <t>駒澤大学附属苫小牧</t>
  </si>
  <si>
    <t>東海大学付属札幌</t>
    <rPh sb="6" eb="8">
      <t>サッポロ</t>
    </rPh>
    <phoneticPr fontId="33"/>
  </si>
  <si>
    <t>北海道文教大学明清</t>
  </si>
  <si>
    <t>北海道科学大学</t>
    <rPh sb="0" eb="3">
      <t>ホッカイドウ</t>
    </rPh>
    <rPh sb="3" eb="5">
      <t>カガク</t>
    </rPh>
    <rPh sb="5" eb="7">
      <t>ダイガク</t>
    </rPh>
    <phoneticPr fontId="33"/>
  </si>
  <si>
    <t>本務教員数</t>
    <rPh sb="0" eb="1">
      <t>ホン</t>
    </rPh>
    <rPh sb="1" eb="2">
      <t>ツトム</t>
    </rPh>
    <rPh sb="2" eb="3">
      <t>キョウ</t>
    </rPh>
    <rPh sb="3" eb="4">
      <t>イン</t>
    </rPh>
    <rPh sb="4" eb="5">
      <t>スウ</t>
    </rPh>
    <phoneticPr fontId="2"/>
  </si>
  <si>
    <t>司書</t>
    <rPh sb="0" eb="2">
      <t>シショ</t>
    </rPh>
    <phoneticPr fontId="2"/>
  </si>
  <si>
    <t>教諭</t>
    <rPh sb="0" eb="2">
      <t>キョウユ</t>
    </rPh>
    <phoneticPr fontId="2"/>
  </si>
  <si>
    <t>小樽未来創造</t>
    <rPh sb="2" eb="4">
      <t>ミライ</t>
    </rPh>
    <rPh sb="4" eb="6">
      <t>ソウゾウ</t>
    </rPh>
    <phoneticPr fontId="2"/>
  </si>
  <si>
    <t>市立札幌旭丘</t>
    <rPh sb="0" eb="2">
      <t>シリツ</t>
    </rPh>
    <phoneticPr fontId="2"/>
  </si>
  <si>
    <t>市立札幌新川</t>
    <phoneticPr fontId="2"/>
  </si>
  <si>
    <t>市立札幌平岸</t>
    <phoneticPr fontId="2"/>
  </si>
  <si>
    <t>市立札幌清田</t>
    <phoneticPr fontId="2"/>
  </si>
  <si>
    <t>市立札幌啓北商業</t>
    <phoneticPr fontId="2"/>
  </si>
  <si>
    <t>市立札幌藻岩</t>
    <phoneticPr fontId="2"/>
  </si>
  <si>
    <t>市立札幌大通</t>
    <phoneticPr fontId="2"/>
  </si>
  <si>
    <t>市立札幌旭丘</t>
    <rPh sb="0" eb="2">
      <t>シリツ</t>
    </rPh>
    <phoneticPr fontId="2"/>
  </si>
  <si>
    <t>市立札幌啓北商業</t>
    <rPh sb="0" eb="2">
      <t>シリツ</t>
    </rPh>
    <phoneticPr fontId="2"/>
  </si>
  <si>
    <t>市立札幌藻岩</t>
    <rPh sb="0" eb="2">
      <t>シリツ</t>
    </rPh>
    <phoneticPr fontId="2"/>
  </si>
  <si>
    <t>市立札幌清田</t>
    <rPh sb="0" eb="2">
      <t>シリツ</t>
    </rPh>
    <phoneticPr fontId="2"/>
  </si>
  <si>
    <t>市立札幌新川</t>
    <rPh sb="0" eb="2">
      <t>シリツ</t>
    </rPh>
    <phoneticPr fontId="2"/>
  </si>
  <si>
    <t>市立札幌平岸</t>
    <rPh sb="0" eb="2">
      <t>シリツ</t>
    </rPh>
    <phoneticPr fontId="2"/>
  </si>
  <si>
    <t>市立札幌大通</t>
    <rPh sb="0" eb="2">
      <t>シリツ</t>
    </rPh>
    <rPh sb="2" eb="4">
      <t>サッポロ</t>
    </rPh>
    <phoneticPr fontId="2"/>
  </si>
  <si>
    <t>市立札幌大通</t>
    <rPh sb="0" eb="2">
      <t>シリツ</t>
    </rPh>
    <phoneticPr fontId="33"/>
  </si>
  <si>
    <t>道立高等学校　生徒数　R元.5.1</t>
    <rPh sb="0" eb="1">
      <t>ドウ</t>
    </rPh>
    <rPh sb="1" eb="2">
      <t>リツ</t>
    </rPh>
    <rPh sb="2" eb="4">
      <t>コウトウ</t>
    </rPh>
    <rPh sb="4" eb="6">
      <t>ガッコウ</t>
    </rPh>
    <rPh sb="7" eb="10">
      <t>セイトスウ</t>
    </rPh>
    <rPh sb="12" eb="13">
      <t>モト</t>
    </rPh>
    <phoneticPr fontId="2"/>
  </si>
  <si>
    <t>市町村立高等学校　生徒数　R元.5.1</t>
    <rPh sb="0" eb="3">
      <t>シチョウソン</t>
    </rPh>
    <rPh sb="3" eb="4">
      <t>リツ</t>
    </rPh>
    <rPh sb="4" eb="6">
      <t>コウトウ</t>
    </rPh>
    <rPh sb="6" eb="8">
      <t>ガッコウ</t>
    </rPh>
    <rPh sb="9" eb="12">
      <t>セイトスウ</t>
    </rPh>
    <rPh sb="14" eb="15">
      <t>モト</t>
    </rPh>
    <phoneticPr fontId="2"/>
  </si>
  <si>
    <t>道立高等学校　教員数　R元.5.1</t>
    <rPh sb="0" eb="2">
      <t>ドウリツ</t>
    </rPh>
    <rPh sb="2" eb="4">
      <t>コウトウ</t>
    </rPh>
    <rPh sb="4" eb="6">
      <t>ガッコウ</t>
    </rPh>
    <rPh sb="7" eb="9">
      <t>キョウイン</t>
    </rPh>
    <rPh sb="9" eb="10">
      <t>カズ</t>
    </rPh>
    <rPh sb="12" eb="13">
      <t>モト</t>
    </rPh>
    <phoneticPr fontId="2"/>
  </si>
  <si>
    <t>幕別清陵</t>
    <rPh sb="0" eb="2">
      <t>マクベツ</t>
    </rPh>
    <rPh sb="2" eb="3">
      <t>キヨ</t>
    </rPh>
    <rPh sb="3" eb="4">
      <t>リョウ</t>
    </rPh>
    <phoneticPr fontId="2"/>
  </si>
  <si>
    <t>札幌聖心女子学院</t>
    <rPh sb="6" eb="8">
      <t>ガクイン</t>
    </rPh>
    <phoneticPr fontId="2"/>
  </si>
  <si>
    <t>酪農学園大学附属とわの森三愛</t>
    <rPh sb="0" eb="2">
      <t>ラクノウ</t>
    </rPh>
    <rPh sb="2" eb="4">
      <t>ガクエン</t>
    </rPh>
    <rPh sb="4" eb="6">
      <t>ダイガク</t>
    </rPh>
    <rPh sb="6" eb="8">
      <t>フゾク</t>
    </rPh>
    <phoneticPr fontId="2"/>
  </si>
  <si>
    <t>小樽双葉</t>
    <rPh sb="0" eb="2">
      <t>オタル</t>
    </rPh>
    <phoneticPr fontId="2"/>
  </si>
  <si>
    <t>旭川藤星</t>
    <rPh sb="3" eb="4">
      <t>ホシ</t>
    </rPh>
    <phoneticPr fontId="2"/>
  </si>
  <si>
    <t>幕別清陵</t>
    <rPh sb="0" eb="2">
      <t>マクベツ</t>
    </rPh>
    <rPh sb="2" eb="3">
      <t>キヨ</t>
    </rPh>
    <rPh sb="3" eb="4">
      <t>リョウ</t>
    </rPh>
    <phoneticPr fontId="2"/>
  </si>
  <si>
    <t>酪農学園大学附属とわの森三愛</t>
    <rPh sb="0" eb="2">
      <t>ラクノウ</t>
    </rPh>
    <rPh sb="2" eb="4">
      <t>ガクエン</t>
    </rPh>
    <rPh sb="4" eb="5">
      <t>ダイ</t>
    </rPh>
    <rPh sb="5" eb="6">
      <t>ガク</t>
    </rPh>
    <rPh sb="6" eb="8">
      <t>フゾク</t>
    </rPh>
    <phoneticPr fontId="2"/>
  </si>
  <si>
    <t>私立高等学校　教員数　R元.5.1</t>
    <rPh sb="0" eb="2">
      <t>シリツ</t>
    </rPh>
    <rPh sb="2" eb="4">
      <t>コウトウ</t>
    </rPh>
    <rPh sb="4" eb="6">
      <t>ガッコウ</t>
    </rPh>
    <rPh sb="7" eb="8">
      <t>キョウ</t>
    </rPh>
    <rPh sb="8" eb="10">
      <t>インズウ</t>
    </rPh>
    <rPh sb="12" eb="13">
      <t>モト</t>
    </rPh>
    <phoneticPr fontId="2"/>
  </si>
  <si>
    <t>市町村立高等学校　教員数　R元.5.1</t>
    <rPh sb="0" eb="3">
      <t>シチョウソン</t>
    </rPh>
    <rPh sb="3" eb="4">
      <t>リツ</t>
    </rPh>
    <rPh sb="4" eb="6">
      <t>コウトウ</t>
    </rPh>
    <rPh sb="6" eb="8">
      <t>ガッコウ</t>
    </rPh>
    <rPh sb="9" eb="10">
      <t>キョウ</t>
    </rPh>
    <rPh sb="10" eb="12">
      <t>インズウ</t>
    </rPh>
    <rPh sb="14" eb="15">
      <t>モト</t>
    </rPh>
    <phoneticPr fontId="2"/>
  </si>
  <si>
    <t>私立高等学校　生徒数　R元.5.1</t>
    <rPh sb="0" eb="2">
      <t>シリツ</t>
    </rPh>
    <rPh sb="2" eb="4">
      <t>コウトウ</t>
    </rPh>
    <rPh sb="4" eb="6">
      <t>ガッコウ</t>
    </rPh>
    <rPh sb="7" eb="10">
      <t>セイトスウ</t>
    </rPh>
    <rPh sb="12" eb="13">
      <t>モト</t>
    </rPh>
    <phoneticPr fontId="2"/>
  </si>
  <si>
    <t>札幌聖心女子学院</t>
    <rPh sb="6" eb="8">
      <t>ガクイン</t>
    </rPh>
    <phoneticPr fontId="2"/>
  </si>
  <si>
    <t>道立高等学校　職員数　R元.5.1</t>
    <rPh sb="0" eb="2">
      <t>ドウリツ</t>
    </rPh>
    <rPh sb="2" eb="4">
      <t>コウトウ</t>
    </rPh>
    <rPh sb="4" eb="6">
      <t>ガッコウ</t>
    </rPh>
    <rPh sb="7" eb="10">
      <t>ショクインスウ</t>
    </rPh>
    <rPh sb="12" eb="13">
      <t>モト</t>
    </rPh>
    <phoneticPr fontId="2"/>
  </si>
  <si>
    <t>幕別清陵</t>
    <rPh sb="2" eb="3">
      <t>キヨ</t>
    </rPh>
    <rPh sb="3" eb="4">
      <t>リョウ</t>
    </rPh>
    <phoneticPr fontId="2"/>
  </si>
  <si>
    <t>北見藤</t>
    <phoneticPr fontId="2"/>
  </si>
  <si>
    <t>市町村立高等学校　職員数　R元.5.1</t>
    <rPh sb="0" eb="3">
      <t>シチョウソン</t>
    </rPh>
    <rPh sb="3" eb="4">
      <t>リツ</t>
    </rPh>
    <rPh sb="4" eb="6">
      <t>コウトウ</t>
    </rPh>
    <rPh sb="6" eb="8">
      <t>ガッコウ</t>
    </rPh>
    <rPh sb="9" eb="12">
      <t>ショクインスウ</t>
    </rPh>
    <rPh sb="14" eb="15">
      <t>モト</t>
    </rPh>
    <phoneticPr fontId="2"/>
  </si>
  <si>
    <t>北海道大谷室蘭</t>
    <rPh sb="0" eb="3">
      <t>ホッカイドウ</t>
    </rPh>
    <phoneticPr fontId="2"/>
  </si>
  <si>
    <t>北見藤</t>
    <rPh sb="2" eb="3">
      <t>フジ</t>
    </rPh>
    <phoneticPr fontId="2"/>
  </si>
  <si>
    <t>私立高等学校　職員数　R元.5.1</t>
    <rPh sb="0" eb="2">
      <t>シリツ</t>
    </rPh>
    <rPh sb="2" eb="4">
      <t>コウトウ</t>
    </rPh>
    <rPh sb="4" eb="6">
      <t>ガッコウ</t>
    </rPh>
    <rPh sb="7" eb="10">
      <t>ショクインスウ</t>
    </rPh>
    <rPh sb="12" eb="13">
      <t>モト</t>
    </rPh>
    <phoneticPr fontId="2"/>
  </si>
  <si>
    <t>北海道大谷室蘭</t>
    <rPh sb="0" eb="3">
      <t>ホッカイドウ</t>
    </rPh>
    <phoneticPr fontId="2"/>
  </si>
  <si>
    <t>通　　　信　　　制　　　高　　　等　　　学　　　校</t>
    <phoneticPr fontId="22"/>
  </si>
  <si>
    <t>学
校
名</t>
    <phoneticPr fontId="22"/>
  </si>
  <si>
    <t>生　　　徒　　　総　　　数</t>
    <phoneticPr fontId="22"/>
  </si>
  <si>
    <t>教　　　　　　　　　　員　　　　　　　　　　数</t>
    <phoneticPr fontId="22"/>
  </si>
  <si>
    <t>兼     任</t>
    <phoneticPr fontId="22"/>
  </si>
  <si>
    <t>（専　　任）</t>
    <phoneticPr fontId="22"/>
  </si>
  <si>
    <t>当校の
通信制課程の生徒</t>
    <phoneticPr fontId="22"/>
  </si>
  <si>
    <t>(協力校)</t>
    <phoneticPr fontId="22"/>
  </si>
  <si>
    <t>有朋</t>
    <phoneticPr fontId="22"/>
  </si>
  <si>
    <t>クラーク   記念国際</t>
    <phoneticPr fontId="22"/>
  </si>
  <si>
    <t>管　　内</t>
    <phoneticPr fontId="22"/>
  </si>
  <si>
    <t>江差</t>
    <phoneticPr fontId="22"/>
  </si>
  <si>
    <t>オホーツク</t>
    <phoneticPr fontId="22"/>
  </si>
  <si>
    <t>紋別</t>
    <phoneticPr fontId="22"/>
  </si>
  <si>
    <t>管　　内</t>
    <phoneticPr fontId="22"/>
  </si>
  <si>
    <t>オホーツク</t>
    <phoneticPr fontId="22"/>
  </si>
  <si>
    <t>専　 攻　 科　 を　 お　 い　 て　 い　 る　 学　 校</t>
    <phoneticPr fontId="38"/>
  </si>
  <si>
    <t>１　高等学校の専攻科</t>
  </si>
  <si>
    <t>２  特別支援学校の専攻科</t>
    <rPh sb="3" eb="5">
      <t>トクベツ</t>
    </rPh>
    <rPh sb="5" eb="7">
      <t>シエン</t>
    </rPh>
    <phoneticPr fontId="22"/>
  </si>
  <si>
    <t>生     徒     数</t>
  </si>
  <si>
    <t>設置者別</t>
  </si>
  <si>
    <t>学校名</t>
    <phoneticPr fontId="22"/>
  </si>
  <si>
    <t>学科名</t>
    <phoneticPr fontId="22"/>
  </si>
  <si>
    <t>学級数</t>
    <rPh sb="0" eb="3">
      <t>ガッキュウスウ</t>
    </rPh>
    <phoneticPr fontId="22"/>
  </si>
  <si>
    <t>女</t>
    <rPh sb="0" eb="1">
      <t>オンナ</t>
    </rPh>
    <phoneticPr fontId="38"/>
  </si>
  <si>
    <t>計</t>
    <rPh sb="0" eb="1">
      <t>ケイ</t>
    </rPh>
    <phoneticPr fontId="38"/>
  </si>
  <si>
    <t>学校名</t>
    <phoneticPr fontId="22"/>
  </si>
  <si>
    <t>学科名</t>
    <phoneticPr fontId="22"/>
  </si>
  <si>
    <t>保健
理療科</t>
    <phoneticPr fontId="22"/>
  </si>
  <si>
    <t>美唄　　　　　聖華</t>
    <phoneticPr fontId="2"/>
  </si>
  <si>
    <t>衛生　　　看護科</t>
    <rPh sb="0" eb="2">
      <t>エイセイ</t>
    </rPh>
    <rPh sb="5" eb="7">
      <t>カンゴ</t>
    </rPh>
    <phoneticPr fontId="22"/>
  </si>
  <si>
    <t>道</t>
  </si>
  <si>
    <t>札幌視覚支援</t>
    <rPh sb="0" eb="2">
      <t>サッポロ</t>
    </rPh>
    <rPh sb="2" eb="4">
      <t>シカク</t>
    </rPh>
    <rPh sb="4" eb="6">
      <t>シエン</t>
    </rPh>
    <phoneticPr fontId="2"/>
  </si>
  <si>
    <t>道</t>
    <rPh sb="0" eb="1">
      <t>ミチ</t>
    </rPh>
    <phoneticPr fontId="22"/>
  </si>
  <si>
    <t>海洋　　　漁業科</t>
    <rPh sb="0" eb="2">
      <t>カイヨウ</t>
    </rPh>
    <phoneticPr fontId="22"/>
  </si>
  <si>
    <t>理療科</t>
    <phoneticPr fontId="22"/>
  </si>
  <si>
    <t>小樽　　　　　　水産</t>
    <phoneticPr fontId="2"/>
  </si>
  <si>
    <t>情報　　　　　　通信科</t>
    <phoneticPr fontId="2"/>
  </si>
  <si>
    <t>情報
ﾃﾞｻﾞｲﾝ科</t>
    <rPh sb="0" eb="2">
      <t>ジョウホウ</t>
    </rPh>
    <phoneticPr fontId="22"/>
  </si>
  <si>
    <t>函館　　　水産</t>
    <phoneticPr fontId="2"/>
  </si>
  <si>
    <t>機関        工学科</t>
    <rPh sb="10" eb="12">
      <t>コウガク</t>
    </rPh>
    <phoneticPr fontId="2"/>
  </si>
  <si>
    <t>高等聾</t>
  </si>
  <si>
    <t>富良野
緑峰</t>
    <rPh sb="0" eb="3">
      <t>フラノ</t>
    </rPh>
    <rPh sb="4" eb="5">
      <t>リョク</t>
    </rPh>
    <rPh sb="5" eb="6">
      <t>ホウ</t>
    </rPh>
    <phoneticPr fontId="22"/>
  </si>
  <si>
    <t>園芸
科学科</t>
    <rPh sb="0" eb="2">
      <t>エンゲイ</t>
    </rPh>
    <rPh sb="3" eb="5">
      <t>カガク</t>
    </rPh>
    <rPh sb="5" eb="6">
      <t>カ</t>
    </rPh>
    <phoneticPr fontId="22"/>
  </si>
  <si>
    <t>立</t>
  </si>
  <si>
    <t>衛生　　　　　看護科</t>
    <rPh sb="0" eb="2">
      <t>エイセイ</t>
    </rPh>
    <phoneticPr fontId="22"/>
  </si>
  <si>
    <t>酪農
経営科</t>
    <phoneticPr fontId="22"/>
  </si>
  <si>
    <t>立</t>
    <rPh sb="0" eb="1">
      <t>タ</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</si>
</sst>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quot;#,##0;&quot;-&quot;"/>
    <numFmt numFmtId="178" formatCode="General;\-General;&quot;-&quot;"/>
    <numFmt numFmtId="179" formatCode="[$-411]ge\.m\.d;@"/>
    <numFmt numFmtId="180" formatCode="#,##0;&quot;▲&quot;#,##0;&quot;－&quot;"/>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7"/>
      <name val="ＭＳ Ｐ明朝"/>
      <family val="1"/>
      <charset val="128"/>
    </font>
    <font>
      <b/>
      <sz val="11"/>
      <name val="ＭＳ ゴシック"/>
      <family val="3"/>
      <charset val="128"/>
    </font>
    <font>
      <sz val="11"/>
      <name val="ＭＳ ゴシック"/>
      <family val="3"/>
      <charset val="128"/>
    </font>
    <font>
      <b/>
      <sz val="14"/>
      <name val="ＭＳ ゴシック"/>
      <family val="3"/>
      <charset val="128"/>
    </font>
    <font>
      <sz val="14"/>
      <name val="ＭＳ ゴシック"/>
      <family val="3"/>
      <charset val="128"/>
    </font>
    <font>
      <sz val="10"/>
      <name val="ＭＳ ゴシック"/>
      <family val="3"/>
      <charset val="128"/>
    </font>
    <font>
      <sz val="11"/>
      <name val="ＭＳ 明朝"/>
      <family val="1"/>
      <charset val="128"/>
    </font>
    <font>
      <b/>
      <sz val="22"/>
      <name val="ＭＳ 明朝"/>
      <family val="1"/>
      <charset val="128"/>
    </font>
    <font>
      <sz val="22"/>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b/>
      <sz val="12"/>
      <name val="ＭＳ ゴシック"/>
      <family val="3"/>
      <charset val="128"/>
    </font>
    <font>
      <sz val="8"/>
      <name val="ＭＳ ゴシック"/>
      <family val="3"/>
      <charset val="128"/>
    </font>
    <font>
      <sz val="7"/>
      <name val="ＭＳ ゴシック"/>
      <family val="3"/>
      <charset val="128"/>
    </font>
    <font>
      <b/>
      <sz val="24"/>
      <name val="ＭＳ ゴシック"/>
      <family val="3"/>
      <charset val="128"/>
    </font>
    <font>
      <sz val="6"/>
      <name val="ＭＳ Ｐ明朝"/>
      <family val="1"/>
      <charset val="128"/>
    </font>
    <font>
      <b/>
      <sz val="16"/>
      <name val="ＭＳ ゴシック"/>
      <family val="3"/>
      <charset val="128"/>
    </font>
    <font>
      <sz val="16"/>
      <name val="ＭＳ ゴシック"/>
      <family val="3"/>
      <charset val="128"/>
    </font>
    <font>
      <sz val="12"/>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1"/>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7" tint="0.59999389629810485"/>
        <bgColor indexed="64"/>
      </patternFill>
    </fill>
    <fill>
      <patternFill patternType="solid">
        <fgColor rgb="FFFFFF00"/>
        <bgColor indexed="64"/>
      </patternFill>
    </fill>
    <fill>
      <patternFill patternType="solid">
        <fgColor rgb="FFCCC0DA"/>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64"/>
      </right>
      <top/>
      <bottom/>
      <diagonal/>
    </border>
    <border>
      <left style="thin">
        <color indexed="64"/>
      </left>
      <right/>
      <top/>
      <bottom/>
      <diagonal/>
    </border>
    <border>
      <left style="thin">
        <color indexed="64"/>
      </left>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176" fontId="3" fillId="20" borderId="1" applyNumberFormat="0" applyFont="0" applyBorder="0" applyAlignment="0" applyProtection="0">
      <alignment horizontal="center" vertical="center" shrinkToFit="1"/>
    </xf>
    <xf numFmtId="0" fontId="6" fillId="0" borderId="0" applyNumberFormat="0" applyFill="0" applyBorder="0" applyAlignment="0" applyProtection="0">
      <alignment vertical="center"/>
    </xf>
    <xf numFmtId="0" fontId="7" fillId="21" borderId="2" applyNumberFormat="0" applyAlignment="0" applyProtection="0">
      <alignment vertical="center"/>
    </xf>
    <xf numFmtId="0" fontId="8" fillId="22" borderId="0" applyNumberFormat="0" applyBorder="0" applyAlignment="0" applyProtection="0">
      <alignment vertical="center"/>
    </xf>
    <xf numFmtId="0" fontId="1" fillId="23" borderId="3" applyNumberFormat="0" applyFont="0" applyAlignment="0" applyProtection="0">
      <alignment vertical="center"/>
    </xf>
    <xf numFmtId="0" fontId="9" fillId="0" borderId="4" applyNumberFormat="0" applyFill="0" applyAlignment="0" applyProtection="0">
      <alignment vertical="center"/>
    </xf>
    <xf numFmtId="0" fontId="10" fillId="3" borderId="0" applyNumberFormat="0" applyBorder="0" applyAlignment="0" applyProtection="0">
      <alignment vertical="center"/>
    </xf>
    <xf numFmtId="0" fontId="11" fillId="24" borderId="5"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24" borderId="10" applyNumberFormat="0" applyAlignment="0" applyProtection="0">
      <alignment vertical="center"/>
    </xf>
    <xf numFmtId="0" fontId="18" fillId="0" borderId="0" applyNumberFormat="0" applyFill="0" applyBorder="0" applyAlignment="0" applyProtection="0">
      <alignment vertical="center"/>
    </xf>
    <xf numFmtId="0" fontId="19" fillId="7" borderId="5" applyNumberFormat="0" applyAlignment="0" applyProtection="0">
      <alignment vertical="center"/>
    </xf>
    <xf numFmtId="0" fontId="1" fillId="0" borderId="0">
      <alignment vertical="center"/>
    </xf>
    <xf numFmtId="0" fontId="20" fillId="0" borderId="0"/>
    <xf numFmtId="0" fontId="20" fillId="0" borderId="0"/>
    <xf numFmtId="0" fontId="21" fillId="4" borderId="0" applyNumberFormat="0" applyBorder="0" applyAlignment="0" applyProtection="0">
      <alignment vertical="center"/>
    </xf>
    <xf numFmtId="0" fontId="31" fillId="0" borderId="0">
      <alignment vertical="center"/>
    </xf>
    <xf numFmtId="38" fontId="1" fillId="0" borderId="0" applyFont="0" applyFill="0" applyBorder="0" applyAlignment="0" applyProtection="0">
      <alignment vertical="center"/>
    </xf>
    <xf numFmtId="0" fontId="32" fillId="0" borderId="0">
      <alignment vertical="center"/>
    </xf>
    <xf numFmtId="0" fontId="20" fillId="0" borderId="0"/>
  </cellStyleXfs>
  <cellXfs count="493">
    <xf numFmtId="0" fontId="0" fillId="0" borderId="0" xfId="0">
      <alignment vertical="center"/>
    </xf>
    <xf numFmtId="176" fontId="3" fillId="0" borderId="0" xfId="0" applyNumberFormat="1" applyFont="1">
      <alignment vertical="center"/>
    </xf>
    <xf numFmtId="176" fontId="3" fillId="0" borderId="0" xfId="0" applyNumberFormat="1" applyFont="1" applyAlignment="1">
      <alignment vertical="center" shrinkToFit="1"/>
    </xf>
    <xf numFmtId="176" fontId="3" fillId="0" borderId="0" xfId="0" applyNumberFormat="1" applyFont="1" applyFill="1" applyAlignment="1">
      <alignment vertical="center" shrinkToFit="1"/>
    </xf>
    <xf numFmtId="176" fontId="3" fillId="0" borderId="0" xfId="0" applyNumberFormat="1" applyFont="1" applyBorder="1">
      <alignment vertical="center"/>
    </xf>
    <xf numFmtId="176" fontId="3" fillId="0" borderId="0" xfId="0" applyNumberFormat="1" applyFont="1" applyBorder="1" applyAlignment="1">
      <alignment vertical="center" shrinkToFit="1"/>
    </xf>
    <xf numFmtId="176" fontId="3" fillId="0" borderId="0" xfId="0" applyNumberFormat="1" applyFont="1" applyFill="1" applyBorder="1" applyAlignment="1">
      <alignment vertical="center" shrinkToFit="1"/>
    </xf>
    <xf numFmtId="176" fontId="3" fillId="0" borderId="0" xfId="34" applyNumberFormat="1" applyFont="1" applyFill="1">
      <alignment vertical="center"/>
    </xf>
    <xf numFmtId="176" fontId="3" fillId="0" borderId="0" xfId="0" applyNumberFormat="1" applyFont="1" applyFill="1">
      <alignment vertical="center"/>
    </xf>
    <xf numFmtId="176" fontId="3" fillId="0" borderId="0" xfId="0" applyNumberFormat="1" applyFont="1" applyBorder="1" applyAlignment="1">
      <alignment horizontal="center" vertical="center" shrinkToFit="1"/>
    </xf>
    <xf numFmtId="176" fontId="3" fillId="0" borderId="0" xfId="0" applyNumberFormat="1" applyFont="1" applyFill="1" applyBorder="1" applyAlignment="1">
      <alignment horizontal="center" vertical="center" shrinkToFit="1"/>
    </xf>
    <xf numFmtId="38" fontId="3" fillId="0" borderId="0" xfId="34" applyFont="1" applyFill="1" applyBorder="1" applyAlignment="1">
      <alignment vertical="center" shrinkToFit="1"/>
    </xf>
    <xf numFmtId="177" fontId="3" fillId="0" borderId="0" xfId="34" applyNumberFormat="1" applyFont="1" applyFill="1" applyBorder="1" applyAlignment="1">
      <alignment vertical="center" shrinkToFit="1"/>
    </xf>
    <xf numFmtId="177" fontId="3" fillId="0" borderId="0" xfId="34" applyNumberFormat="1" applyFont="1" applyFill="1" applyBorder="1" applyAlignment="1">
      <alignment horizontal="right" vertical="center" shrinkToFit="1"/>
    </xf>
    <xf numFmtId="177" fontId="3" fillId="0" borderId="0" xfId="34" applyNumberFormat="1" applyFont="1" applyFill="1" applyBorder="1">
      <alignment vertical="center"/>
    </xf>
    <xf numFmtId="38" fontId="3" fillId="0" borderId="0" xfId="34" applyFont="1" applyFill="1" applyBorder="1" applyAlignment="1">
      <alignment horizontal="center" vertical="center" shrinkToFit="1"/>
    </xf>
    <xf numFmtId="176" fontId="3" fillId="0" borderId="0" xfId="34" applyNumberFormat="1" applyFont="1" applyFill="1" applyBorder="1" applyAlignment="1">
      <alignment horizontal="center" vertical="center" shrinkToFit="1"/>
    </xf>
    <xf numFmtId="178" fontId="3" fillId="0" borderId="1" xfId="0" applyNumberFormat="1" applyFont="1" applyBorder="1" applyAlignment="1">
      <alignment vertical="center" shrinkToFit="1"/>
    </xf>
    <xf numFmtId="178" fontId="3" fillId="0" borderId="1" xfId="34" applyNumberFormat="1" applyFont="1" applyFill="1" applyBorder="1" applyAlignment="1">
      <alignment vertical="center" shrinkToFit="1"/>
    </xf>
    <xf numFmtId="178" fontId="3" fillId="0" borderId="1" xfId="34" applyNumberFormat="1" applyFont="1" applyBorder="1" applyAlignment="1">
      <alignment vertical="center" shrinkToFit="1"/>
    </xf>
    <xf numFmtId="178" fontId="3" fillId="0" borderId="1" xfId="34" applyNumberFormat="1" applyFont="1" applyBorder="1" applyAlignment="1">
      <alignment horizontal="right" vertical="center" shrinkToFit="1"/>
    </xf>
    <xf numFmtId="178" fontId="3" fillId="0" borderId="1" xfId="34" applyNumberFormat="1" applyFont="1" applyFill="1" applyBorder="1" applyAlignment="1">
      <alignment horizontal="right" vertical="center" shrinkToFit="1"/>
    </xf>
    <xf numFmtId="178" fontId="3" fillId="0" borderId="1" xfId="34" applyNumberFormat="1" applyFont="1" applyBorder="1" applyAlignment="1">
      <alignment horizontal="right" vertical="center"/>
    </xf>
    <xf numFmtId="178" fontId="3" fillId="0" borderId="1" xfId="0" applyNumberFormat="1" applyFont="1" applyFill="1" applyBorder="1" applyAlignment="1">
      <alignment vertical="center" shrinkToFit="1"/>
    </xf>
    <xf numFmtId="178" fontId="3" fillId="0" borderId="1" xfId="34" applyNumberFormat="1" applyFont="1" applyFill="1" applyBorder="1" applyAlignment="1">
      <alignment horizontal="right" vertical="center"/>
    </xf>
    <xf numFmtId="178" fontId="3" fillId="0" borderId="0" xfId="34" applyNumberFormat="1" applyFont="1" applyAlignment="1">
      <alignment horizontal="right" vertical="center" shrinkToFit="1"/>
    </xf>
    <xf numFmtId="178" fontId="3" fillId="0" borderId="1" xfId="0" applyNumberFormat="1" applyFont="1" applyBorder="1" applyAlignment="1">
      <alignment horizontal="center" vertical="center" shrinkToFit="1"/>
    </xf>
    <xf numFmtId="177" fontId="24" fillId="0" borderId="0" xfId="44" applyNumberFormat="1" applyFont="1" applyAlignment="1">
      <alignment vertical="center"/>
    </xf>
    <xf numFmtId="177" fontId="24" fillId="0" borderId="0" xfId="44" applyNumberFormat="1" applyFont="1" applyAlignment="1" applyProtection="1">
      <alignment vertical="center"/>
    </xf>
    <xf numFmtId="177" fontId="24" fillId="0" borderId="11" xfId="44" applyNumberFormat="1" applyFont="1" applyBorder="1" applyAlignment="1" applyProtection="1">
      <alignment vertical="center"/>
    </xf>
    <xf numFmtId="177" fontId="25" fillId="0" borderId="11" xfId="44" applyNumberFormat="1" applyFont="1" applyBorder="1" applyAlignment="1" applyProtection="1">
      <alignment vertical="center"/>
    </xf>
    <xf numFmtId="177" fontId="24" fillId="0" borderId="11" xfId="44" applyNumberFormat="1" applyFont="1" applyFill="1" applyBorder="1" applyAlignment="1" applyProtection="1">
      <alignment vertical="center"/>
    </xf>
    <xf numFmtId="177" fontId="24" fillId="0" borderId="13" xfId="44" applyNumberFormat="1" applyFont="1" applyFill="1" applyBorder="1" applyAlignment="1">
      <alignment horizontal="center" vertical="distributed"/>
    </xf>
    <xf numFmtId="177" fontId="24" fillId="0" borderId="14" xfId="44" applyNumberFormat="1" applyFont="1" applyFill="1" applyBorder="1" applyAlignment="1" applyProtection="1">
      <alignment horizontal="center" vertical="center"/>
    </xf>
    <xf numFmtId="177" fontId="24" fillId="0" borderId="15" xfId="44" applyNumberFormat="1" applyFont="1" applyBorder="1" applyAlignment="1" applyProtection="1">
      <alignment horizontal="center" vertical="center"/>
    </xf>
    <xf numFmtId="177" fontId="24" fillId="0" borderId="0" xfId="44" applyNumberFormat="1" applyFont="1" applyFill="1" applyBorder="1" applyAlignment="1">
      <alignment horizontal="center" vertical="distributed"/>
    </xf>
    <xf numFmtId="177" fontId="24" fillId="0" borderId="15" xfId="44" applyNumberFormat="1" applyFont="1" applyFill="1" applyBorder="1" applyAlignment="1" applyProtection="1">
      <alignment vertical="center"/>
    </xf>
    <xf numFmtId="177" fontId="24" fillId="0" borderId="16" xfId="44" applyNumberFormat="1" applyFont="1" applyFill="1" applyBorder="1" applyAlignment="1">
      <alignment horizontal="center" vertical="center"/>
    </xf>
    <xf numFmtId="177" fontId="24" fillId="0" borderId="15" xfId="44" applyNumberFormat="1" applyFont="1" applyBorder="1" applyAlignment="1" applyProtection="1">
      <alignment vertical="center"/>
    </xf>
    <xf numFmtId="177" fontId="3" fillId="0" borderId="14" xfId="44" applyNumberFormat="1" applyFont="1" applyBorder="1" applyAlignment="1" applyProtection="1">
      <alignment horizontal="distributed" vertical="center"/>
    </xf>
    <xf numFmtId="177" fontId="24" fillId="0" borderId="16" xfId="44" applyNumberFormat="1" applyFont="1" applyBorder="1" applyAlignment="1" applyProtection="1">
      <alignment vertical="center"/>
    </xf>
    <xf numFmtId="177" fontId="3" fillId="0" borderId="16" xfId="44" applyNumberFormat="1" applyFont="1" applyBorder="1" applyAlignment="1" applyProtection="1">
      <alignment horizontal="distributed" vertical="center"/>
    </xf>
    <xf numFmtId="177" fontId="24" fillId="0" borderId="16" xfId="44" applyNumberFormat="1" applyFont="1" applyBorder="1" applyAlignment="1" applyProtection="1">
      <alignment horizontal="center" vertical="center"/>
    </xf>
    <xf numFmtId="177" fontId="3" fillId="0" borderId="16" xfId="44" applyNumberFormat="1" applyFont="1" applyBorder="1" applyAlignment="1" applyProtection="1">
      <alignment horizontal="center" vertical="center" shrinkToFit="1"/>
    </xf>
    <xf numFmtId="177" fontId="3" fillId="0" borderId="15" xfId="44" applyNumberFormat="1" applyFont="1" applyFill="1" applyBorder="1" applyAlignment="1" applyProtection="1">
      <alignment horizontal="center" vertical="center" shrinkToFit="1"/>
    </xf>
    <xf numFmtId="177" fontId="24" fillId="0" borderId="1" xfId="0" applyNumberFormat="1" applyFont="1" applyFill="1" applyBorder="1" applyAlignment="1">
      <alignment horizontal="center" vertical="center"/>
    </xf>
    <xf numFmtId="177" fontId="24" fillId="0" borderId="1" xfId="0" applyNumberFormat="1" applyFont="1" applyFill="1" applyBorder="1" applyAlignment="1" applyProtection="1">
      <alignment horizontal="center" vertical="center"/>
    </xf>
    <xf numFmtId="177" fontId="24" fillId="0" borderId="0" xfId="44" applyNumberFormat="1" applyFont="1" applyFill="1" applyBorder="1" applyAlignment="1">
      <alignment vertical="center"/>
    </xf>
    <xf numFmtId="177" fontId="24" fillId="0" borderId="0" xfId="44" applyNumberFormat="1" applyFont="1" applyFill="1" applyBorder="1" applyAlignment="1" applyProtection="1">
      <alignment vertical="center"/>
    </xf>
    <xf numFmtId="177" fontId="24" fillId="0" borderId="1" xfId="44" applyNumberFormat="1" applyFont="1" applyFill="1" applyBorder="1" applyAlignment="1" applyProtection="1">
      <alignment vertical="center"/>
    </xf>
    <xf numFmtId="177" fontId="24" fillId="0" borderId="1" xfId="44" applyNumberFormat="1" applyFont="1" applyFill="1" applyBorder="1" applyAlignment="1" applyProtection="1">
      <alignment horizontal="center" vertical="center" wrapText="1"/>
    </xf>
    <xf numFmtId="177" fontId="28" fillId="0" borderId="0" xfId="44" applyNumberFormat="1" applyFont="1" applyFill="1" applyAlignment="1" applyProtection="1">
      <alignment vertical="center"/>
    </xf>
    <xf numFmtId="177" fontId="28" fillId="0" borderId="0" xfId="44" applyNumberFormat="1" applyFont="1" applyFill="1" applyAlignment="1" applyProtection="1">
      <alignment vertical="center" shrinkToFit="1"/>
    </xf>
    <xf numFmtId="177" fontId="23" fillId="0" borderId="0" xfId="44" applyNumberFormat="1" applyFont="1" applyFill="1" applyBorder="1" applyAlignment="1" applyProtection="1">
      <alignment vertical="center"/>
    </xf>
    <xf numFmtId="177" fontId="23" fillId="0" borderId="0" xfId="44" applyNumberFormat="1" applyFont="1" applyFill="1" applyBorder="1" applyAlignment="1">
      <alignment vertical="center"/>
    </xf>
    <xf numFmtId="177" fontId="24" fillId="0" borderId="12" xfId="44" applyNumberFormat="1" applyFont="1" applyFill="1" applyBorder="1" applyAlignment="1" applyProtection="1">
      <alignment vertical="center"/>
    </xf>
    <xf numFmtId="177" fontId="24" fillId="0" borderId="19" xfId="44" applyNumberFormat="1" applyFont="1" applyFill="1" applyBorder="1" applyAlignment="1" applyProtection="1">
      <alignment vertical="center"/>
    </xf>
    <xf numFmtId="177" fontId="24" fillId="0" borderId="20" xfId="44" applyNumberFormat="1" applyFont="1" applyFill="1" applyBorder="1" applyAlignment="1" applyProtection="1">
      <alignment vertical="center"/>
    </xf>
    <xf numFmtId="177" fontId="24" fillId="0" borderId="21" xfId="44" applyNumberFormat="1" applyFont="1" applyFill="1" applyBorder="1" applyAlignment="1" applyProtection="1">
      <alignment vertical="center"/>
    </xf>
    <xf numFmtId="177" fontId="24" fillId="0" borderId="22" xfId="44" applyNumberFormat="1" applyFont="1" applyFill="1" applyBorder="1" applyAlignment="1" applyProtection="1">
      <alignment vertical="center"/>
    </xf>
    <xf numFmtId="177" fontId="29" fillId="0" borderId="0" xfId="44" applyNumberFormat="1" applyFont="1" applyFill="1" applyAlignment="1" applyProtection="1">
      <alignment horizontal="distributed" vertical="center" indent="8"/>
    </xf>
    <xf numFmtId="177" fontId="24" fillId="0" borderId="0" xfId="44" applyNumberFormat="1" applyFont="1" applyFill="1" applyAlignment="1">
      <alignment vertical="center"/>
    </xf>
    <xf numFmtId="177" fontId="23" fillId="0" borderId="23" xfId="44" applyNumberFormat="1" applyFont="1" applyFill="1" applyBorder="1" applyAlignment="1" applyProtection="1">
      <alignment horizontal="centerContinuous" vertical="center"/>
    </xf>
    <xf numFmtId="177" fontId="23" fillId="0" borderId="24" xfId="44" applyNumberFormat="1" applyFont="1" applyFill="1" applyBorder="1" applyAlignment="1" applyProtection="1">
      <alignment horizontal="centerContinuous" vertical="center"/>
    </xf>
    <xf numFmtId="177" fontId="3" fillId="0" borderId="0" xfId="0" applyNumberFormat="1" applyFont="1" applyBorder="1">
      <alignment vertical="center"/>
    </xf>
    <xf numFmtId="177" fontId="3" fillId="0" borderId="0" xfId="0" applyNumberFormat="1" applyFont="1">
      <alignment vertical="center"/>
    </xf>
    <xf numFmtId="177" fontId="3" fillId="0" borderId="0" xfId="0" applyNumberFormat="1" applyFont="1" applyFill="1">
      <alignment vertical="center"/>
    </xf>
    <xf numFmtId="177" fontId="3" fillId="0" borderId="0" xfId="25" applyNumberFormat="1" applyFont="1" applyFill="1" applyBorder="1" applyAlignment="1">
      <alignment horizontal="center" vertical="center" shrinkToFit="1"/>
    </xf>
    <xf numFmtId="177" fontId="3" fillId="0" borderId="0" xfId="25" applyNumberFormat="1" applyFont="1" applyFill="1" applyBorder="1" applyAlignment="1">
      <alignment vertical="center"/>
    </xf>
    <xf numFmtId="38" fontId="3" fillId="0" borderId="0" xfId="34" applyFont="1">
      <alignment vertical="center"/>
    </xf>
    <xf numFmtId="178" fontId="3" fillId="25" borderId="1" xfId="0" applyNumberFormat="1" applyFont="1" applyFill="1" applyBorder="1" applyAlignment="1">
      <alignment horizontal="center" vertical="center" shrinkToFit="1"/>
    </xf>
    <xf numFmtId="178" fontId="3" fillId="25" borderId="1" xfId="34" applyNumberFormat="1" applyFont="1" applyFill="1" applyBorder="1" applyAlignment="1">
      <alignment horizontal="center" vertical="center" shrinkToFit="1"/>
    </xf>
    <xf numFmtId="38" fontId="3" fillId="25" borderId="1" xfId="34" applyFont="1" applyFill="1" applyBorder="1" applyAlignment="1">
      <alignment vertical="center" shrinkToFit="1"/>
    </xf>
    <xf numFmtId="38" fontId="3" fillId="25" borderId="1" xfId="34" applyFont="1" applyFill="1" applyBorder="1" applyAlignment="1">
      <alignment horizontal="right" vertical="center" shrinkToFit="1"/>
    </xf>
    <xf numFmtId="38" fontId="3" fillId="26" borderId="1" xfId="34" applyFont="1" applyFill="1" applyBorder="1" applyAlignment="1">
      <alignment horizontal="center" vertical="center" shrinkToFit="1"/>
    </xf>
    <xf numFmtId="38" fontId="3" fillId="26" borderId="1" xfId="34" applyFont="1" applyFill="1" applyBorder="1" applyAlignment="1">
      <alignment horizontal="right" vertical="center" shrinkToFit="1"/>
    </xf>
    <xf numFmtId="177" fontId="3" fillId="0" borderId="0" xfId="43" applyNumberFormat="1" applyFont="1" applyBorder="1" applyAlignment="1">
      <alignment vertical="center" shrinkToFit="1"/>
    </xf>
    <xf numFmtId="177" fontId="3" fillId="0" borderId="0" xfId="43" applyNumberFormat="1" applyFont="1" applyFill="1" applyBorder="1" applyAlignment="1">
      <alignment vertical="center" shrinkToFit="1"/>
    </xf>
    <xf numFmtId="177" fontId="3" fillId="0" borderId="0" xfId="43" applyNumberFormat="1" applyFont="1" applyBorder="1">
      <alignment vertical="center"/>
    </xf>
    <xf numFmtId="177" fontId="3" fillId="0" borderId="0" xfId="43" applyNumberFormat="1" applyFont="1" applyFill="1">
      <alignment vertical="center"/>
    </xf>
    <xf numFmtId="177" fontId="3" fillId="0" borderId="1" xfId="43" applyNumberFormat="1" applyFont="1" applyBorder="1" applyAlignment="1">
      <alignment horizontal="center" vertical="center" shrinkToFit="1"/>
    </xf>
    <xf numFmtId="177" fontId="3" fillId="0" borderId="1" xfId="43" applyNumberFormat="1" applyFont="1" applyBorder="1" applyAlignment="1">
      <alignment vertical="center" shrinkToFit="1"/>
    </xf>
    <xf numFmtId="177" fontId="3" fillId="0" borderId="0" xfId="43" applyNumberFormat="1" applyFont="1">
      <alignment vertical="center"/>
    </xf>
    <xf numFmtId="177" fontId="3" fillId="27" borderId="1" xfId="43" applyNumberFormat="1" applyFont="1" applyFill="1" applyBorder="1" applyAlignment="1">
      <alignment horizontal="center" vertical="center" shrinkToFit="1"/>
    </xf>
    <xf numFmtId="177" fontId="3" fillId="0" borderId="1" xfId="43" applyNumberFormat="1" applyFont="1" applyFill="1" applyBorder="1" applyAlignment="1">
      <alignment horizontal="center" vertical="center" shrinkToFit="1"/>
    </xf>
    <xf numFmtId="177" fontId="3" fillId="0" borderId="1" xfId="43" applyNumberFormat="1" applyFont="1" applyFill="1" applyBorder="1" applyAlignment="1">
      <alignment vertical="center" shrinkToFit="1"/>
    </xf>
    <xf numFmtId="177" fontId="3" fillId="26" borderId="1" xfId="43" applyNumberFormat="1" applyFont="1" applyFill="1" applyBorder="1" applyAlignment="1">
      <alignment horizontal="center" vertical="center" shrinkToFit="1"/>
    </xf>
    <xf numFmtId="177" fontId="3" fillId="0" borderId="0" xfId="48" applyNumberFormat="1" applyFont="1" applyFill="1" applyBorder="1" applyAlignment="1">
      <alignment vertical="center" shrinkToFit="1"/>
    </xf>
    <xf numFmtId="177" fontId="3" fillId="0" borderId="0" xfId="48" applyNumberFormat="1" applyFont="1" applyFill="1">
      <alignment vertical="center"/>
    </xf>
    <xf numFmtId="177" fontId="3" fillId="0" borderId="0" xfId="48" applyNumberFormat="1" applyFont="1" applyFill="1" applyBorder="1" applyAlignment="1">
      <alignment horizontal="center" vertical="center" shrinkToFit="1"/>
    </xf>
    <xf numFmtId="177" fontId="3" fillId="0" borderId="0" xfId="43" applyNumberFormat="1" applyFont="1" applyAlignment="1">
      <alignment vertical="center" shrinkToFit="1"/>
    </xf>
    <xf numFmtId="177" fontId="3" fillId="0" borderId="0" xfId="43" applyNumberFormat="1" applyFont="1" applyAlignment="1">
      <alignment vertical="center"/>
    </xf>
    <xf numFmtId="177" fontId="3" fillId="0" borderId="0" xfId="43" applyNumberFormat="1" applyFont="1" applyFill="1" applyBorder="1" applyAlignment="1">
      <alignment horizontal="center" vertical="center" shrinkToFit="1"/>
    </xf>
    <xf numFmtId="177" fontId="3" fillId="0" borderId="0" xfId="43" applyNumberFormat="1" applyFont="1" applyAlignment="1">
      <alignment horizontal="right" vertical="center"/>
    </xf>
    <xf numFmtId="176" fontId="3" fillId="0" borderId="0" xfId="43" applyNumberFormat="1" applyFont="1">
      <alignment vertical="center"/>
    </xf>
    <xf numFmtId="176" fontId="3" fillId="0" borderId="0" xfId="43" applyNumberFormat="1" applyFont="1" applyAlignment="1">
      <alignment vertical="center" shrinkToFit="1"/>
    </xf>
    <xf numFmtId="176" fontId="3" fillId="0" borderId="0" xfId="48" applyNumberFormat="1" applyFont="1" applyFill="1">
      <alignment vertical="center"/>
    </xf>
    <xf numFmtId="176" fontId="3" fillId="0" borderId="0" xfId="43" applyNumberFormat="1" applyFont="1" applyFill="1">
      <alignment vertical="center"/>
    </xf>
    <xf numFmtId="176" fontId="3" fillId="0" borderId="0" xfId="43" applyNumberFormat="1" applyFont="1" applyBorder="1">
      <alignment vertical="center"/>
    </xf>
    <xf numFmtId="177" fontId="3" fillId="27" borderId="1" xfId="49" applyNumberFormat="1" applyFont="1" applyFill="1" applyBorder="1">
      <alignment vertical="center"/>
    </xf>
    <xf numFmtId="177" fontId="3" fillId="26" borderId="1" xfId="49" applyNumberFormat="1" applyFont="1" applyFill="1" applyBorder="1" applyAlignment="1">
      <alignment horizontal="right" vertical="center"/>
    </xf>
    <xf numFmtId="176" fontId="34" fillId="0" borderId="0" xfId="0" applyNumberFormat="1" applyFont="1" applyBorder="1" applyAlignment="1">
      <alignment vertical="center"/>
    </xf>
    <xf numFmtId="38" fontId="3" fillId="0" borderId="1" xfId="34" applyFont="1" applyFill="1" applyBorder="1" applyAlignment="1">
      <alignment horizontal="right" vertical="center" shrinkToFit="1"/>
    </xf>
    <xf numFmtId="38" fontId="3" fillId="0" borderId="1" xfId="34" applyFont="1" applyBorder="1" applyAlignment="1">
      <alignment horizontal="right" vertical="center" shrinkToFit="1"/>
    </xf>
    <xf numFmtId="0" fontId="34" fillId="0" borderId="0" xfId="34" applyNumberFormat="1" applyFont="1" applyBorder="1" applyAlignment="1">
      <alignment vertical="center"/>
    </xf>
    <xf numFmtId="177" fontId="3" fillId="0" borderId="0" xfId="0" applyNumberFormat="1" applyFont="1" applyFill="1" applyBorder="1" applyAlignment="1">
      <alignment vertical="center" shrinkToFit="1"/>
    </xf>
    <xf numFmtId="38" fontId="3" fillId="0" borderId="0" xfId="34" applyFont="1" applyFill="1" applyBorder="1" applyAlignment="1">
      <alignment horizontal="right" vertical="center" shrinkToFit="1"/>
    </xf>
    <xf numFmtId="177" fontId="34" fillId="0" borderId="0" xfId="34" applyNumberFormat="1" applyFont="1" applyBorder="1" applyAlignment="1">
      <alignment vertical="center"/>
    </xf>
    <xf numFmtId="177" fontId="3" fillId="0" borderId="0" xfId="0" applyNumberFormat="1" applyFont="1" applyBorder="1" applyAlignment="1">
      <alignment vertical="center" shrinkToFit="1"/>
    </xf>
    <xf numFmtId="177" fontId="3" fillId="0" borderId="0" xfId="0" applyNumberFormat="1" applyFont="1" applyBorder="1" applyAlignment="1">
      <alignment horizontal="center" vertical="center" shrinkToFit="1"/>
    </xf>
    <xf numFmtId="177" fontId="3" fillId="0" borderId="1" xfId="0" applyNumberFormat="1" applyFont="1" applyBorder="1" applyAlignment="1">
      <alignment horizontal="center" vertical="center" shrinkToFit="1"/>
    </xf>
    <xf numFmtId="177" fontId="3" fillId="0" borderId="1" xfId="0" applyNumberFormat="1" applyFont="1" applyFill="1" applyBorder="1" applyAlignment="1">
      <alignment vertical="center" shrinkToFit="1"/>
    </xf>
    <xf numFmtId="177" fontId="3" fillId="0" borderId="1" xfId="0" applyNumberFormat="1" applyFont="1" applyBorder="1" applyAlignment="1">
      <alignment vertical="center" shrinkToFit="1"/>
    </xf>
    <xf numFmtId="177" fontId="3" fillId="0" borderId="1" xfId="34" applyNumberFormat="1" applyFont="1" applyFill="1" applyBorder="1" applyAlignment="1">
      <alignment vertical="center" shrinkToFit="1"/>
    </xf>
    <xf numFmtId="177" fontId="3" fillId="0" borderId="1" xfId="34" applyNumberFormat="1" applyFont="1" applyFill="1" applyBorder="1" applyAlignment="1">
      <alignment horizontal="right" vertical="center" shrinkToFit="1"/>
    </xf>
    <xf numFmtId="177" fontId="3" fillId="0" borderId="1" xfId="34" applyNumberFormat="1" applyFont="1" applyBorder="1" applyAlignment="1">
      <alignment vertical="center" shrinkToFit="1"/>
    </xf>
    <xf numFmtId="177" fontId="3" fillId="0" borderId="1" xfId="0" applyNumberFormat="1" applyFont="1" applyBorder="1">
      <alignment vertical="center"/>
    </xf>
    <xf numFmtId="177" fontId="3" fillId="25" borderId="1" xfId="0" applyNumberFormat="1" applyFont="1" applyFill="1" applyBorder="1" applyAlignment="1">
      <alignment horizontal="center" vertical="center" shrinkToFit="1"/>
    </xf>
    <xf numFmtId="177" fontId="3" fillId="25" borderId="1" xfId="34" applyNumberFormat="1" applyFont="1" applyFill="1" applyBorder="1" applyAlignment="1">
      <alignment vertical="center" shrinkToFit="1"/>
    </xf>
    <xf numFmtId="177" fontId="3" fillId="25" borderId="1" xfId="34" applyNumberFormat="1" applyFont="1" applyFill="1" applyBorder="1" applyAlignment="1">
      <alignment horizontal="right" vertical="center" shrinkToFit="1"/>
    </xf>
    <xf numFmtId="177" fontId="3" fillId="0" borderId="1" xfId="0" applyNumberFormat="1" applyFont="1" applyFill="1" applyBorder="1">
      <alignment vertical="center"/>
    </xf>
    <xf numFmtId="177" fontId="3" fillId="0" borderId="1" xfId="34" applyNumberFormat="1" applyFont="1" applyBorder="1">
      <alignment vertical="center"/>
    </xf>
    <xf numFmtId="177" fontId="3" fillId="26" borderId="1" xfId="25" applyNumberFormat="1" applyFont="1" applyFill="1" applyBorder="1" applyAlignment="1">
      <alignment horizontal="center" vertical="center" shrinkToFit="1"/>
    </xf>
    <xf numFmtId="177" fontId="3" fillId="26" borderId="1" xfId="34" applyNumberFormat="1" applyFont="1" applyFill="1" applyBorder="1" applyAlignment="1">
      <alignment vertical="center" shrinkToFit="1"/>
    </xf>
    <xf numFmtId="177" fontId="3" fillId="26" borderId="1" xfId="25" applyNumberFormat="1" applyFont="1" applyFill="1" applyBorder="1" applyAlignment="1">
      <alignment vertical="center" shrinkToFit="1"/>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shrinkToFit="1"/>
    </xf>
    <xf numFmtId="177" fontId="3" fillId="0" borderId="0" xfId="25" applyNumberFormat="1" applyFont="1" applyFill="1" applyBorder="1" applyAlignment="1">
      <alignment vertical="center" shrinkToFit="1"/>
    </xf>
    <xf numFmtId="177" fontId="3" fillId="0" borderId="0" xfId="0" applyNumberFormat="1" applyFont="1" applyAlignment="1">
      <alignment vertical="center" shrinkToFit="1"/>
    </xf>
    <xf numFmtId="177" fontId="3" fillId="0" borderId="0" xfId="0" applyNumberFormat="1" applyFont="1" applyFill="1" applyAlignment="1">
      <alignment vertical="center" shrinkToFit="1"/>
    </xf>
    <xf numFmtId="177" fontId="34" fillId="0" borderId="0" xfId="43" applyNumberFormat="1" applyFont="1" applyBorder="1" applyAlignment="1">
      <alignment vertical="center"/>
    </xf>
    <xf numFmtId="177" fontId="3" fillId="0" borderId="0" xfId="43" applyNumberFormat="1" applyFont="1" applyBorder="1" applyAlignment="1">
      <alignment horizontal="center" vertical="center" shrinkToFit="1"/>
    </xf>
    <xf numFmtId="177" fontId="3" fillId="0" borderId="17" xfId="43" applyNumberFormat="1" applyFont="1" applyFill="1" applyBorder="1" applyAlignment="1">
      <alignment horizontal="center" vertical="center" wrapText="1"/>
    </xf>
    <xf numFmtId="177" fontId="35" fillId="0" borderId="17" xfId="43" applyNumberFormat="1" applyFont="1" applyFill="1" applyBorder="1" applyAlignment="1">
      <alignment horizontal="center" vertical="center" wrapText="1"/>
    </xf>
    <xf numFmtId="177" fontId="3" fillId="0" borderId="42" xfId="43" applyNumberFormat="1" applyFont="1" applyFill="1" applyBorder="1" applyAlignment="1">
      <alignment horizontal="center" vertical="center" wrapText="1"/>
    </xf>
    <xf numFmtId="177" fontId="3" fillId="0" borderId="25" xfId="43" applyNumberFormat="1" applyFont="1" applyFill="1" applyBorder="1" applyAlignment="1">
      <alignment horizontal="center" vertical="center" wrapText="1"/>
    </xf>
    <xf numFmtId="177" fontId="35" fillId="0" borderId="25" xfId="43" applyNumberFormat="1" applyFont="1" applyFill="1" applyBorder="1" applyAlignment="1">
      <alignment horizontal="center" vertical="center" wrapText="1"/>
    </xf>
    <xf numFmtId="177" fontId="3" fillId="0" borderId="1" xfId="47" applyNumberFormat="1" applyFont="1" applyBorder="1">
      <alignment vertical="center"/>
    </xf>
    <xf numFmtId="177" fontId="3" fillId="0" borderId="1" xfId="47" applyNumberFormat="1" applyFont="1" applyBorder="1" applyAlignment="1">
      <alignment horizontal="right" vertical="center"/>
    </xf>
    <xf numFmtId="177" fontId="3" fillId="0" borderId="1" xfId="43" applyNumberFormat="1" applyFont="1" applyBorder="1">
      <alignment vertical="center"/>
    </xf>
    <xf numFmtId="177" fontId="3" fillId="27" borderId="1" xfId="47" applyNumberFormat="1" applyFont="1" applyFill="1" applyBorder="1">
      <alignment vertical="center"/>
    </xf>
    <xf numFmtId="177" fontId="3" fillId="0" borderId="1" xfId="43" applyNumberFormat="1" applyFont="1" applyFill="1" applyBorder="1">
      <alignment vertical="center"/>
    </xf>
    <xf numFmtId="177" fontId="3" fillId="0" borderId="1" xfId="47" applyNumberFormat="1" applyFont="1" applyFill="1" applyBorder="1">
      <alignment vertical="center"/>
    </xf>
    <xf numFmtId="177" fontId="3" fillId="0" borderId="1" xfId="47" applyNumberFormat="1" applyFont="1" applyFill="1" applyBorder="1" applyAlignment="1">
      <alignment horizontal="right" vertical="center"/>
    </xf>
    <xf numFmtId="177" fontId="3" fillId="26" borderId="1" xfId="47" applyNumberFormat="1" applyFont="1" applyFill="1" applyBorder="1" applyAlignment="1">
      <alignment horizontal="center" vertical="center"/>
    </xf>
    <xf numFmtId="177" fontId="3" fillId="26" borderId="1" xfId="47" applyNumberFormat="1" applyFont="1" applyFill="1" applyBorder="1" applyAlignment="1">
      <alignment horizontal="right" vertical="center"/>
    </xf>
    <xf numFmtId="177" fontId="3" fillId="0" borderId="0" xfId="48" applyNumberFormat="1" applyFont="1" applyFill="1" applyBorder="1">
      <alignment vertical="center"/>
    </xf>
    <xf numFmtId="177" fontId="3" fillId="0" borderId="0" xfId="43" applyNumberFormat="1" applyFont="1" applyFill="1" applyAlignment="1">
      <alignment vertical="center" shrinkToFit="1"/>
    </xf>
    <xf numFmtId="177" fontId="24" fillId="0" borderId="0" xfId="43" applyNumberFormat="1" applyFont="1">
      <alignment vertical="center"/>
    </xf>
    <xf numFmtId="177" fontId="34" fillId="0" borderId="0" xfId="48" applyNumberFormat="1" applyFont="1" applyBorder="1" applyAlignment="1">
      <alignment vertical="center"/>
    </xf>
    <xf numFmtId="177" fontId="3" fillId="0" borderId="0" xfId="43" applyNumberFormat="1" applyFont="1" applyBorder="1" applyAlignment="1">
      <alignment vertical="center" wrapText="1"/>
    </xf>
    <xf numFmtId="177" fontId="3" fillId="0" borderId="17" xfId="43" applyNumberFormat="1" applyFont="1" applyFill="1" applyBorder="1" applyAlignment="1">
      <alignment horizontal="center" vertical="center"/>
    </xf>
    <xf numFmtId="177" fontId="3" fillId="0" borderId="30" xfId="43" applyNumberFormat="1" applyFont="1" applyFill="1" applyBorder="1" applyAlignment="1">
      <alignment horizontal="center" vertical="center" wrapText="1"/>
    </xf>
    <xf numFmtId="177" fontId="3" fillId="0" borderId="25" xfId="43" applyNumberFormat="1" applyFont="1" applyFill="1" applyBorder="1" applyAlignment="1">
      <alignment horizontal="center" vertical="center"/>
    </xf>
    <xf numFmtId="177" fontId="3" fillId="27" borderId="1" xfId="47" applyNumberFormat="1" applyFont="1" applyFill="1" applyBorder="1" applyAlignment="1">
      <alignment horizontal="right" vertical="center"/>
    </xf>
    <xf numFmtId="177" fontId="3" fillId="26" borderId="1" xfId="47" applyNumberFormat="1" applyFont="1" applyFill="1" applyBorder="1" applyAlignment="1">
      <alignment vertical="center"/>
    </xf>
    <xf numFmtId="177" fontId="3" fillId="0" borderId="0" xfId="25" applyNumberFormat="1" applyFont="1" applyFill="1" applyBorder="1" applyAlignment="1">
      <alignment horizontal="right" vertical="center" shrinkToFit="1"/>
    </xf>
    <xf numFmtId="176" fontId="34" fillId="0" borderId="0" xfId="43" applyNumberFormat="1" applyFont="1" applyFill="1" applyBorder="1" applyAlignment="1">
      <alignment horizontal="left" vertical="center"/>
    </xf>
    <xf numFmtId="176" fontId="3" fillId="0" borderId="0" xfId="43" applyNumberFormat="1" applyFont="1" applyFill="1" applyBorder="1" applyAlignment="1">
      <alignment vertical="center" shrinkToFit="1"/>
    </xf>
    <xf numFmtId="176" fontId="3" fillId="0" borderId="0" xfId="43" applyNumberFormat="1" applyFont="1" applyFill="1" applyBorder="1" applyAlignment="1">
      <alignment horizontal="center" vertical="center" shrinkToFit="1"/>
    </xf>
    <xf numFmtId="176" fontId="3" fillId="0" borderId="0" xfId="43" applyNumberFormat="1" applyFont="1" applyFill="1" applyBorder="1" applyAlignment="1">
      <alignment horizontal="center" vertical="center" wrapText="1"/>
    </xf>
    <xf numFmtId="0" fontId="3" fillId="0" borderId="0" xfId="49" applyFont="1" applyFill="1" applyBorder="1" applyAlignment="1">
      <alignment horizontal="center" vertical="center"/>
    </xf>
    <xf numFmtId="0" fontId="3" fillId="0" borderId="0" xfId="49" applyFont="1" applyFill="1" applyBorder="1">
      <alignment vertical="center"/>
    </xf>
    <xf numFmtId="177" fontId="3" fillId="0" borderId="0" xfId="49" applyNumberFormat="1" applyFont="1" applyFill="1" applyBorder="1">
      <alignment vertical="center"/>
    </xf>
    <xf numFmtId="177" fontId="3" fillId="0" borderId="0" xfId="49" applyNumberFormat="1" applyFont="1" applyFill="1" applyBorder="1" applyAlignment="1">
      <alignment horizontal="right" vertical="center"/>
    </xf>
    <xf numFmtId="0" fontId="3" fillId="0" borderId="0" xfId="49" applyFont="1">
      <alignment vertical="center"/>
    </xf>
    <xf numFmtId="0" fontId="3" fillId="0" borderId="0" xfId="43" applyNumberFormat="1" applyFont="1" applyFill="1" applyBorder="1" applyAlignment="1">
      <alignment horizontal="center" vertical="center" shrinkToFit="1"/>
    </xf>
    <xf numFmtId="176" fontId="34" fillId="0" borderId="0" xfId="43" applyNumberFormat="1" applyFont="1" applyBorder="1" applyAlignment="1">
      <alignment horizontal="left" vertical="center"/>
    </xf>
    <xf numFmtId="176" fontId="3" fillId="0" borderId="0" xfId="43" applyNumberFormat="1" applyFont="1" applyBorder="1" applyAlignment="1">
      <alignment vertical="center" shrinkToFit="1"/>
    </xf>
    <xf numFmtId="176" fontId="3" fillId="0" borderId="0" xfId="43" applyNumberFormat="1" applyFont="1" applyBorder="1" applyAlignment="1">
      <alignment horizontal="center" vertical="center" shrinkToFit="1"/>
    </xf>
    <xf numFmtId="176" fontId="3" fillId="0" borderId="17" xfId="43" applyNumberFormat="1" applyFont="1" applyFill="1" applyBorder="1" applyAlignment="1">
      <alignment horizontal="center" vertical="center" wrapText="1"/>
    </xf>
    <xf numFmtId="176" fontId="3" fillId="0" borderId="25" xfId="43" applyNumberFormat="1" applyFont="1" applyFill="1" applyBorder="1" applyAlignment="1">
      <alignment horizontal="center" vertical="center" wrapText="1"/>
    </xf>
    <xf numFmtId="0" fontId="3" fillId="0" borderId="1" xfId="49" applyFont="1" applyBorder="1" applyAlignment="1">
      <alignment horizontal="center" vertical="center"/>
    </xf>
    <xf numFmtId="0" fontId="3" fillId="0" borderId="1" xfId="49" applyFont="1" applyBorder="1">
      <alignment vertical="center"/>
    </xf>
    <xf numFmtId="177" fontId="3" fillId="0" borderId="1" xfId="49" applyNumberFormat="1" applyFont="1" applyBorder="1">
      <alignment vertical="center"/>
    </xf>
    <xf numFmtId="0" fontId="3" fillId="27" borderId="1" xfId="49" applyFont="1" applyFill="1" applyBorder="1" applyAlignment="1">
      <alignment horizontal="center" vertical="center"/>
    </xf>
    <xf numFmtId="0" fontId="3" fillId="27" borderId="1" xfId="43" applyNumberFormat="1" applyFont="1" applyFill="1" applyBorder="1" applyAlignment="1">
      <alignment horizontal="center" vertical="center" shrinkToFit="1"/>
    </xf>
    <xf numFmtId="0" fontId="3" fillId="0" borderId="1" xfId="49" applyFont="1" applyFill="1" applyBorder="1">
      <alignment vertical="center"/>
    </xf>
    <xf numFmtId="0" fontId="3" fillId="0" borderId="0" xfId="49" applyFont="1" applyAlignment="1">
      <alignment horizontal="right" vertical="center"/>
    </xf>
    <xf numFmtId="0" fontId="3" fillId="26" borderId="1" xfId="49" applyFont="1" applyFill="1" applyBorder="1" applyAlignment="1">
      <alignment horizontal="center" vertical="center"/>
    </xf>
    <xf numFmtId="180" fontId="3" fillId="26" borderId="1" xfId="49" applyNumberFormat="1" applyFont="1" applyFill="1" applyBorder="1" applyAlignment="1">
      <alignment horizontal="center" vertical="center"/>
    </xf>
    <xf numFmtId="38" fontId="3" fillId="0" borderId="0" xfId="48" applyFont="1" applyFill="1" applyBorder="1" applyAlignment="1">
      <alignment vertical="center" shrinkToFit="1"/>
    </xf>
    <xf numFmtId="177" fontId="3" fillId="0" borderId="0" xfId="48" applyNumberFormat="1" applyFont="1" applyFill="1" applyBorder="1" applyAlignment="1">
      <alignment horizontal="right" vertical="center" shrinkToFit="1"/>
    </xf>
    <xf numFmtId="38" fontId="3" fillId="0" borderId="0" xfId="48" applyFont="1" applyFill="1" applyBorder="1" applyAlignment="1">
      <alignment horizontal="center" vertical="center" shrinkToFit="1"/>
    </xf>
    <xf numFmtId="176" fontId="3" fillId="0" borderId="0" xfId="48" applyNumberFormat="1" applyFont="1" applyFill="1" applyBorder="1" applyAlignment="1">
      <alignment horizontal="center" vertical="center" shrinkToFit="1"/>
    </xf>
    <xf numFmtId="176" fontId="3" fillId="0" borderId="0" xfId="43" applyNumberFormat="1" applyFont="1" applyAlignment="1">
      <alignment horizontal="center" vertical="center" shrinkToFit="1"/>
    </xf>
    <xf numFmtId="176" fontId="3" fillId="0" borderId="0" xfId="43" applyNumberFormat="1" applyFont="1" applyFill="1" applyAlignment="1">
      <alignment vertical="center" shrinkToFit="1"/>
    </xf>
    <xf numFmtId="0" fontId="3" fillId="0" borderId="1" xfId="43" applyNumberFormat="1" applyFont="1" applyBorder="1" applyAlignment="1">
      <alignment vertical="center" shrinkToFit="1"/>
    </xf>
    <xf numFmtId="177" fontId="3" fillId="27" borderId="1" xfId="49" applyNumberFormat="1" applyFont="1" applyFill="1" applyBorder="1" applyAlignment="1">
      <alignment horizontal="right" vertical="center"/>
    </xf>
    <xf numFmtId="49" fontId="3" fillId="26" borderId="1" xfId="43" applyNumberFormat="1" applyFont="1" applyFill="1" applyBorder="1" applyAlignment="1">
      <alignment horizontal="center" vertical="center" shrinkToFit="1"/>
    </xf>
    <xf numFmtId="0" fontId="34" fillId="0" borderId="0" xfId="48" applyNumberFormat="1" applyFont="1" applyBorder="1" applyAlignment="1">
      <alignment vertical="center"/>
    </xf>
    <xf numFmtId="0" fontId="3" fillId="0" borderId="0" xfId="49" applyFont="1" applyAlignment="1">
      <alignment horizontal="center" vertical="center"/>
    </xf>
    <xf numFmtId="177" fontId="3" fillId="0" borderId="1" xfId="34" applyNumberFormat="1" applyFont="1" applyBorder="1" applyAlignment="1">
      <alignment horizontal="right" vertical="center" shrinkToFit="1"/>
    </xf>
    <xf numFmtId="177" fontId="3" fillId="0" borderId="1" xfId="0" applyNumberFormat="1" applyFont="1" applyBorder="1" applyAlignment="1">
      <alignment horizontal="right" vertical="center"/>
    </xf>
    <xf numFmtId="177" fontId="3" fillId="0" borderId="1" xfId="0" applyNumberFormat="1" applyFont="1" applyFill="1" applyBorder="1" applyAlignment="1">
      <alignment horizontal="right" vertical="center"/>
    </xf>
    <xf numFmtId="177" fontId="3" fillId="25" borderId="1" xfId="0" applyNumberFormat="1" applyFont="1" applyFill="1" applyBorder="1" applyAlignment="1">
      <alignment horizontal="right" vertical="center" shrinkToFit="1"/>
    </xf>
    <xf numFmtId="177" fontId="3" fillId="0" borderId="1" xfId="34" applyNumberFormat="1" applyFont="1" applyBorder="1" applyAlignment="1">
      <alignment horizontal="right" vertical="center"/>
    </xf>
    <xf numFmtId="176" fontId="3" fillId="0" borderId="0" xfId="0" applyNumberFormat="1" applyFont="1" applyFill="1" applyBorder="1" applyAlignment="1">
      <alignment horizontal="center" vertical="center" wrapText="1"/>
    </xf>
    <xf numFmtId="176" fontId="24" fillId="0" borderId="0" xfId="0" applyNumberFormat="1" applyFont="1" applyFill="1" applyBorder="1" applyAlignment="1">
      <alignment horizontal="center" vertical="center"/>
    </xf>
    <xf numFmtId="176" fontId="27" fillId="0" borderId="0" xfId="0" applyNumberFormat="1" applyFont="1" applyFill="1" applyBorder="1" applyAlignment="1">
      <alignment horizontal="center" vertical="center" wrapText="1"/>
    </xf>
    <xf numFmtId="0" fontId="34" fillId="0" borderId="46" xfId="34" applyNumberFormat="1" applyFont="1" applyBorder="1" applyAlignment="1">
      <alignment vertical="center"/>
    </xf>
    <xf numFmtId="176" fontId="3" fillId="0" borderId="46" xfId="0" applyNumberFormat="1" applyFont="1" applyBorder="1" applyAlignment="1">
      <alignment vertical="center" shrinkToFit="1"/>
    </xf>
    <xf numFmtId="176" fontId="3" fillId="0" borderId="46" xfId="0" applyNumberFormat="1" applyFont="1" applyFill="1" applyBorder="1" applyAlignment="1">
      <alignment vertical="center" shrinkToFit="1"/>
    </xf>
    <xf numFmtId="0" fontId="3" fillId="0" borderId="1" xfId="34" applyNumberFormat="1" applyFont="1" applyBorder="1" applyAlignment="1">
      <alignment horizontal="right" vertical="center"/>
    </xf>
    <xf numFmtId="177" fontId="24" fillId="0" borderId="15" xfId="44" applyNumberFormat="1" applyFont="1" applyFill="1" applyBorder="1" applyAlignment="1" applyProtection="1">
      <alignment horizontal="center" vertical="center"/>
    </xf>
    <xf numFmtId="177" fontId="24" fillId="0" borderId="12" xfId="44" applyNumberFormat="1" applyFont="1" applyFill="1" applyBorder="1" applyAlignment="1" applyProtection="1">
      <alignment horizontal="center" vertical="center"/>
    </xf>
    <xf numFmtId="177" fontId="24" fillId="0" borderId="12" xfId="44" applyNumberFormat="1" applyFont="1" applyBorder="1" applyAlignment="1" applyProtection="1">
      <alignment horizontal="center" vertical="center"/>
    </xf>
    <xf numFmtId="177" fontId="24" fillId="0" borderId="1" xfId="44" applyNumberFormat="1" applyFont="1" applyFill="1" applyBorder="1" applyAlignment="1" applyProtection="1">
      <alignment horizontal="center" vertical="center"/>
    </xf>
    <xf numFmtId="177" fontId="24" fillId="0" borderId="1" xfId="34" applyNumberFormat="1" applyFont="1" applyFill="1" applyBorder="1" applyAlignment="1" applyProtection="1">
      <alignment vertical="center"/>
    </xf>
    <xf numFmtId="177" fontId="24" fillId="0" borderId="17" xfId="44" applyNumberFormat="1" applyFont="1" applyFill="1" applyBorder="1" applyAlignment="1" applyProtection="1">
      <alignment horizontal="center" vertical="center"/>
    </xf>
    <xf numFmtId="177" fontId="24" fillId="0" borderId="18" xfId="44" applyNumberFormat="1" applyFont="1" applyFill="1" applyBorder="1" applyAlignment="1" applyProtection="1">
      <alignment horizontal="center" vertical="center"/>
    </xf>
    <xf numFmtId="177" fontId="24" fillId="0" borderId="1" xfId="44" applyNumberFormat="1" applyFont="1" applyFill="1" applyBorder="1" applyAlignment="1" applyProtection="1">
      <alignment horizontal="center" vertical="center" textRotation="255"/>
    </xf>
    <xf numFmtId="177" fontId="24" fillId="0" borderId="17" xfId="34" applyNumberFormat="1" applyFont="1" applyFill="1" applyBorder="1" applyAlignment="1" applyProtection="1">
      <alignment vertical="center"/>
    </xf>
    <xf numFmtId="177" fontId="24" fillId="0" borderId="18" xfId="34" applyNumberFormat="1" applyFont="1" applyFill="1" applyBorder="1" applyAlignment="1" applyProtection="1">
      <alignment vertical="center"/>
    </xf>
    <xf numFmtId="177" fontId="24" fillId="0" borderId="1" xfId="0" applyNumberFormat="1" applyFont="1" applyFill="1" applyBorder="1" applyAlignment="1" applyProtection="1">
      <alignment vertical="center"/>
    </xf>
    <xf numFmtId="177" fontId="24" fillId="0" borderId="1" xfId="34" applyNumberFormat="1" applyFont="1" applyFill="1" applyBorder="1" applyAlignment="1" applyProtection="1">
      <alignment vertical="center" shrinkToFit="1"/>
    </xf>
    <xf numFmtId="177" fontId="24" fillId="0" borderId="17" xfId="34" applyNumberFormat="1" applyFont="1" applyFill="1" applyBorder="1" applyAlignment="1" applyProtection="1">
      <alignment vertical="center" shrinkToFit="1"/>
    </xf>
    <xf numFmtId="177" fontId="24" fillId="0" borderId="18" xfId="34" applyNumberFormat="1" applyFont="1" applyFill="1" applyBorder="1" applyAlignment="1" applyProtection="1">
      <alignment vertical="center" shrinkToFit="1"/>
    </xf>
    <xf numFmtId="176" fontId="24" fillId="0" borderId="25" xfId="0" applyNumberFormat="1" applyFont="1" applyFill="1" applyBorder="1" applyAlignment="1">
      <alignment horizontal="center" vertical="center"/>
    </xf>
    <xf numFmtId="176" fontId="24" fillId="0" borderId="18" xfId="0" applyNumberFormat="1" applyFont="1" applyFill="1" applyBorder="1" applyAlignment="1">
      <alignment horizontal="center" vertical="center"/>
    </xf>
    <xf numFmtId="176" fontId="27" fillId="0" borderId="17" xfId="0" applyNumberFormat="1" applyFont="1" applyFill="1" applyBorder="1" applyAlignment="1">
      <alignment horizontal="center" vertical="center" wrapText="1"/>
    </xf>
    <xf numFmtId="176" fontId="27" fillId="0" borderId="25" xfId="0" applyNumberFormat="1" applyFont="1" applyFill="1" applyBorder="1" applyAlignment="1">
      <alignment horizontal="center" vertical="center" wrapText="1"/>
    </xf>
    <xf numFmtId="176" fontId="27" fillId="0" borderId="18"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17"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17" xfId="0" applyNumberFormat="1" applyFont="1" applyBorder="1" applyAlignment="1">
      <alignment horizontal="center" vertical="center" wrapText="1"/>
    </xf>
    <xf numFmtId="176" fontId="24" fillId="0" borderId="17" xfId="0" applyNumberFormat="1" applyFont="1" applyBorder="1" applyAlignment="1">
      <alignment horizontal="center" vertical="center"/>
    </xf>
    <xf numFmtId="176" fontId="24" fillId="0" borderId="25" xfId="0" applyNumberFormat="1" applyFont="1" applyBorder="1" applyAlignment="1">
      <alignment horizontal="center"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wrapText="1"/>
    </xf>
    <xf numFmtId="177" fontId="3" fillId="0" borderId="17" xfId="0" applyNumberFormat="1" applyFont="1" applyBorder="1" applyAlignment="1">
      <alignment horizontal="center" vertical="center" wrapText="1"/>
    </xf>
    <xf numFmtId="177" fontId="27" fillId="0" borderId="17" xfId="0" applyNumberFormat="1" applyFont="1" applyFill="1" applyBorder="1" applyAlignment="1">
      <alignment horizontal="center" vertical="center" wrapText="1"/>
    </xf>
    <xf numFmtId="177" fontId="27" fillId="0" borderId="25" xfId="0" applyNumberFormat="1" applyFont="1" applyFill="1" applyBorder="1" applyAlignment="1">
      <alignment horizontal="center" vertical="center" wrapText="1"/>
    </xf>
    <xf numFmtId="177" fontId="24" fillId="0" borderId="17" xfId="0" applyNumberFormat="1" applyFont="1" applyBorder="1" applyAlignment="1">
      <alignment horizontal="center" vertical="center"/>
    </xf>
    <xf numFmtId="177" fontId="24" fillId="0" borderId="25" xfId="0" applyNumberFormat="1" applyFont="1" applyBorder="1" applyAlignment="1">
      <alignment horizontal="center" vertical="center"/>
    </xf>
    <xf numFmtId="177" fontId="3" fillId="0" borderId="1" xfId="0" applyNumberFormat="1" applyFont="1" applyFill="1" applyBorder="1" applyAlignment="1">
      <alignment horizontal="center" vertical="center"/>
    </xf>
    <xf numFmtId="177" fontId="24" fillId="0" borderId="17" xfId="43" applyNumberFormat="1" applyFont="1" applyFill="1" applyBorder="1" applyAlignment="1">
      <alignment horizontal="center" vertical="center"/>
    </xf>
    <xf numFmtId="177" fontId="24" fillId="0" borderId="25" xfId="43" applyNumberFormat="1" applyFont="1" applyFill="1" applyBorder="1" applyAlignment="1">
      <alignment horizontal="center" vertical="center"/>
    </xf>
    <xf numFmtId="177" fontId="27" fillId="0" borderId="17" xfId="43" applyNumberFormat="1" applyFont="1" applyFill="1" applyBorder="1" applyAlignment="1">
      <alignment horizontal="center" vertical="center" wrapText="1"/>
    </xf>
    <xf numFmtId="177" fontId="27" fillId="0" borderId="25" xfId="43" applyNumberFormat="1" applyFont="1" applyFill="1" applyBorder="1" applyAlignment="1">
      <alignment horizontal="center" vertical="center" wrapText="1"/>
    </xf>
    <xf numFmtId="177" fontId="3" fillId="0" borderId="37" xfId="43" applyNumberFormat="1" applyFont="1" applyFill="1" applyBorder="1" applyAlignment="1">
      <alignment horizontal="center" vertical="center"/>
    </xf>
    <xf numFmtId="177" fontId="3" fillId="0" borderId="38" xfId="43" applyNumberFormat="1" applyFont="1" applyFill="1" applyBorder="1" applyAlignment="1">
      <alignment horizontal="center" vertical="center"/>
    </xf>
    <xf numFmtId="177" fontId="3" fillId="0" borderId="39" xfId="43" applyNumberFormat="1" applyFont="1" applyFill="1" applyBorder="1" applyAlignment="1">
      <alignment horizontal="center" vertical="center"/>
    </xf>
    <xf numFmtId="177" fontId="3" fillId="0" borderId="1" xfId="43" applyNumberFormat="1" applyFont="1" applyFill="1" applyBorder="1" applyAlignment="1">
      <alignment horizontal="center" vertical="center" wrapText="1"/>
    </xf>
    <xf numFmtId="177" fontId="3" fillId="0" borderId="17" xfId="43" applyNumberFormat="1" applyFont="1" applyFill="1" applyBorder="1" applyAlignment="1">
      <alignment horizontal="center" vertical="center" wrapText="1"/>
    </xf>
    <xf numFmtId="177" fontId="3" fillId="0" borderId="1" xfId="43" applyNumberFormat="1" applyFont="1" applyFill="1" applyBorder="1" applyAlignment="1">
      <alignment horizontal="center" vertical="center"/>
    </xf>
    <xf numFmtId="177" fontId="3" fillId="0" borderId="37" xfId="43" applyNumberFormat="1" applyFont="1" applyFill="1" applyBorder="1" applyAlignment="1">
      <alignment horizontal="center" vertical="center" wrapText="1"/>
    </xf>
    <xf numFmtId="177" fontId="3" fillId="0" borderId="38" xfId="43" applyNumberFormat="1" applyFont="1" applyFill="1" applyBorder="1" applyAlignment="1">
      <alignment horizontal="center" vertical="center" wrapText="1"/>
    </xf>
    <xf numFmtId="177" fontId="3" fillId="0" borderId="39" xfId="43" applyNumberFormat="1" applyFont="1" applyFill="1" applyBorder="1" applyAlignment="1">
      <alignment horizontal="center" vertical="center" wrapText="1"/>
    </xf>
    <xf numFmtId="177" fontId="3" fillId="0" borderId="25" xfId="43" applyNumberFormat="1" applyFont="1" applyFill="1" applyBorder="1" applyAlignment="1">
      <alignment horizontal="center" vertical="center" wrapText="1"/>
    </xf>
    <xf numFmtId="177" fontId="24" fillId="0" borderId="17" xfId="43" applyNumberFormat="1" applyFont="1" applyBorder="1" applyAlignment="1">
      <alignment horizontal="center" vertical="center"/>
    </xf>
    <xf numFmtId="177" fontId="24" fillId="0" borderId="25" xfId="43" applyNumberFormat="1" applyFont="1" applyBorder="1" applyAlignment="1">
      <alignment horizontal="center" vertical="center"/>
    </xf>
    <xf numFmtId="177" fontId="3" fillId="0" borderId="37" xfId="43" applyNumberFormat="1" applyFont="1" applyBorder="1" applyAlignment="1">
      <alignment horizontal="center" vertical="center"/>
    </xf>
    <xf numFmtId="177" fontId="3" fillId="0" borderId="38" xfId="43" applyNumberFormat="1" applyFont="1" applyBorder="1" applyAlignment="1">
      <alignment horizontal="center" vertical="center"/>
    </xf>
    <xf numFmtId="177" fontId="3" fillId="0" borderId="39" xfId="43" applyNumberFormat="1" applyFont="1" applyBorder="1" applyAlignment="1">
      <alignment horizontal="center" vertical="center"/>
    </xf>
    <xf numFmtId="177" fontId="3" fillId="0" borderId="1" xfId="43" applyNumberFormat="1" applyFont="1" applyBorder="1" applyAlignment="1">
      <alignment horizontal="center" vertical="center" wrapText="1"/>
    </xf>
    <xf numFmtId="177" fontId="3" fillId="0" borderId="17" xfId="43" applyNumberFormat="1" applyFont="1" applyBorder="1" applyAlignment="1">
      <alignment horizontal="center" vertical="center" wrapText="1"/>
    </xf>
    <xf numFmtId="177" fontId="3" fillId="0" borderId="1" xfId="43" applyNumberFormat="1" applyFont="1" applyBorder="1" applyAlignment="1">
      <alignment horizontal="center" vertical="center"/>
    </xf>
    <xf numFmtId="177" fontId="3" fillId="0" borderId="37" xfId="43" applyNumberFormat="1" applyFont="1" applyBorder="1" applyAlignment="1">
      <alignment horizontal="center" vertical="center" wrapText="1"/>
    </xf>
    <xf numFmtId="177" fontId="3" fillId="0" borderId="38" xfId="43" applyNumberFormat="1" applyFont="1" applyBorder="1" applyAlignment="1">
      <alignment horizontal="center" vertical="center" wrapText="1"/>
    </xf>
    <xf numFmtId="177" fontId="3" fillId="0" borderId="39" xfId="43" applyNumberFormat="1" applyFont="1" applyBorder="1" applyAlignment="1">
      <alignment horizontal="center" vertical="center" wrapText="1"/>
    </xf>
    <xf numFmtId="176" fontId="24" fillId="0" borderId="0" xfId="43" applyNumberFormat="1" applyFont="1" applyFill="1" applyBorder="1" applyAlignment="1">
      <alignment horizontal="center" vertical="center"/>
    </xf>
    <xf numFmtId="176" fontId="27" fillId="0" borderId="0" xfId="43" applyNumberFormat="1" applyFont="1" applyFill="1" applyBorder="1" applyAlignment="1">
      <alignment horizontal="center" vertical="center" wrapText="1"/>
    </xf>
    <xf numFmtId="176" fontId="3" fillId="0" borderId="0" xfId="43" applyNumberFormat="1" applyFont="1" applyFill="1" applyBorder="1" applyAlignment="1">
      <alignment horizontal="center" vertical="center"/>
    </xf>
    <xf numFmtId="176" fontId="3" fillId="0" borderId="0" xfId="43" applyNumberFormat="1" applyFont="1" applyFill="1" applyBorder="1" applyAlignment="1">
      <alignment horizontal="center" vertical="center" wrapText="1"/>
    </xf>
    <xf numFmtId="176" fontId="36" fillId="0" borderId="0" xfId="43" applyNumberFormat="1" applyFont="1" applyFill="1" applyBorder="1" applyAlignment="1">
      <alignment horizontal="center" vertical="center" wrapText="1"/>
    </xf>
    <xf numFmtId="176" fontId="24" fillId="0" borderId="17" xfId="43" applyNumberFormat="1" applyFont="1" applyFill="1" applyBorder="1" applyAlignment="1">
      <alignment horizontal="center" vertical="center"/>
    </xf>
    <xf numFmtId="176" fontId="24" fillId="0" borderId="25" xfId="43" applyNumberFormat="1" applyFont="1" applyFill="1" applyBorder="1" applyAlignment="1">
      <alignment horizontal="center" vertical="center"/>
    </xf>
    <xf numFmtId="176" fontId="27" fillId="0" borderId="17" xfId="43" applyNumberFormat="1" applyFont="1" applyFill="1" applyBorder="1" applyAlignment="1">
      <alignment horizontal="center" vertical="center" wrapText="1"/>
    </xf>
    <xf numFmtId="176" fontId="27" fillId="0" borderId="25" xfId="43" applyNumberFormat="1" applyFont="1" applyFill="1" applyBorder="1" applyAlignment="1">
      <alignment horizontal="center" vertical="center" wrapText="1"/>
    </xf>
    <xf numFmtId="176" fontId="3" fillId="0" borderId="37" xfId="43" applyNumberFormat="1" applyFont="1" applyFill="1" applyBorder="1" applyAlignment="1">
      <alignment horizontal="center" vertical="center"/>
    </xf>
    <xf numFmtId="176" fontId="3" fillId="0" borderId="38" xfId="43" applyNumberFormat="1" applyFont="1" applyFill="1" applyBorder="1" applyAlignment="1">
      <alignment horizontal="center" vertical="center"/>
    </xf>
    <xf numFmtId="176" fontId="3" fillId="0" borderId="39" xfId="43" applyNumberFormat="1" applyFont="1" applyFill="1" applyBorder="1" applyAlignment="1">
      <alignment horizontal="center" vertical="center"/>
    </xf>
    <xf numFmtId="176" fontId="3" fillId="0" borderId="1" xfId="43" applyNumberFormat="1" applyFont="1" applyFill="1" applyBorder="1" applyAlignment="1">
      <alignment horizontal="center" vertical="center" wrapText="1"/>
    </xf>
    <xf numFmtId="176" fontId="3" fillId="0" borderId="17" xfId="43" applyNumberFormat="1" applyFont="1" applyFill="1" applyBorder="1" applyAlignment="1">
      <alignment horizontal="center" vertical="center" wrapText="1"/>
    </xf>
    <xf numFmtId="176" fontId="3" fillId="0" borderId="37" xfId="43" applyNumberFormat="1" applyFont="1" applyFill="1" applyBorder="1" applyAlignment="1">
      <alignment horizontal="center" vertical="center" wrapText="1"/>
    </xf>
    <xf numFmtId="176" fontId="3" fillId="0" borderId="38" xfId="43" applyNumberFormat="1" applyFont="1" applyFill="1" applyBorder="1" applyAlignment="1">
      <alignment horizontal="center" vertical="center" wrapText="1"/>
    </xf>
    <xf numFmtId="176" fontId="3" fillId="0" borderId="39" xfId="43" applyNumberFormat="1" applyFont="1" applyFill="1" applyBorder="1" applyAlignment="1">
      <alignment horizontal="center" vertical="center" wrapText="1"/>
    </xf>
    <xf numFmtId="176" fontId="36" fillId="0" borderId="17" xfId="43" applyNumberFormat="1" applyFont="1" applyFill="1" applyBorder="1" applyAlignment="1">
      <alignment horizontal="center" vertical="center" wrapText="1"/>
    </xf>
    <xf numFmtId="176" fontId="36" fillId="0" borderId="25" xfId="43" applyNumberFormat="1" applyFont="1" applyFill="1" applyBorder="1" applyAlignment="1">
      <alignment horizontal="center" vertical="center" wrapText="1"/>
    </xf>
    <xf numFmtId="176" fontId="3" fillId="0" borderId="25" xfId="43" applyNumberFormat="1" applyFont="1" applyFill="1" applyBorder="1" applyAlignment="1">
      <alignment horizontal="center" vertical="center" wrapText="1"/>
    </xf>
    <xf numFmtId="176" fontId="24" fillId="0" borderId="17" xfId="43" applyNumberFormat="1" applyFont="1" applyBorder="1" applyAlignment="1">
      <alignment horizontal="center" vertical="center"/>
    </xf>
    <xf numFmtId="176" fontId="24" fillId="0" borderId="25" xfId="43" applyNumberFormat="1" applyFont="1" applyBorder="1" applyAlignment="1">
      <alignment horizontal="center" vertical="center"/>
    </xf>
    <xf numFmtId="176" fontId="3" fillId="0" borderId="37" xfId="43" applyNumberFormat="1" applyFont="1" applyBorder="1" applyAlignment="1">
      <alignment horizontal="center" vertical="center"/>
    </xf>
    <xf numFmtId="176" fontId="3" fillId="0" borderId="38" xfId="43" applyNumberFormat="1" applyFont="1" applyBorder="1" applyAlignment="1">
      <alignment horizontal="center" vertical="center"/>
    </xf>
    <xf numFmtId="176" fontId="3" fillId="0" borderId="39" xfId="43" applyNumberFormat="1" applyFont="1" applyBorder="1" applyAlignment="1">
      <alignment horizontal="center" vertical="center"/>
    </xf>
    <xf numFmtId="176" fontId="3" fillId="0" borderId="1" xfId="43" applyNumberFormat="1" applyFont="1" applyBorder="1" applyAlignment="1">
      <alignment horizontal="center" vertical="center" wrapText="1"/>
    </xf>
    <xf numFmtId="176" fontId="3" fillId="0" borderId="17" xfId="43" applyNumberFormat="1" applyFont="1" applyBorder="1" applyAlignment="1">
      <alignment horizontal="center" vertical="center" wrapText="1"/>
    </xf>
    <xf numFmtId="176" fontId="3" fillId="0" borderId="37" xfId="43" applyNumberFormat="1" applyFont="1" applyBorder="1" applyAlignment="1">
      <alignment horizontal="center" vertical="center" wrapText="1"/>
    </xf>
    <xf numFmtId="176" fontId="3" fillId="0" borderId="38" xfId="43" applyNumberFormat="1" applyFont="1" applyBorder="1" applyAlignment="1">
      <alignment horizontal="center" vertical="center" wrapText="1"/>
    </xf>
    <xf numFmtId="176" fontId="3" fillId="0" borderId="39" xfId="43" applyNumberFormat="1" applyFont="1" applyBorder="1" applyAlignment="1">
      <alignment horizontal="center" vertical="center" wrapText="1"/>
    </xf>
    <xf numFmtId="0" fontId="24" fillId="0" borderId="25" xfId="43" applyFont="1" applyFill="1" applyBorder="1">
      <alignment vertical="center"/>
    </xf>
    <xf numFmtId="177" fontId="24" fillId="0" borderId="1" xfId="44" applyNumberFormat="1" applyFont="1" applyFill="1" applyBorder="1" applyAlignment="1" applyProtection="1">
      <alignment horizontal="distributed" vertical="center" indent="2"/>
    </xf>
    <xf numFmtId="177" fontId="24" fillId="0" borderId="20" xfId="0" applyNumberFormat="1" applyFont="1" applyFill="1" applyBorder="1" applyAlignment="1" applyProtection="1">
      <alignment vertical="center"/>
    </xf>
    <xf numFmtId="177" fontId="24" fillId="0" borderId="11" xfId="0" applyNumberFormat="1" applyFont="1" applyFill="1" applyBorder="1" applyAlignment="1" applyProtection="1">
      <alignment vertical="center"/>
    </xf>
    <xf numFmtId="177" fontId="24" fillId="0" borderId="35" xfId="0" applyNumberFormat="1" applyFont="1" applyFill="1" applyBorder="1" applyAlignment="1" applyProtection="1">
      <alignment vertical="center"/>
    </xf>
    <xf numFmtId="177" fontId="24" fillId="0" borderId="12" xfId="0" applyNumberFormat="1" applyFont="1" applyFill="1" applyBorder="1" applyAlignment="1" applyProtection="1">
      <alignment vertical="center"/>
    </xf>
    <xf numFmtId="177" fontId="24" fillId="0" borderId="19" xfId="0" applyNumberFormat="1" applyFont="1" applyFill="1" applyBorder="1" applyAlignment="1" applyProtection="1">
      <alignment vertical="center"/>
    </xf>
    <xf numFmtId="177" fontId="24" fillId="0" borderId="36" xfId="0" applyNumberFormat="1" applyFont="1" applyFill="1" applyBorder="1" applyAlignment="1" applyProtection="1">
      <alignment vertical="center"/>
    </xf>
    <xf numFmtId="177" fontId="24" fillId="0" borderId="15" xfId="0" applyNumberFormat="1" applyFont="1" applyFill="1" applyBorder="1" applyAlignment="1" applyProtection="1">
      <alignment vertical="center"/>
    </xf>
    <xf numFmtId="177" fontId="24" fillId="0" borderId="0" xfId="0" applyNumberFormat="1" applyFont="1" applyFill="1" applyBorder="1" applyAlignment="1" applyProtection="1">
      <alignment vertical="center"/>
    </xf>
    <xf numFmtId="177" fontId="24" fillId="0" borderId="29" xfId="0" applyNumberFormat="1" applyFont="1" applyFill="1" applyBorder="1" applyAlignment="1" applyProtection="1">
      <alignment vertical="center"/>
    </xf>
    <xf numFmtId="177" fontId="24" fillId="0" borderId="30" xfId="0" applyNumberFormat="1" applyFont="1" applyFill="1" applyBorder="1" applyAlignment="1" applyProtection="1">
      <alignment vertical="center" shrinkToFit="1"/>
    </xf>
    <xf numFmtId="177" fontId="24" fillId="0" borderId="0" xfId="0" applyNumberFormat="1" applyFont="1" applyFill="1" applyBorder="1" applyAlignment="1" applyProtection="1">
      <alignment vertical="center" shrinkToFit="1"/>
    </xf>
    <xf numFmtId="177" fontId="24" fillId="0" borderId="29" xfId="0" applyNumberFormat="1" applyFont="1" applyFill="1" applyBorder="1" applyAlignment="1" applyProtection="1">
      <alignment vertical="center" shrinkToFit="1"/>
    </xf>
    <xf numFmtId="177" fontId="24" fillId="0" borderId="30" xfId="0" applyNumberFormat="1" applyFont="1" applyFill="1" applyBorder="1" applyAlignment="1" applyProtection="1">
      <alignment vertical="center"/>
    </xf>
    <xf numFmtId="177" fontId="24" fillId="0" borderId="12" xfId="44" applyNumberFormat="1" applyFont="1" applyFill="1" applyBorder="1" applyAlignment="1" applyProtection="1">
      <alignment horizontal="center" vertical="center"/>
    </xf>
    <xf numFmtId="177" fontId="24" fillId="0" borderId="19" xfId="44" applyNumberFormat="1" applyFont="1" applyFill="1" applyBorder="1" applyAlignment="1" applyProtection="1">
      <alignment horizontal="center" vertical="center"/>
    </xf>
    <xf numFmtId="177" fontId="24" fillId="0" borderId="13" xfId="44" applyNumberFormat="1" applyFont="1" applyFill="1" applyBorder="1" applyAlignment="1" applyProtection="1">
      <alignment horizontal="center" vertical="center"/>
    </xf>
    <xf numFmtId="177" fontId="24" fillId="0" borderId="15" xfId="44" applyNumberFormat="1" applyFont="1" applyFill="1" applyBorder="1" applyAlignment="1" applyProtection="1">
      <alignment horizontal="center" vertical="center"/>
    </xf>
    <xf numFmtId="177" fontId="24" fillId="0" borderId="0" xfId="44" applyNumberFormat="1" applyFont="1" applyFill="1" applyBorder="1" applyAlignment="1" applyProtection="1">
      <alignment horizontal="center" vertical="center"/>
    </xf>
    <xf numFmtId="177" fontId="24" fillId="0" borderId="26" xfId="44" applyNumberFormat="1" applyFont="1" applyFill="1" applyBorder="1" applyAlignment="1" applyProtection="1">
      <alignment horizontal="center" vertical="center"/>
    </xf>
    <xf numFmtId="177" fontId="24" fillId="0" borderId="31" xfId="0" applyNumberFormat="1" applyFont="1" applyFill="1" applyBorder="1" applyAlignment="1" applyProtection="1">
      <alignment vertical="center" shrinkToFit="1"/>
    </xf>
    <xf numFmtId="177" fontId="24" fillId="0" borderId="19" xfId="0" applyNumberFormat="1" applyFont="1" applyFill="1" applyBorder="1" applyAlignment="1" applyProtection="1">
      <alignment vertical="center" shrinkToFit="1"/>
    </xf>
    <xf numFmtId="177" fontId="24" fillId="0" borderId="36" xfId="0" applyNumberFormat="1" applyFont="1" applyFill="1" applyBorder="1" applyAlignment="1" applyProtection="1">
      <alignment vertical="center" shrinkToFit="1"/>
    </xf>
    <xf numFmtId="177" fontId="24" fillId="0" borderId="31" xfId="0" applyNumberFormat="1" applyFont="1" applyFill="1" applyBorder="1" applyAlignment="1" applyProtection="1">
      <alignment vertical="center"/>
    </xf>
    <xf numFmtId="177" fontId="23" fillId="0" borderId="23" xfId="0" applyNumberFormat="1" applyFont="1" applyFill="1" applyBorder="1" applyAlignment="1" applyProtection="1">
      <alignment vertical="center"/>
    </xf>
    <xf numFmtId="177" fontId="23" fillId="0" borderId="24" xfId="0" applyNumberFormat="1" applyFont="1" applyFill="1" applyBorder="1" applyAlignment="1" applyProtection="1">
      <alignment vertical="center"/>
    </xf>
    <xf numFmtId="177" fontId="23" fillId="0" borderId="40" xfId="0" applyNumberFormat="1" applyFont="1" applyFill="1" applyBorder="1" applyAlignment="1" applyProtection="1">
      <alignment vertical="center"/>
    </xf>
    <xf numFmtId="177" fontId="24" fillId="0" borderId="34" xfId="0" applyNumberFormat="1" applyFont="1" applyFill="1" applyBorder="1" applyAlignment="1" applyProtection="1">
      <alignment vertical="center" shrinkToFit="1"/>
    </xf>
    <xf numFmtId="177" fontId="24" fillId="0" borderId="11" xfId="0" applyNumberFormat="1" applyFont="1" applyFill="1" applyBorder="1" applyAlignment="1" applyProtection="1">
      <alignment vertical="center" shrinkToFit="1"/>
    </xf>
    <xf numFmtId="177" fontId="24" fillId="0" borderId="35" xfId="0" applyNumberFormat="1" applyFont="1" applyFill="1" applyBorder="1" applyAlignment="1" applyProtection="1">
      <alignment vertical="center" shrinkToFit="1"/>
    </xf>
    <xf numFmtId="177" fontId="24" fillId="0" borderId="20" xfId="44" applyNumberFormat="1" applyFont="1" applyFill="1" applyBorder="1" applyAlignment="1" applyProtection="1">
      <alignment horizontal="center" vertical="center"/>
    </xf>
    <xf numFmtId="177" fontId="24" fillId="0" borderId="11" xfId="44" applyNumberFormat="1" applyFont="1" applyFill="1" applyBorder="1" applyAlignment="1" applyProtection="1">
      <alignment horizontal="center" vertical="center"/>
    </xf>
    <xf numFmtId="177" fontId="24" fillId="0" borderId="27" xfId="44" applyNumberFormat="1" applyFont="1" applyFill="1" applyBorder="1" applyAlignment="1" applyProtection="1">
      <alignment horizontal="center" vertical="center"/>
    </xf>
    <xf numFmtId="177" fontId="24" fillId="0" borderId="19" xfId="44" applyNumberFormat="1" applyFont="1" applyFill="1" applyBorder="1" applyAlignment="1" applyProtection="1">
      <alignment horizontal="distributed" vertical="center"/>
    </xf>
    <xf numFmtId="177" fontId="24" fillId="0" borderId="13" xfId="0" applyNumberFormat="1" applyFont="1" applyFill="1" applyBorder="1" applyAlignment="1" applyProtection="1">
      <alignment vertical="center"/>
    </xf>
    <xf numFmtId="177" fontId="23" fillId="0" borderId="1" xfId="44" applyNumberFormat="1" applyFont="1" applyFill="1" applyBorder="1" applyAlignment="1">
      <alignment horizontal="center" vertical="center"/>
    </xf>
    <xf numFmtId="177" fontId="23" fillId="0" borderId="1" xfId="0" applyNumberFormat="1" applyFont="1" applyFill="1" applyBorder="1" applyAlignment="1" applyProtection="1">
      <alignment vertical="center"/>
    </xf>
    <xf numFmtId="177" fontId="23" fillId="0" borderId="37" xfId="0" applyNumberFormat="1" applyFont="1" applyFill="1" applyBorder="1" applyAlignment="1">
      <alignment horizontal="center" vertical="center"/>
    </xf>
    <xf numFmtId="177" fontId="23" fillId="0" borderId="38" xfId="0" applyNumberFormat="1" applyFont="1" applyFill="1" applyBorder="1" applyAlignment="1">
      <alignment horizontal="center" vertical="center"/>
    </xf>
    <xf numFmtId="177" fontId="23" fillId="0" borderId="39" xfId="0" applyNumberFormat="1" applyFont="1" applyFill="1" applyBorder="1" applyAlignment="1">
      <alignment horizontal="center" vertical="center"/>
    </xf>
    <xf numFmtId="177" fontId="23" fillId="0" borderId="1" xfId="44" applyNumberFormat="1" applyFont="1" applyFill="1" applyBorder="1" applyAlignment="1">
      <alignment vertical="center"/>
    </xf>
    <xf numFmtId="177" fontId="24" fillId="0" borderId="1" xfId="0" applyNumberFormat="1" applyFont="1" applyFill="1" applyBorder="1" applyAlignment="1" applyProtection="1">
      <alignment vertical="center"/>
    </xf>
    <xf numFmtId="177" fontId="24" fillId="0" borderId="1" xfId="44" applyNumberFormat="1" applyFont="1" applyFill="1" applyBorder="1" applyAlignment="1" applyProtection="1">
      <alignment horizontal="left" vertical="center" indent="1"/>
    </xf>
    <xf numFmtId="177" fontId="24" fillId="0" borderId="1" xfId="44" applyNumberFormat="1" applyFont="1" applyFill="1" applyBorder="1" applyAlignment="1" applyProtection="1">
      <alignment horizontal="distributed" vertical="center"/>
    </xf>
    <xf numFmtId="177" fontId="24" fillId="0" borderId="34" xfId="0" applyNumberFormat="1" applyFont="1" applyFill="1" applyBorder="1" applyAlignment="1" applyProtection="1">
      <alignment vertical="center"/>
    </xf>
    <xf numFmtId="177" fontId="24" fillId="0" borderId="27" xfId="0" applyNumberFormat="1" applyFont="1" applyFill="1" applyBorder="1" applyAlignment="1" applyProtection="1">
      <alignment vertical="center"/>
    </xf>
    <xf numFmtId="177" fontId="24" fillId="0" borderId="0" xfId="44" applyNumberFormat="1" applyFont="1" applyFill="1" applyBorder="1" applyAlignment="1" applyProtection="1">
      <alignment horizontal="distributed" vertical="center"/>
    </xf>
    <xf numFmtId="177" fontId="24" fillId="0" borderId="1" xfId="44" applyNumberFormat="1" applyFont="1" applyFill="1" applyBorder="1" applyAlignment="1" applyProtection="1">
      <alignment horizontal="center" vertical="center"/>
    </xf>
    <xf numFmtId="177" fontId="24" fillId="0" borderId="11" xfId="44" applyNumberFormat="1" applyFont="1" applyFill="1" applyBorder="1" applyAlignment="1" applyProtection="1">
      <alignment horizontal="distributed" vertical="center"/>
    </xf>
    <xf numFmtId="177" fontId="24" fillId="0" borderId="21" xfId="44" applyNumberFormat="1" applyFont="1" applyFill="1" applyBorder="1" applyAlignment="1" applyProtection="1">
      <alignment horizontal="distributed" vertical="center"/>
    </xf>
    <xf numFmtId="177" fontId="24" fillId="0" borderId="22" xfId="44" applyNumberFormat="1" applyFont="1" applyFill="1" applyBorder="1" applyAlignment="1" applyProtection="1">
      <alignment horizontal="distributed" vertical="center"/>
    </xf>
    <xf numFmtId="177" fontId="24" fillId="0" borderId="12" xfId="44" applyNumberFormat="1" applyFont="1" applyFill="1" applyBorder="1" applyAlignment="1" applyProtection="1">
      <alignment horizontal="distributed" vertical="center"/>
    </xf>
    <xf numFmtId="177" fontId="24" fillId="0" borderId="20" xfId="44" applyNumberFormat="1" applyFont="1" applyFill="1" applyBorder="1" applyAlignment="1" applyProtection="1">
      <alignment horizontal="distributed" vertical="center"/>
    </xf>
    <xf numFmtId="177" fontId="23" fillId="0" borderId="23" xfId="44" applyNumberFormat="1" applyFont="1" applyFill="1" applyBorder="1" applyAlignment="1" applyProtection="1">
      <alignment horizontal="center" vertical="center"/>
    </xf>
    <xf numFmtId="177" fontId="23" fillId="0" borderId="24" xfId="44" applyNumberFormat="1" applyFont="1" applyFill="1" applyBorder="1" applyAlignment="1" applyProtection="1">
      <alignment horizontal="center" vertical="center"/>
    </xf>
    <xf numFmtId="179" fontId="34" fillId="0" borderId="11" xfId="44" applyNumberFormat="1" applyFont="1" applyBorder="1" applyAlignment="1" applyProtection="1">
      <alignment horizontal="left" vertical="center"/>
    </xf>
    <xf numFmtId="177" fontId="24" fillId="0" borderId="37" xfId="44" applyNumberFormat="1" applyFont="1" applyFill="1" applyBorder="1" applyAlignment="1" applyProtection="1">
      <alignment horizontal="distributed" vertical="center" indent="1"/>
    </xf>
    <xf numFmtId="177" fontId="24" fillId="0" borderId="38" xfId="44" applyNumberFormat="1" applyFont="1" applyFill="1" applyBorder="1" applyAlignment="1" applyProtection="1">
      <alignment horizontal="distributed" vertical="center" indent="1"/>
    </xf>
    <xf numFmtId="177" fontId="24" fillId="0" borderId="39" xfId="44" applyNumberFormat="1" applyFont="1" applyFill="1" applyBorder="1" applyAlignment="1" applyProtection="1">
      <alignment horizontal="distributed" vertical="center" indent="1"/>
    </xf>
    <xf numFmtId="177" fontId="23" fillId="0" borderId="41" xfId="44" applyNumberFormat="1" applyFont="1" applyFill="1" applyBorder="1" applyAlignment="1" applyProtection="1">
      <alignment horizontal="center" vertical="center"/>
    </xf>
    <xf numFmtId="177" fontId="30" fillId="0" borderId="0" xfId="44" applyNumberFormat="1" applyFont="1" applyFill="1" applyAlignment="1" applyProtection="1">
      <alignment horizontal="distributed" vertical="center" indent="5"/>
    </xf>
    <xf numFmtId="177" fontId="24" fillId="0" borderId="1" xfId="44" applyNumberFormat="1" applyFont="1" applyFill="1" applyBorder="1" applyAlignment="1" applyProtection="1">
      <alignment horizontal="distributed" vertical="center" indent="1"/>
    </xf>
    <xf numFmtId="177" fontId="24" fillId="0" borderId="42" xfId="44" applyNumberFormat="1" applyFont="1" applyFill="1" applyBorder="1" applyAlignment="1" applyProtection="1">
      <alignment horizontal="distributed" vertical="center" indent="1"/>
    </xf>
    <xf numFmtId="177" fontId="24" fillId="0" borderId="43" xfId="44" applyNumberFormat="1" applyFont="1" applyFill="1" applyBorder="1" applyAlignment="1" applyProtection="1">
      <alignment horizontal="distributed" vertical="center" indent="1"/>
    </xf>
    <xf numFmtId="177" fontId="24" fillId="0" borderId="44" xfId="44" applyNumberFormat="1" applyFont="1" applyFill="1" applyBorder="1" applyAlignment="1" applyProtection="1">
      <alignment horizontal="distributed" vertical="center" indent="1"/>
    </xf>
    <xf numFmtId="177" fontId="24" fillId="0" borderId="45" xfId="44" applyNumberFormat="1" applyFont="1" applyFill="1" applyBorder="1" applyAlignment="1" applyProtection="1">
      <alignment horizontal="distributed" vertical="center" indent="1"/>
    </xf>
    <xf numFmtId="177" fontId="24" fillId="0" borderId="46" xfId="44" applyNumberFormat="1" applyFont="1" applyFill="1" applyBorder="1" applyAlignment="1" applyProtection="1">
      <alignment horizontal="distributed" vertical="center" indent="1"/>
    </xf>
    <xf numFmtId="177" fontId="24" fillId="0" borderId="47" xfId="44" applyNumberFormat="1" applyFont="1" applyFill="1" applyBorder="1" applyAlignment="1" applyProtection="1">
      <alignment horizontal="distributed" vertical="center" indent="1"/>
    </xf>
    <xf numFmtId="177" fontId="23" fillId="0" borderId="24" xfId="44" applyNumberFormat="1" applyFont="1" applyFill="1" applyBorder="1" applyAlignment="1" applyProtection="1">
      <alignment horizontal="distributed" vertical="center"/>
    </xf>
    <xf numFmtId="177" fontId="23" fillId="0" borderId="34" xfId="0" applyNumberFormat="1" applyFont="1" applyFill="1" applyBorder="1" applyAlignment="1" applyProtection="1">
      <alignment vertical="center"/>
    </xf>
    <xf numFmtId="177" fontId="23" fillId="0" borderId="11" xfId="0" applyNumberFormat="1" applyFont="1" applyFill="1" applyBorder="1" applyAlignment="1" applyProtection="1">
      <alignment vertical="center"/>
    </xf>
    <xf numFmtId="177" fontId="23" fillId="0" borderId="27" xfId="0" applyNumberFormat="1" applyFont="1" applyFill="1" applyBorder="1" applyAlignment="1" applyProtection="1">
      <alignment vertical="center"/>
    </xf>
    <xf numFmtId="177" fontId="24" fillId="0" borderId="26" xfId="0" applyNumberFormat="1" applyFont="1" applyFill="1" applyBorder="1" applyAlignment="1" applyProtection="1">
      <alignment vertical="center"/>
    </xf>
    <xf numFmtId="177" fontId="24" fillId="0" borderId="32" xfId="0" applyNumberFormat="1" applyFont="1" applyFill="1" applyBorder="1" applyAlignment="1" applyProtection="1">
      <alignment vertical="center" shrinkToFit="1"/>
    </xf>
    <xf numFmtId="177" fontId="24" fillId="0" borderId="22" xfId="0" applyNumberFormat="1" applyFont="1" applyFill="1" applyBorder="1" applyAlignment="1" applyProtection="1">
      <alignment vertical="center" shrinkToFit="1"/>
    </xf>
    <xf numFmtId="177" fontId="24" fillId="0" borderId="33" xfId="0" applyNumberFormat="1" applyFont="1" applyFill="1" applyBorder="1" applyAlignment="1" applyProtection="1">
      <alignment vertical="center" shrinkToFit="1"/>
    </xf>
    <xf numFmtId="177" fontId="24" fillId="0" borderId="21" xfId="44" applyNumberFormat="1" applyFont="1" applyFill="1" applyBorder="1" applyAlignment="1" applyProtection="1">
      <alignment horizontal="center" vertical="center"/>
    </xf>
    <xf numFmtId="177" fontId="24" fillId="0" borderId="22" xfId="44" applyNumberFormat="1" applyFont="1" applyFill="1" applyBorder="1" applyAlignment="1" applyProtection="1">
      <alignment horizontal="center" vertical="center"/>
    </xf>
    <xf numFmtId="177" fontId="24" fillId="0" borderId="28" xfId="44" applyNumberFormat="1" applyFont="1" applyFill="1" applyBorder="1" applyAlignment="1" applyProtection="1">
      <alignment horizontal="center" vertical="center"/>
    </xf>
    <xf numFmtId="177" fontId="24" fillId="0" borderId="21" xfId="0" applyNumberFormat="1" applyFont="1" applyFill="1" applyBorder="1" applyAlignment="1" applyProtection="1">
      <alignment vertical="center"/>
    </xf>
    <xf numFmtId="177" fontId="24" fillId="0" borderId="22" xfId="0" applyNumberFormat="1" applyFont="1" applyFill="1" applyBorder="1" applyAlignment="1" applyProtection="1">
      <alignment vertical="center"/>
    </xf>
    <xf numFmtId="177" fontId="24" fillId="0" borderId="33" xfId="0" applyNumberFormat="1" applyFont="1" applyFill="1" applyBorder="1" applyAlignment="1" applyProtection="1">
      <alignment vertical="center"/>
    </xf>
    <xf numFmtId="177" fontId="24" fillId="0" borderId="32" xfId="0" applyNumberFormat="1" applyFont="1" applyFill="1" applyBorder="1" applyAlignment="1" applyProtection="1">
      <alignment vertical="center"/>
    </xf>
    <xf numFmtId="177" fontId="24" fillId="0" borderId="1" xfId="34" applyNumberFormat="1" applyFont="1" applyFill="1" applyBorder="1" applyAlignment="1" applyProtection="1">
      <alignment vertical="center"/>
    </xf>
    <xf numFmtId="177" fontId="24" fillId="0" borderId="17" xfId="34" applyNumberFormat="1" applyFont="1" applyFill="1" applyBorder="1" applyAlignment="1" applyProtection="1">
      <alignment vertical="center"/>
    </xf>
    <xf numFmtId="177" fontId="24" fillId="0" borderId="18" xfId="34" applyNumberFormat="1" applyFont="1" applyFill="1" applyBorder="1" applyAlignment="1" applyProtection="1">
      <alignment vertical="center"/>
    </xf>
    <xf numFmtId="177" fontId="30" fillId="0" borderId="0" xfId="44" applyNumberFormat="1" applyFont="1" applyFill="1" applyAlignment="1" applyProtection="1">
      <alignment horizontal="center" vertical="center"/>
    </xf>
    <xf numFmtId="177" fontId="24" fillId="0" borderId="28" xfId="0" applyNumberFormat="1" applyFont="1" applyFill="1" applyBorder="1" applyAlignment="1" applyProtection="1">
      <alignment vertical="center"/>
    </xf>
    <xf numFmtId="177" fontId="24" fillId="0" borderId="15" xfId="44" applyNumberFormat="1" applyFont="1" applyFill="1" applyBorder="1" applyAlignment="1" applyProtection="1">
      <alignment horizontal="distributed" vertical="center"/>
    </xf>
    <xf numFmtId="177" fontId="24" fillId="0" borderId="11" xfId="44" applyNumberFormat="1" applyFont="1" applyFill="1" applyBorder="1" applyAlignment="1">
      <alignment horizontal="distributed" vertical="center"/>
    </xf>
    <xf numFmtId="177" fontId="24" fillId="0" borderId="1" xfId="44" applyNumberFormat="1" applyFont="1" applyFill="1" applyBorder="1" applyAlignment="1" applyProtection="1">
      <alignment horizontal="distributed" vertical="center" wrapText="1"/>
    </xf>
    <xf numFmtId="177" fontId="24" fillId="0" borderId="17" xfId="44" applyNumberFormat="1" applyFont="1" applyFill="1" applyBorder="1" applyAlignment="1" applyProtection="1">
      <alignment vertical="center"/>
    </xf>
    <xf numFmtId="177" fontId="24" fillId="0" borderId="18" xfId="44" applyNumberFormat="1" applyFont="1" applyFill="1" applyBorder="1" applyAlignment="1" applyProtection="1">
      <alignment vertical="center"/>
    </xf>
    <xf numFmtId="177" fontId="24" fillId="0" borderId="0" xfId="44" applyNumberFormat="1" applyFont="1" applyFill="1" applyBorder="1" applyAlignment="1">
      <alignment horizontal="distributed" vertical="center"/>
    </xf>
    <xf numFmtId="177" fontId="24" fillId="0" borderId="17" xfId="44" applyNumberFormat="1" applyFont="1" applyFill="1" applyBorder="1" applyAlignment="1" applyProtection="1">
      <alignment horizontal="center" vertical="center" textRotation="255"/>
    </xf>
    <xf numFmtId="0" fontId="0" fillId="0" borderId="25" xfId="0" applyBorder="1" applyAlignment="1">
      <alignment horizontal="center" vertical="center" textRotation="255"/>
    </xf>
    <xf numFmtId="0" fontId="0" fillId="0" borderId="18" xfId="0" applyBorder="1" applyAlignment="1">
      <alignment horizontal="center" vertical="center" textRotation="255"/>
    </xf>
    <xf numFmtId="177" fontId="24" fillId="0" borderId="12" xfId="44" applyNumberFormat="1" applyFont="1" applyBorder="1" applyAlignment="1" applyProtection="1">
      <alignment horizontal="center" vertical="center"/>
    </xf>
    <xf numFmtId="177" fontId="26" fillId="0" borderId="19" xfId="44" applyNumberFormat="1" applyFont="1" applyBorder="1" applyAlignment="1">
      <alignment horizontal="center" vertical="center"/>
    </xf>
    <xf numFmtId="177" fontId="26" fillId="0" borderId="13" xfId="44" applyNumberFormat="1" applyFont="1" applyBorder="1" applyAlignment="1">
      <alignment horizontal="center" vertical="center"/>
    </xf>
    <xf numFmtId="177" fontId="3" fillId="0" borderId="16" xfId="44" applyNumberFormat="1" applyFont="1" applyFill="1" applyBorder="1" applyAlignment="1" applyProtection="1">
      <alignment horizontal="distributed" vertical="center"/>
    </xf>
    <xf numFmtId="177" fontId="24" fillId="0" borderId="20" xfId="44" applyNumberFormat="1" applyFont="1" applyBorder="1" applyAlignment="1" applyProtection="1">
      <alignment horizontal="center" vertical="center"/>
    </xf>
    <xf numFmtId="177" fontId="26" fillId="0" borderId="11" xfId="44" applyNumberFormat="1" applyFont="1" applyBorder="1" applyAlignment="1">
      <alignment horizontal="center" vertical="center"/>
    </xf>
    <xf numFmtId="177" fontId="26" fillId="0" borderId="27" xfId="44" applyNumberFormat="1" applyFont="1" applyBorder="1" applyAlignment="1">
      <alignment horizontal="center" vertical="center"/>
    </xf>
    <xf numFmtId="177" fontId="24" fillId="0" borderId="21" xfId="44" applyNumberFormat="1" applyFont="1" applyBorder="1" applyAlignment="1" applyProtection="1">
      <alignment horizontal="center" vertical="center"/>
    </xf>
    <xf numFmtId="177" fontId="24" fillId="0" borderId="22" xfId="44" applyNumberFormat="1" applyFont="1" applyBorder="1" applyAlignment="1" applyProtection="1">
      <alignment horizontal="center" vertical="center"/>
    </xf>
    <xf numFmtId="177" fontId="26" fillId="0" borderId="22" xfId="44" applyNumberFormat="1" applyFont="1" applyBorder="1" applyAlignment="1">
      <alignment horizontal="center" vertical="center"/>
    </xf>
    <xf numFmtId="177" fontId="26" fillId="0" borderId="28" xfId="44" applyNumberFormat="1" applyFont="1" applyBorder="1" applyAlignment="1">
      <alignment horizontal="center" vertical="center"/>
    </xf>
    <xf numFmtId="177" fontId="3" fillId="0" borderId="12" xfId="44" applyNumberFormat="1" applyFont="1" applyBorder="1" applyAlignment="1" applyProtection="1">
      <alignment horizontal="distributed" vertical="center" wrapText="1"/>
    </xf>
    <xf numFmtId="177" fontId="26" fillId="0" borderId="19" xfId="44" applyNumberFormat="1" applyFont="1" applyBorder="1"/>
    <xf numFmtId="177" fontId="26" fillId="0" borderId="13" xfId="44" applyNumberFormat="1" applyFont="1" applyBorder="1"/>
    <xf numFmtId="177" fontId="26" fillId="0" borderId="20" xfId="44" applyNumberFormat="1" applyFont="1" applyBorder="1"/>
    <xf numFmtId="177" fontId="26" fillId="0" borderId="11" xfId="44" applyNumberFormat="1" applyFont="1" applyBorder="1"/>
    <xf numFmtId="177" fontId="26" fillId="0" borderId="27" xfId="44" applyNumberFormat="1" applyFont="1" applyBorder="1"/>
    <xf numFmtId="177" fontId="24" fillId="0" borderId="12" xfId="44" applyNumberFormat="1" applyFont="1" applyBorder="1" applyAlignment="1" applyProtection="1">
      <alignment horizontal="center" vertical="distributed" wrapText="1"/>
    </xf>
    <xf numFmtId="177" fontId="26" fillId="0" borderId="13" xfId="44" applyNumberFormat="1" applyFont="1" applyBorder="1" applyAlignment="1">
      <alignment horizontal="center" vertical="distributed"/>
    </xf>
    <xf numFmtId="177" fontId="24" fillId="0" borderId="15" xfId="44" applyNumberFormat="1" applyFont="1" applyBorder="1" applyAlignment="1" applyProtection="1">
      <alignment horizontal="center" vertical="distributed"/>
    </xf>
    <xf numFmtId="177" fontId="26" fillId="0" borderId="26" xfId="44" applyNumberFormat="1" applyFont="1" applyBorder="1" applyAlignment="1">
      <alignment horizontal="center" vertical="distributed"/>
    </xf>
    <xf numFmtId="177" fontId="24" fillId="0" borderId="17" xfId="44" applyNumberFormat="1" applyFont="1" applyFill="1" applyBorder="1" applyAlignment="1" applyProtection="1">
      <alignment horizontal="center" vertical="center"/>
    </xf>
    <xf numFmtId="177" fontId="24" fillId="0" borderId="18" xfId="44" applyNumberFormat="1" applyFont="1" applyFill="1" applyBorder="1" applyAlignment="1" applyProtection="1">
      <alignment horizontal="center" vertical="center"/>
    </xf>
    <xf numFmtId="177" fontId="26" fillId="0" borderId="1" xfId="44" applyNumberFormat="1" applyFont="1" applyFill="1" applyBorder="1" applyAlignment="1">
      <alignment horizontal="distributed" vertical="center"/>
    </xf>
    <xf numFmtId="177" fontId="26" fillId="0" borderId="20" xfId="44" applyNumberFormat="1" applyFont="1" applyBorder="1" applyAlignment="1">
      <alignment horizontal="center" vertical="center"/>
    </xf>
    <xf numFmtId="177" fontId="24" fillId="0" borderId="17" xfId="34" applyNumberFormat="1" applyFont="1" applyFill="1" applyBorder="1" applyAlignment="1" applyProtection="1">
      <alignment horizontal="right" vertical="center"/>
    </xf>
    <xf numFmtId="177" fontId="24" fillId="0" borderId="18" xfId="34" applyNumberFormat="1" applyFont="1" applyFill="1" applyBorder="1" applyAlignment="1" applyProtection="1">
      <alignment horizontal="right" vertical="center"/>
    </xf>
    <xf numFmtId="177" fontId="24" fillId="0" borderId="18" xfId="44" applyNumberFormat="1" applyFont="1" applyFill="1" applyBorder="1" applyAlignment="1" applyProtection="1">
      <alignment horizontal="center" vertical="center" textRotation="255"/>
    </xf>
    <xf numFmtId="177" fontId="23" fillId="0" borderId="0" xfId="44" applyNumberFormat="1" applyFont="1" applyAlignment="1">
      <alignment vertical="center" wrapText="1"/>
    </xf>
    <xf numFmtId="177" fontId="30" fillId="0" borderId="0" xfId="44" applyNumberFormat="1" applyFont="1" applyAlignment="1" applyProtection="1">
      <alignment horizontal="center" vertical="center"/>
    </xf>
    <xf numFmtId="177" fontId="24" fillId="0" borderId="14" xfId="44" applyNumberFormat="1" applyFont="1" applyBorder="1" applyAlignment="1" applyProtection="1">
      <alignment horizontal="center" vertical="center" wrapText="1"/>
    </xf>
    <xf numFmtId="177" fontId="26" fillId="0" borderId="16" xfId="44" applyNumberFormat="1" applyFont="1" applyBorder="1" applyAlignment="1">
      <alignment vertical="center" wrapText="1"/>
    </xf>
    <xf numFmtId="177" fontId="3" fillId="0" borderId="19" xfId="44" applyNumberFormat="1" applyFont="1" applyBorder="1" applyAlignment="1">
      <alignment horizontal="distributed" vertical="center" wrapText="1"/>
    </xf>
    <xf numFmtId="177" fontId="3" fillId="0" borderId="13" xfId="44" applyNumberFormat="1" applyFont="1" applyBorder="1" applyAlignment="1">
      <alignment horizontal="distributed" vertical="center" wrapText="1"/>
    </xf>
    <xf numFmtId="177" fontId="3" fillId="0" borderId="20" xfId="44" applyNumberFormat="1" applyFont="1" applyBorder="1" applyAlignment="1">
      <alignment horizontal="distributed" vertical="center" wrapText="1"/>
    </xf>
    <xf numFmtId="177" fontId="3" fillId="0" borderId="11" xfId="44" applyNumberFormat="1" applyFont="1" applyBorder="1" applyAlignment="1">
      <alignment horizontal="distributed" vertical="center" wrapText="1"/>
    </xf>
    <xf numFmtId="177" fontId="3" fillId="0" borderId="27" xfId="44" applyNumberFormat="1" applyFont="1" applyBorder="1" applyAlignment="1">
      <alignment horizontal="distributed" vertical="center" wrapText="1"/>
    </xf>
    <xf numFmtId="177" fontId="24" fillId="0" borderId="1" xfId="44" applyNumberFormat="1" applyFont="1" applyFill="1" applyBorder="1" applyAlignment="1">
      <alignment horizontal="distributed" vertical="center" indent="1"/>
    </xf>
    <xf numFmtId="177" fontId="24" fillId="0" borderId="19" xfId="44" applyNumberFormat="1" applyFont="1" applyFill="1" applyBorder="1" applyAlignment="1" applyProtection="1">
      <alignment horizontal="distributed" vertical="center" wrapText="1"/>
    </xf>
    <xf numFmtId="177" fontId="24" fillId="0" borderId="0" xfId="50" applyNumberFormat="1" applyFont="1" applyAlignment="1">
      <alignment vertical="center"/>
    </xf>
    <xf numFmtId="177" fontId="24" fillId="0" borderId="0" xfId="50" applyNumberFormat="1" applyFont="1" applyFill="1" applyAlignment="1">
      <alignment vertical="center"/>
    </xf>
    <xf numFmtId="177" fontId="37" fillId="0" borderId="0" xfId="50" applyNumberFormat="1" applyFont="1" applyAlignment="1">
      <alignment horizontal="center" vertical="center"/>
    </xf>
    <xf numFmtId="177" fontId="39" fillId="0" borderId="0" xfId="50" applyNumberFormat="1" applyFont="1" applyBorder="1" applyAlignment="1">
      <alignment vertical="center"/>
    </xf>
    <xf numFmtId="177" fontId="40" fillId="0" borderId="0" xfId="50" applyNumberFormat="1" applyFont="1" applyBorder="1" applyAlignment="1">
      <alignment vertical="center"/>
    </xf>
    <xf numFmtId="177" fontId="40" fillId="0" borderId="0" xfId="50" applyNumberFormat="1" applyFont="1" applyFill="1" applyBorder="1" applyAlignment="1">
      <alignment vertical="center"/>
    </xf>
    <xf numFmtId="177" fontId="40" fillId="0" borderId="0" xfId="50" applyNumberFormat="1" applyFont="1" applyAlignment="1">
      <alignment vertical="center"/>
    </xf>
    <xf numFmtId="177" fontId="39" fillId="0" borderId="0" xfId="50" applyNumberFormat="1" applyFont="1" applyAlignment="1">
      <alignment vertical="center"/>
    </xf>
    <xf numFmtId="177" fontId="41" fillId="0" borderId="42" xfId="50" applyNumberFormat="1" applyFont="1" applyBorder="1" applyAlignment="1">
      <alignment vertical="center"/>
    </xf>
    <xf numFmtId="177" fontId="41" fillId="0" borderId="17" xfId="50" applyNumberFormat="1" applyFont="1" applyBorder="1" applyAlignment="1">
      <alignment vertical="center"/>
    </xf>
    <xf numFmtId="177" fontId="41" fillId="0" borderId="37" xfId="50" applyNumberFormat="1" applyFont="1" applyBorder="1" applyAlignment="1">
      <alignment horizontal="center" vertical="center"/>
    </xf>
    <xf numFmtId="177" fontId="41" fillId="0" borderId="38" xfId="50" applyNumberFormat="1" applyFont="1" applyBorder="1" applyAlignment="1">
      <alignment horizontal="center" vertical="center"/>
    </xf>
    <xf numFmtId="177" fontId="41" fillId="0" borderId="39" xfId="50" applyNumberFormat="1" applyFont="1" applyBorder="1" applyAlignment="1">
      <alignment horizontal="center" vertical="center"/>
    </xf>
    <xf numFmtId="177" fontId="41" fillId="0" borderId="0" xfId="50" applyNumberFormat="1" applyFont="1" applyAlignment="1">
      <alignment vertical="center"/>
    </xf>
    <xf numFmtId="177" fontId="41" fillId="0" borderId="30" xfId="50" applyNumberFormat="1" applyFont="1" applyBorder="1" applyAlignment="1">
      <alignment horizontal="center" vertical="center"/>
    </xf>
    <xf numFmtId="177" fontId="41" fillId="0" borderId="25" xfId="50" applyNumberFormat="1" applyFont="1" applyBorder="1" applyAlignment="1">
      <alignment horizontal="center" vertical="center"/>
    </xf>
    <xf numFmtId="177" fontId="41" fillId="0" borderId="25" xfId="50" applyNumberFormat="1" applyFont="1" applyFill="1" applyBorder="1" applyAlignment="1">
      <alignment horizontal="center" vertical="center"/>
    </xf>
    <xf numFmtId="177" fontId="41" fillId="0" borderId="17" xfId="50" applyNumberFormat="1" applyFont="1" applyFill="1" applyBorder="1" applyAlignment="1">
      <alignment horizontal="center" vertical="center"/>
    </xf>
    <xf numFmtId="177" fontId="41" fillId="0" borderId="17" xfId="50" applyNumberFormat="1" applyFont="1" applyBorder="1" applyAlignment="1">
      <alignment horizontal="center" vertical="center"/>
    </xf>
    <xf numFmtId="177" fontId="41" fillId="0" borderId="25" xfId="50" applyNumberFormat="1" applyFont="1" applyBorder="1" applyAlignment="1">
      <alignment horizontal="center" vertical="center" shrinkToFit="1"/>
    </xf>
    <xf numFmtId="177" fontId="41" fillId="0" borderId="44" xfId="50" applyNumberFormat="1" applyFont="1" applyBorder="1" applyAlignment="1">
      <alignment horizontal="center" vertical="center"/>
    </xf>
    <xf numFmtId="177" fontId="41" fillId="0" borderId="45" xfId="50" applyNumberFormat="1" applyFont="1" applyBorder="1" applyAlignment="1">
      <alignment horizontal="center" vertical="center"/>
    </xf>
    <xf numFmtId="177" fontId="41" fillId="0" borderId="18" xfId="50" applyNumberFormat="1" applyFont="1" applyBorder="1" applyAlignment="1">
      <alignment vertical="center"/>
    </xf>
    <xf numFmtId="177" fontId="41" fillId="0" borderId="18" xfId="50" applyNumberFormat="1" applyFont="1" applyFill="1" applyBorder="1" applyAlignment="1">
      <alignment vertical="center"/>
    </xf>
    <xf numFmtId="177" fontId="41" fillId="0" borderId="18" xfId="50" applyNumberFormat="1" applyFont="1" applyFill="1" applyBorder="1" applyAlignment="1">
      <alignment horizontal="center" vertical="center"/>
    </xf>
    <xf numFmtId="177" fontId="41" fillId="0" borderId="18" xfId="50" applyNumberFormat="1" applyFont="1" applyBorder="1" applyAlignment="1">
      <alignment horizontal="center" vertical="center"/>
    </xf>
    <xf numFmtId="177" fontId="41" fillId="0" borderId="47" xfId="50" applyNumberFormat="1" applyFont="1" applyBorder="1" applyAlignment="1">
      <alignment horizontal="center" vertical="center"/>
    </xf>
    <xf numFmtId="177" fontId="41" fillId="0" borderId="30" xfId="50" applyNumberFormat="1" applyFont="1" applyBorder="1" applyAlignment="1">
      <alignment vertical="center"/>
    </xf>
    <xf numFmtId="177" fontId="41" fillId="0" borderId="17" xfId="50" applyNumberFormat="1" applyFont="1" applyFill="1" applyBorder="1" applyAlignment="1">
      <alignment horizontal="distributed" vertical="center"/>
    </xf>
    <xf numFmtId="177" fontId="41" fillId="0" borderId="17" xfId="50" applyNumberFormat="1" applyFont="1" applyFill="1" applyBorder="1" applyAlignment="1">
      <alignment vertical="center"/>
    </xf>
    <xf numFmtId="177" fontId="41" fillId="0" borderId="17" xfId="50" applyNumberFormat="1" applyFont="1" applyFill="1" applyBorder="1" applyAlignment="1">
      <alignment horizontal="distributed" vertical="center" wrapText="1"/>
    </xf>
    <xf numFmtId="177" fontId="41" fillId="0" borderId="25" xfId="50" applyNumberFormat="1" applyFont="1" applyFill="1" applyBorder="1" applyAlignment="1">
      <alignment horizontal="distributed" vertical="center"/>
    </xf>
    <xf numFmtId="177" fontId="41" fillId="0" borderId="25" xfId="50" applyNumberFormat="1" applyFont="1" applyFill="1" applyBorder="1" applyAlignment="1">
      <alignment vertical="center"/>
    </xf>
    <xf numFmtId="177" fontId="41" fillId="0" borderId="25" xfId="50" applyNumberFormat="1" applyFont="1" applyBorder="1" applyAlignment="1">
      <alignment vertical="center"/>
    </xf>
    <xf numFmtId="177" fontId="41" fillId="0" borderId="25" xfId="50" applyNumberFormat="1" applyFont="1" applyFill="1" applyBorder="1" applyAlignment="1">
      <alignment horizontal="distributed" vertical="center"/>
    </xf>
    <xf numFmtId="177" fontId="41" fillId="0" borderId="18" xfId="50" applyNumberFormat="1" applyFont="1" applyFill="1" applyBorder="1" applyAlignment="1">
      <alignment horizontal="distributed" vertical="center"/>
    </xf>
    <xf numFmtId="177" fontId="41" fillId="0" borderId="17" xfId="50" applyNumberFormat="1" applyFont="1" applyFill="1" applyBorder="1" applyAlignment="1">
      <alignment horizontal="right" vertical="center"/>
    </xf>
    <xf numFmtId="177" fontId="41" fillId="0" borderId="17" xfId="50" applyNumberFormat="1" applyFont="1" applyBorder="1" applyAlignment="1">
      <alignment horizontal="distributed" vertical="center"/>
    </xf>
    <xf numFmtId="177" fontId="41" fillId="0" borderId="25" xfId="50" applyNumberFormat="1" applyFont="1" applyFill="1" applyBorder="1" applyAlignment="1">
      <alignment horizontal="distributed" vertical="center" wrapText="1"/>
    </xf>
    <xf numFmtId="177" fontId="41" fillId="0" borderId="25" xfId="50" applyNumberFormat="1" applyFont="1" applyFill="1" applyBorder="1" applyAlignment="1">
      <alignment horizontal="right" vertical="center"/>
    </xf>
    <xf numFmtId="177" fontId="41" fillId="0" borderId="18" xfId="50" applyNumberFormat="1" applyFont="1" applyFill="1" applyBorder="1" applyAlignment="1">
      <alignment horizontal="center" vertical="center"/>
    </xf>
    <xf numFmtId="177" fontId="41" fillId="0" borderId="17" xfId="50" applyNumberFormat="1" applyFont="1" applyFill="1" applyBorder="1" applyAlignment="1">
      <alignment vertical="center" wrapText="1"/>
    </xf>
    <xf numFmtId="177" fontId="41" fillId="0" borderId="18" xfId="50" applyNumberFormat="1" applyFont="1" applyFill="1" applyBorder="1" applyAlignment="1">
      <alignment horizontal="distributed" vertical="center" wrapText="1"/>
    </xf>
    <xf numFmtId="177" fontId="41" fillId="0" borderId="25" xfId="50" applyNumberFormat="1" applyFont="1" applyFill="1" applyBorder="1" applyAlignment="1">
      <alignment horizontal="distributed" vertical="center" wrapText="1"/>
    </xf>
    <xf numFmtId="177" fontId="41" fillId="0" borderId="18" xfId="50" applyNumberFormat="1" applyFont="1" applyFill="1" applyBorder="1" applyAlignment="1">
      <alignment vertical="center" wrapText="1"/>
    </xf>
    <xf numFmtId="177" fontId="34" fillId="0" borderId="25" xfId="50" applyNumberFormat="1" applyFont="1" applyBorder="1" applyAlignment="1">
      <alignment horizontal="center" vertical="center"/>
    </xf>
    <xf numFmtId="177" fontId="34" fillId="0" borderId="25" xfId="50" applyNumberFormat="1" applyFont="1" applyBorder="1" applyAlignment="1">
      <alignment vertical="center"/>
    </xf>
    <xf numFmtId="177" fontId="41" fillId="0" borderId="45" xfId="50" applyNumberFormat="1" applyFont="1" applyBorder="1" applyAlignment="1">
      <alignment vertical="center"/>
    </xf>
    <xf numFmtId="177" fontId="41" fillId="0" borderId="17" xfId="50" applyNumberFormat="1" applyFont="1" applyFill="1" applyBorder="1" applyAlignment="1">
      <alignment horizontal="distributed" vertical="center" wrapText="1"/>
    </xf>
    <xf numFmtId="177" fontId="41" fillId="0" borderId="17" xfId="50" applyNumberFormat="1" applyFont="1" applyBorder="1" applyAlignment="1">
      <alignment vertical="center" wrapText="1"/>
    </xf>
    <xf numFmtId="177" fontId="41" fillId="0" borderId="25" xfId="50" applyNumberFormat="1" applyFont="1" applyBorder="1" applyAlignment="1">
      <alignment vertical="center" wrapText="1"/>
    </xf>
    <xf numFmtId="177" fontId="41" fillId="0" borderId="18" xfId="50" applyNumberFormat="1" applyFont="1" applyFill="1" applyBorder="1" applyAlignment="1">
      <alignment horizontal="distributed" vertical="center" wrapText="1"/>
    </xf>
    <xf numFmtId="177" fontId="41" fillId="0" borderId="18" xfId="50" applyNumberFormat="1" applyFont="1" applyBorder="1" applyAlignment="1">
      <alignment vertical="center" wrapText="1"/>
    </xf>
    <xf numFmtId="177" fontId="34" fillId="0" borderId="17" xfId="50" applyNumberFormat="1" applyFont="1" applyBorder="1" applyAlignment="1">
      <alignment horizontal="center" vertical="center"/>
    </xf>
    <xf numFmtId="177" fontId="34" fillId="0" borderId="17" xfId="50" applyNumberFormat="1" applyFont="1" applyBorder="1" applyAlignment="1">
      <alignment horizontal="distributed" vertical="center"/>
    </xf>
    <xf numFmtId="177" fontId="34" fillId="0" borderId="17" xfId="50" applyNumberFormat="1" applyFont="1" applyBorder="1" applyAlignment="1">
      <alignment vertical="center"/>
    </xf>
    <xf numFmtId="177" fontId="34" fillId="0" borderId="17" xfId="50" applyNumberFormat="1" applyFont="1" applyFill="1" applyBorder="1" applyAlignment="1">
      <alignment vertical="center"/>
    </xf>
    <xf numFmtId="177" fontId="34" fillId="0" borderId="25" xfId="50" applyNumberFormat="1" applyFont="1" applyBorder="1" applyAlignment="1">
      <alignment horizontal="distributed" vertical="center"/>
    </xf>
    <xf numFmtId="177" fontId="34" fillId="0" borderId="25" xfId="50" applyNumberFormat="1" applyFont="1" applyFill="1" applyBorder="1" applyAlignment="1">
      <alignment vertical="center"/>
    </xf>
    <xf numFmtId="177" fontId="34" fillId="0" borderId="18" xfId="50" applyNumberFormat="1" applyFont="1" applyBorder="1" applyAlignment="1">
      <alignment horizontal="center" vertical="center"/>
    </xf>
    <xf numFmtId="177" fontId="34" fillId="0" borderId="18" xfId="50" applyNumberFormat="1" applyFont="1" applyBorder="1" applyAlignment="1">
      <alignment horizontal="distributed" vertical="center"/>
    </xf>
    <xf numFmtId="177" fontId="34" fillId="0" borderId="18" xfId="50" applyNumberFormat="1" applyFont="1" applyBorder="1" applyAlignment="1">
      <alignment vertical="center"/>
    </xf>
    <xf numFmtId="177" fontId="34" fillId="0" borderId="18" xfId="50" applyNumberFormat="1"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cellStyle name="タイトル" xfId="26" builtinId="15" customBuiltin="1"/>
    <cellStyle name="チェック セル" xfId="27" builtinId="23" customBuiltin="1"/>
    <cellStyle name="どちらでもない" xfId="28" builtinId="28" customBuiltin="1"/>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48"/>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7"/>
    <cellStyle name="標準 4" xfId="49"/>
    <cellStyle name="標準_H21通信専攻(印刷用）" xfId="50"/>
    <cellStyle name="標準_H23通信" xfId="44"/>
    <cellStyle name="未定義"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1.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08b%20R1&#23554;&#25915;&#31185;&#12539;&#20013;&#31561;&#25945;&#32946;&#23398;&#26657;%20P205&#65374;P207&#65288;&#23436;&#20102;&#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専攻科をおいている学校"/>
      <sheetName val="中等教育学校（公立）"/>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707"/>
  <sheetViews>
    <sheetView tabSelected="1" view="pageBreakPreview" zoomScaleNormal="100" zoomScaleSheetLayoutView="100" workbookViewId="0">
      <selection activeCell="A3" sqref="A3"/>
    </sheetView>
  </sheetViews>
  <sheetFormatPr defaultColWidth="12.125" defaultRowHeight="11.25" x14ac:dyDescent="0.15"/>
  <cols>
    <col min="1" max="1" width="9.25" style="2" customWidth="1"/>
    <col min="2" max="2" width="15.625" style="2" customWidth="1"/>
    <col min="3" max="3" width="7.25" style="2" customWidth="1"/>
    <col min="4" max="5" width="6.375" style="3" customWidth="1"/>
    <col min="6" max="6" width="8.75" style="2" customWidth="1"/>
    <col min="7" max="7" width="7.5" style="2" customWidth="1"/>
    <col min="8" max="10" width="6.125" style="2" customWidth="1"/>
    <col min="11" max="11" width="7.5" style="2" customWidth="1"/>
    <col min="12" max="17" width="6.125" style="2" customWidth="1"/>
    <col min="18" max="16384" width="12.125" style="1"/>
  </cols>
  <sheetData>
    <row r="1" spans="1:18" s="4" customFormat="1" ht="18.75" customHeight="1" x14ac:dyDescent="0.15">
      <c r="A1" s="101"/>
      <c r="B1" s="5"/>
      <c r="C1" s="5"/>
      <c r="D1" s="6"/>
      <c r="E1" s="6"/>
      <c r="F1" s="9"/>
      <c r="G1" s="9"/>
      <c r="H1" s="9"/>
      <c r="I1" s="9"/>
      <c r="J1" s="9"/>
      <c r="K1" s="9"/>
      <c r="L1" s="9"/>
      <c r="M1" s="9"/>
      <c r="N1" s="9"/>
      <c r="O1" s="9"/>
      <c r="P1" s="9"/>
      <c r="Q1" s="9"/>
    </row>
    <row r="2" spans="1:18" s="8" customFormat="1" ht="3" customHeight="1" x14ac:dyDescent="0.15">
      <c r="A2" s="198"/>
      <c r="B2" s="198"/>
      <c r="C2" s="198"/>
      <c r="D2" s="199"/>
      <c r="E2" s="199"/>
      <c r="F2" s="197"/>
      <c r="G2" s="197"/>
      <c r="H2" s="197"/>
      <c r="I2" s="197"/>
      <c r="J2" s="197"/>
      <c r="K2" s="197"/>
      <c r="L2" s="197"/>
      <c r="M2" s="197"/>
      <c r="N2" s="197"/>
      <c r="O2" s="197"/>
      <c r="P2" s="197"/>
      <c r="Q2" s="197"/>
    </row>
    <row r="3" spans="1:18" s="4" customFormat="1" ht="18.75" customHeight="1" x14ac:dyDescent="0.15">
      <c r="A3" s="200" t="s">
        <v>576</v>
      </c>
      <c r="B3" s="201"/>
      <c r="C3" s="201"/>
      <c r="D3" s="202"/>
      <c r="E3" s="202"/>
      <c r="F3" s="201"/>
      <c r="G3" s="201"/>
      <c r="H3" s="201"/>
      <c r="I3" s="201"/>
      <c r="J3" s="201"/>
      <c r="K3" s="201"/>
      <c r="L3" s="201"/>
      <c r="M3" s="201"/>
      <c r="N3" s="201"/>
      <c r="O3" s="201"/>
      <c r="P3" s="201"/>
      <c r="Q3" s="201"/>
    </row>
    <row r="4" spans="1:18" s="8" customFormat="1" ht="11.25" customHeight="1" x14ac:dyDescent="0.15">
      <c r="A4" s="218" t="s">
        <v>6</v>
      </c>
      <c r="B4" s="218" t="s">
        <v>2</v>
      </c>
      <c r="C4" s="218" t="s">
        <v>255</v>
      </c>
      <c r="D4" s="220" t="s">
        <v>263</v>
      </c>
      <c r="E4" s="220" t="s">
        <v>264</v>
      </c>
      <c r="F4" s="223" t="s">
        <v>256</v>
      </c>
      <c r="G4" s="223"/>
      <c r="H4" s="223"/>
      <c r="I4" s="223"/>
      <c r="J4" s="223"/>
      <c r="K4" s="223"/>
      <c r="L4" s="223"/>
      <c r="M4" s="223"/>
      <c r="N4" s="223"/>
      <c r="O4" s="223"/>
      <c r="P4" s="223"/>
      <c r="Q4" s="223"/>
    </row>
    <row r="5" spans="1:18" s="8" customFormat="1" ht="11.25" customHeight="1" x14ac:dyDescent="0.15">
      <c r="A5" s="218"/>
      <c r="B5" s="218"/>
      <c r="C5" s="218"/>
      <c r="D5" s="221"/>
      <c r="E5" s="221"/>
      <c r="F5" s="224" t="s">
        <v>3</v>
      </c>
      <c r="G5" s="224" t="s">
        <v>4</v>
      </c>
      <c r="H5" s="224"/>
      <c r="I5" s="224"/>
      <c r="J5" s="224"/>
      <c r="K5" s="224" t="s">
        <v>5</v>
      </c>
      <c r="L5" s="224"/>
      <c r="M5" s="224"/>
      <c r="N5" s="224"/>
      <c r="O5" s="224"/>
      <c r="P5" s="224" t="s">
        <v>261</v>
      </c>
      <c r="Q5" s="224" t="s">
        <v>262</v>
      </c>
    </row>
    <row r="6" spans="1:18" s="8" customFormat="1" ht="11.25" customHeight="1" x14ac:dyDescent="0.15">
      <c r="A6" s="218"/>
      <c r="B6" s="218"/>
      <c r="C6" s="218"/>
      <c r="D6" s="221"/>
      <c r="E6" s="221"/>
      <c r="F6" s="224"/>
      <c r="G6" s="224" t="s">
        <v>3</v>
      </c>
      <c r="H6" s="224" t="s">
        <v>257</v>
      </c>
      <c r="I6" s="224" t="s">
        <v>258</v>
      </c>
      <c r="J6" s="224" t="s">
        <v>259</v>
      </c>
      <c r="K6" s="224" t="s">
        <v>3</v>
      </c>
      <c r="L6" s="224" t="s">
        <v>257</v>
      </c>
      <c r="M6" s="224" t="s">
        <v>258</v>
      </c>
      <c r="N6" s="224" t="s">
        <v>259</v>
      </c>
      <c r="O6" s="224" t="s">
        <v>260</v>
      </c>
      <c r="P6" s="224"/>
      <c r="Q6" s="224"/>
    </row>
    <row r="7" spans="1:18" s="8" customFormat="1" ht="11.25" customHeight="1" x14ac:dyDescent="0.15">
      <c r="A7" s="219"/>
      <c r="B7" s="219"/>
      <c r="C7" s="219"/>
      <c r="D7" s="222"/>
      <c r="E7" s="222"/>
      <c r="F7" s="224"/>
      <c r="G7" s="224"/>
      <c r="H7" s="224"/>
      <c r="I7" s="224"/>
      <c r="J7" s="224"/>
      <c r="K7" s="224"/>
      <c r="L7" s="224"/>
      <c r="M7" s="224"/>
      <c r="N7" s="224"/>
      <c r="O7" s="224"/>
      <c r="P7" s="224"/>
      <c r="Q7" s="224"/>
    </row>
    <row r="8" spans="1:18" ht="14.1" customHeight="1" x14ac:dyDescent="0.15">
      <c r="A8" s="26" t="s">
        <v>389</v>
      </c>
      <c r="B8" s="18" t="s">
        <v>163</v>
      </c>
      <c r="C8" s="17"/>
      <c r="D8" s="102">
        <v>3</v>
      </c>
      <c r="E8" s="21">
        <v>0</v>
      </c>
      <c r="F8" s="20">
        <f>G8+K8+P8+Q8</f>
        <v>65</v>
      </c>
      <c r="G8" s="103">
        <f>H8+I8+J8</f>
        <v>65</v>
      </c>
      <c r="H8" s="20">
        <f>H9+H10</f>
        <v>20</v>
      </c>
      <c r="I8" s="20">
        <f t="shared" ref="I8:Q8" si="0">I9+I10</f>
        <v>26</v>
      </c>
      <c r="J8" s="20">
        <f t="shared" si="0"/>
        <v>19</v>
      </c>
      <c r="K8" s="20">
        <f t="shared" si="0"/>
        <v>0</v>
      </c>
      <c r="L8" s="20">
        <f t="shared" si="0"/>
        <v>0</v>
      </c>
      <c r="M8" s="20">
        <f t="shared" si="0"/>
        <v>0</v>
      </c>
      <c r="N8" s="20">
        <f t="shared" si="0"/>
        <v>0</v>
      </c>
      <c r="O8" s="20">
        <f t="shared" si="0"/>
        <v>0</v>
      </c>
      <c r="P8" s="20">
        <f t="shared" si="0"/>
        <v>0</v>
      </c>
      <c r="Q8" s="20">
        <f t="shared" si="0"/>
        <v>0</v>
      </c>
      <c r="R8" s="1">
        <v>1</v>
      </c>
    </row>
    <row r="9" spans="1:18" ht="14.1" customHeight="1" x14ac:dyDescent="0.15">
      <c r="A9" s="17"/>
      <c r="B9" s="19"/>
      <c r="C9" s="17" t="s">
        <v>353</v>
      </c>
      <c r="D9" s="21"/>
      <c r="E9" s="21"/>
      <c r="F9" s="20"/>
      <c r="G9" s="20"/>
      <c r="H9" s="22">
        <v>8</v>
      </c>
      <c r="I9" s="22">
        <v>16</v>
      </c>
      <c r="J9" s="22">
        <v>9</v>
      </c>
      <c r="K9" s="20"/>
      <c r="L9" s="20"/>
      <c r="M9" s="20"/>
      <c r="N9" s="20"/>
      <c r="O9" s="20"/>
      <c r="P9" s="20"/>
      <c r="Q9" s="20"/>
      <c r="R9" s="1">
        <v>2</v>
      </c>
    </row>
    <row r="10" spans="1:18" ht="14.1" customHeight="1" x14ac:dyDescent="0.15">
      <c r="A10" s="17"/>
      <c r="B10" s="19"/>
      <c r="C10" s="17" t="s">
        <v>353</v>
      </c>
      <c r="D10" s="21"/>
      <c r="E10" s="21"/>
      <c r="F10" s="20"/>
      <c r="G10" s="20"/>
      <c r="H10" s="22">
        <v>12</v>
      </c>
      <c r="I10" s="22">
        <v>10</v>
      </c>
      <c r="J10" s="22">
        <v>10</v>
      </c>
      <c r="K10" s="20"/>
      <c r="L10" s="20"/>
      <c r="M10" s="20"/>
      <c r="N10" s="20"/>
      <c r="O10" s="20"/>
      <c r="P10" s="20"/>
      <c r="Q10" s="20"/>
      <c r="R10" s="1">
        <v>3</v>
      </c>
    </row>
    <row r="11" spans="1:18" ht="14.1" customHeight="1" x14ac:dyDescent="0.15">
      <c r="A11" s="26" t="s">
        <v>389</v>
      </c>
      <c r="B11" s="18" t="s">
        <v>45</v>
      </c>
      <c r="C11" s="17"/>
      <c r="D11" s="102">
        <v>15</v>
      </c>
      <c r="E11" s="21">
        <v>4</v>
      </c>
      <c r="F11" s="20">
        <f t="shared" ref="F11:F70" si="1">G11+K11+P11+Q11</f>
        <v>618</v>
      </c>
      <c r="G11" s="103">
        <f t="shared" ref="G11:G73" si="2">H11+I11+J11</f>
        <v>589</v>
      </c>
      <c r="H11" s="20">
        <f>H12+H13</f>
        <v>191</v>
      </c>
      <c r="I11" s="20">
        <f t="shared" ref="I11:Q11" si="3">I12+I13</f>
        <v>200</v>
      </c>
      <c r="J11" s="20">
        <f t="shared" si="3"/>
        <v>198</v>
      </c>
      <c r="K11" s="20">
        <f>L11+M11+N11+O11</f>
        <v>29</v>
      </c>
      <c r="L11" s="20">
        <f t="shared" si="3"/>
        <v>16</v>
      </c>
      <c r="M11" s="20">
        <f t="shared" si="3"/>
        <v>7</v>
      </c>
      <c r="N11" s="20">
        <f t="shared" si="3"/>
        <v>4</v>
      </c>
      <c r="O11" s="20">
        <f t="shared" si="3"/>
        <v>2</v>
      </c>
      <c r="P11" s="20">
        <f t="shared" si="3"/>
        <v>0</v>
      </c>
      <c r="Q11" s="20">
        <f t="shared" si="3"/>
        <v>0</v>
      </c>
      <c r="R11" s="1">
        <v>4</v>
      </c>
    </row>
    <row r="12" spans="1:18" ht="14.1" customHeight="1" x14ac:dyDescent="0.15">
      <c r="A12" s="17"/>
      <c r="B12" s="19"/>
      <c r="C12" s="17" t="s">
        <v>353</v>
      </c>
      <c r="D12" s="21"/>
      <c r="E12" s="21"/>
      <c r="F12" s="20"/>
      <c r="G12" s="20"/>
      <c r="H12" s="24">
        <v>103</v>
      </c>
      <c r="I12" s="24">
        <v>110</v>
      </c>
      <c r="J12" s="24">
        <v>112</v>
      </c>
      <c r="K12" s="21"/>
      <c r="L12" s="24">
        <v>10</v>
      </c>
      <c r="M12" s="24">
        <v>5</v>
      </c>
      <c r="N12" s="24">
        <v>4</v>
      </c>
      <c r="O12" s="24">
        <v>2</v>
      </c>
      <c r="P12" s="21"/>
      <c r="Q12" s="20"/>
      <c r="R12" s="1">
        <v>5</v>
      </c>
    </row>
    <row r="13" spans="1:18" ht="14.1" customHeight="1" x14ac:dyDescent="0.15">
      <c r="A13" s="17"/>
      <c r="B13" s="19"/>
      <c r="C13" s="17" t="s">
        <v>353</v>
      </c>
      <c r="D13" s="21"/>
      <c r="E13" s="21"/>
      <c r="F13" s="20"/>
      <c r="G13" s="20"/>
      <c r="H13" s="24">
        <v>88</v>
      </c>
      <c r="I13" s="24">
        <v>90</v>
      </c>
      <c r="J13" s="24">
        <v>86</v>
      </c>
      <c r="K13" s="21"/>
      <c r="L13" s="24">
        <v>6</v>
      </c>
      <c r="M13" s="24">
        <v>2</v>
      </c>
      <c r="N13" s="21">
        <v>0</v>
      </c>
      <c r="O13" s="21">
        <v>0</v>
      </c>
      <c r="P13" s="21"/>
      <c r="Q13" s="20"/>
      <c r="R13" s="1">
        <v>6</v>
      </c>
    </row>
    <row r="14" spans="1:18" ht="14.1" customHeight="1" x14ac:dyDescent="0.15">
      <c r="A14" s="26" t="s">
        <v>389</v>
      </c>
      <c r="B14" s="18" t="s">
        <v>46</v>
      </c>
      <c r="C14" s="17"/>
      <c r="D14" s="102">
        <v>11</v>
      </c>
      <c r="E14" s="21">
        <v>0</v>
      </c>
      <c r="F14" s="20">
        <f t="shared" si="1"/>
        <v>381</v>
      </c>
      <c r="G14" s="103">
        <f t="shared" si="2"/>
        <v>381</v>
      </c>
      <c r="H14" s="20">
        <f t="shared" ref="H14:Q14" si="4">H15+H16</f>
        <v>103</v>
      </c>
      <c r="I14" s="20">
        <f t="shared" si="4"/>
        <v>147</v>
      </c>
      <c r="J14" s="20">
        <f t="shared" si="4"/>
        <v>131</v>
      </c>
      <c r="K14" s="20">
        <f>K15+K16</f>
        <v>0</v>
      </c>
      <c r="L14" s="20">
        <f t="shared" si="4"/>
        <v>0</v>
      </c>
      <c r="M14" s="20">
        <f t="shared" si="4"/>
        <v>0</v>
      </c>
      <c r="N14" s="20">
        <f t="shared" si="4"/>
        <v>0</v>
      </c>
      <c r="O14" s="20">
        <f t="shared" si="4"/>
        <v>0</v>
      </c>
      <c r="P14" s="20">
        <f t="shared" si="4"/>
        <v>0</v>
      </c>
      <c r="Q14" s="20">
        <f t="shared" si="4"/>
        <v>0</v>
      </c>
      <c r="R14" s="1">
        <v>7</v>
      </c>
    </row>
    <row r="15" spans="1:18" ht="14.1" customHeight="1" x14ac:dyDescent="0.15">
      <c r="A15" s="17"/>
      <c r="B15" s="19"/>
      <c r="C15" s="17" t="s">
        <v>353</v>
      </c>
      <c r="D15" s="21"/>
      <c r="E15" s="21"/>
      <c r="F15" s="20"/>
      <c r="G15" s="20"/>
      <c r="H15" s="22">
        <v>44</v>
      </c>
      <c r="I15" s="22">
        <v>63</v>
      </c>
      <c r="J15" s="22">
        <v>64</v>
      </c>
      <c r="K15" s="20"/>
      <c r="L15" s="22"/>
      <c r="M15" s="22"/>
      <c r="N15" s="22"/>
      <c r="O15" s="20"/>
      <c r="P15" s="20"/>
      <c r="Q15" s="20"/>
      <c r="R15" s="1">
        <v>8</v>
      </c>
    </row>
    <row r="16" spans="1:18" ht="14.1" customHeight="1" x14ac:dyDescent="0.15">
      <c r="A16" s="17"/>
      <c r="B16" s="19"/>
      <c r="C16" s="17" t="s">
        <v>353</v>
      </c>
      <c r="D16" s="21"/>
      <c r="E16" s="21"/>
      <c r="F16" s="20"/>
      <c r="G16" s="20"/>
      <c r="H16" s="22">
        <v>59</v>
      </c>
      <c r="I16" s="22">
        <v>84</v>
      </c>
      <c r="J16" s="22">
        <v>67</v>
      </c>
      <c r="K16" s="20"/>
      <c r="L16" s="22"/>
      <c r="M16" s="22"/>
      <c r="N16" s="22"/>
      <c r="O16" s="20"/>
      <c r="P16" s="20"/>
      <c r="Q16" s="20"/>
      <c r="R16" s="1">
        <v>9</v>
      </c>
    </row>
    <row r="17" spans="1:18" ht="14.1" customHeight="1" x14ac:dyDescent="0.15">
      <c r="A17" s="26" t="s">
        <v>389</v>
      </c>
      <c r="B17" s="18" t="s">
        <v>47</v>
      </c>
      <c r="C17" s="17"/>
      <c r="D17" s="102">
        <v>21</v>
      </c>
      <c r="E17" s="21">
        <v>0</v>
      </c>
      <c r="F17" s="20">
        <f t="shared" si="1"/>
        <v>797</v>
      </c>
      <c r="G17" s="103">
        <f t="shared" si="2"/>
        <v>797</v>
      </c>
      <c r="H17" s="20">
        <f t="shared" ref="H17:Q17" si="5">H18+H19</f>
        <v>280</v>
      </c>
      <c r="I17" s="20">
        <f t="shared" si="5"/>
        <v>248</v>
      </c>
      <c r="J17" s="20">
        <f t="shared" si="5"/>
        <v>269</v>
      </c>
      <c r="K17" s="20">
        <f t="shared" si="5"/>
        <v>0</v>
      </c>
      <c r="L17" s="20">
        <f t="shared" si="5"/>
        <v>0</v>
      </c>
      <c r="M17" s="20">
        <f t="shared" si="5"/>
        <v>0</v>
      </c>
      <c r="N17" s="20">
        <f t="shared" si="5"/>
        <v>0</v>
      </c>
      <c r="O17" s="20">
        <f t="shared" si="5"/>
        <v>0</v>
      </c>
      <c r="P17" s="20">
        <f t="shared" si="5"/>
        <v>0</v>
      </c>
      <c r="Q17" s="20">
        <f t="shared" si="5"/>
        <v>0</v>
      </c>
      <c r="R17" s="1">
        <v>10</v>
      </c>
    </row>
    <row r="18" spans="1:18" ht="14.1" customHeight="1" x14ac:dyDescent="0.15">
      <c r="A18" s="17"/>
      <c r="B18" s="19"/>
      <c r="C18" s="17" t="s">
        <v>361</v>
      </c>
      <c r="D18" s="21"/>
      <c r="E18" s="21"/>
      <c r="F18" s="20"/>
      <c r="G18" s="20"/>
      <c r="H18" s="22">
        <v>161</v>
      </c>
      <c r="I18" s="22">
        <v>138</v>
      </c>
      <c r="J18" s="22">
        <v>142</v>
      </c>
      <c r="K18" s="20"/>
      <c r="L18" s="20"/>
      <c r="M18" s="20"/>
      <c r="N18" s="20"/>
      <c r="O18" s="20"/>
      <c r="P18" s="20"/>
      <c r="Q18" s="20"/>
      <c r="R18" s="1">
        <v>11</v>
      </c>
    </row>
    <row r="19" spans="1:18" ht="14.1" customHeight="1" x14ac:dyDescent="0.15">
      <c r="A19" s="17"/>
      <c r="B19" s="19"/>
      <c r="C19" s="17" t="s">
        <v>361</v>
      </c>
      <c r="D19" s="21"/>
      <c r="E19" s="21"/>
      <c r="F19" s="20"/>
      <c r="G19" s="20"/>
      <c r="H19" s="22">
        <v>119</v>
      </c>
      <c r="I19" s="22">
        <v>110</v>
      </c>
      <c r="J19" s="22">
        <v>127</v>
      </c>
      <c r="K19" s="20"/>
      <c r="L19" s="20"/>
      <c r="M19" s="20"/>
      <c r="N19" s="20"/>
      <c r="O19" s="20"/>
      <c r="P19" s="20"/>
      <c r="Q19" s="20"/>
      <c r="R19" s="1">
        <v>12</v>
      </c>
    </row>
    <row r="20" spans="1:18" ht="14.1" customHeight="1" x14ac:dyDescent="0.15">
      <c r="A20" s="26" t="s">
        <v>389</v>
      </c>
      <c r="B20" s="18" t="s">
        <v>55</v>
      </c>
      <c r="C20" s="17"/>
      <c r="D20" s="102">
        <v>6</v>
      </c>
      <c r="E20" s="21">
        <v>0</v>
      </c>
      <c r="F20" s="20">
        <f>G20+K20+P20+Q20</f>
        <v>387</v>
      </c>
      <c r="G20" s="103">
        <f t="shared" si="2"/>
        <v>236</v>
      </c>
      <c r="H20" s="20">
        <f t="shared" ref="H20:Q20" si="6">H21+H22</f>
        <v>80</v>
      </c>
      <c r="I20" s="20">
        <f t="shared" si="6"/>
        <v>79</v>
      </c>
      <c r="J20" s="20">
        <f t="shared" si="6"/>
        <v>77</v>
      </c>
      <c r="K20" s="20">
        <f t="shared" si="6"/>
        <v>0</v>
      </c>
      <c r="L20" s="20">
        <f t="shared" si="6"/>
        <v>0</v>
      </c>
      <c r="M20" s="20">
        <f t="shared" si="6"/>
        <v>0</v>
      </c>
      <c r="N20" s="20">
        <f t="shared" si="6"/>
        <v>0</v>
      </c>
      <c r="O20" s="20">
        <f t="shared" si="6"/>
        <v>0</v>
      </c>
      <c r="P20" s="20">
        <f t="shared" si="6"/>
        <v>151</v>
      </c>
      <c r="Q20" s="20">
        <f t="shared" si="6"/>
        <v>0</v>
      </c>
      <c r="R20" s="1">
        <v>13</v>
      </c>
    </row>
    <row r="21" spans="1:18" ht="14.1" customHeight="1" x14ac:dyDescent="0.15">
      <c r="A21" s="17"/>
      <c r="B21" s="19"/>
      <c r="C21" s="17" t="s">
        <v>375</v>
      </c>
      <c r="D21" s="21"/>
      <c r="E21" s="21"/>
      <c r="F21" s="20"/>
      <c r="G21" s="20"/>
      <c r="H21" s="22">
        <v>5</v>
      </c>
      <c r="I21" s="20">
        <v>0</v>
      </c>
      <c r="J21" s="22">
        <v>5</v>
      </c>
      <c r="K21" s="20"/>
      <c r="L21" s="20"/>
      <c r="M21" s="20"/>
      <c r="N21" s="20"/>
      <c r="O21" s="20"/>
      <c r="P21" s="20">
        <v>0</v>
      </c>
      <c r="Q21" s="20"/>
      <c r="R21" s="1">
        <v>14</v>
      </c>
    </row>
    <row r="22" spans="1:18" ht="14.1" customHeight="1" x14ac:dyDescent="0.15">
      <c r="A22" s="17"/>
      <c r="B22" s="19"/>
      <c r="C22" s="17" t="s">
        <v>375</v>
      </c>
      <c r="D22" s="21"/>
      <c r="E22" s="21"/>
      <c r="F22" s="20"/>
      <c r="G22" s="20"/>
      <c r="H22" s="22">
        <v>75</v>
      </c>
      <c r="I22" s="22">
        <v>79</v>
      </c>
      <c r="J22" s="22">
        <v>72</v>
      </c>
      <c r="K22" s="20"/>
      <c r="L22" s="20"/>
      <c r="M22" s="20"/>
      <c r="N22" s="20"/>
      <c r="O22" s="20"/>
      <c r="P22" s="20">
        <v>151</v>
      </c>
      <c r="Q22" s="20"/>
      <c r="R22" s="1">
        <v>15</v>
      </c>
    </row>
    <row r="23" spans="1:18" ht="14.1" customHeight="1" x14ac:dyDescent="0.15">
      <c r="A23" s="26" t="s">
        <v>389</v>
      </c>
      <c r="B23" s="18" t="s">
        <v>376</v>
      </c>
      <c r="C23" s="23"/>
      <c r="D23" s="102">
        <v>6</v>
      </c>
      <c r="E23" s="21">
        <v>0</v>
      </c>
      <c r="F23" s="20">
        <f t="shared" si="1"/>
        <v>173</v>
      </c>
      <c r="G23" s="103">
        <f t="shared" si="2"/>
        <v>173</v>
      </c>
      <c r="H23" s="20">
        <f t="shared" ref="H23:Q23" si="7">H24+H25</f>
        <v>63</v>
      </c>
      <c r="I23" s="20">
        <f t="shared" si="7"/>
        <v>57</v>
      </c>
      <c r="J23" s="20">
        <f t="shared" si="7"/>
        <v>53</v>
      </c>
      <c r="K23" s="20">
        <f t="shared" si="7"/>
        <v>0</v>
      </c>
      <c r="L23" s="20">
        <f t="shared" si="7"/>
        <v>0</v>
      </c>
      <c r="M23" s="20">
        <f t="shared" si="7"/>
        <v>0</v>
      </c>
      <c r="N23" s="20">
        <f t="shared" si="7"/>
        <v>0</v>
      </c>
      <c r="O23" s="20">
        <f t="shared" si="7"/>
        <v>0</v>
      </c>
      <c r="P23" s="20">
        <f t="shared" si="7"/>
        <v>0</v>
      </c>
      <c r="Q23" s="20">
        <f t="shared" si="7"/>
        <v>0</v>
      </c>
      <c r="R23" s="1">
        <v>16</v>
      </c>
    </row>
    <row r="24" spans="1:18" ht="14.1" customHeight="1" x14ac:dyDescent="0.15">
      <c r="A24" s="17"/>
      <c r="B24" s="18"/>
      <c r="C24" s="23" t="s">
        <v>372</v>
      </c>
      <c r="D24" s="21"/>
      <c r="E24" s="21"/>
      <c r="F24" s="20"/>
      <c r="G24" s="22"/>
      <c r="H24" s="22">
        <v>41</v>
      </c>
      <c r="I24" s="22">
        <v>34</v>
      </c>
      <c r="J24" s="22">
        <v>33</v>
      </c>
      <c r="K24" s="20"/>
      <c r="L24" s="20"/>
      <c r="M24" s="20"/>
      <c r="N24" s="20"/>
      <c r="O24" s="20"/>
      <c r="P24" s="20"/>
      <c r="Q24" s="20"/>
      <c r="R24" s="1">
        <v>17</v>
      </c>
    </row>
    <row r="25" spans="1:18" ht="14.1" customHeight="1" x14ac:dyDescent="0.15">
      <c r="A25" s="17"/>
      <c r="B25" s="18"/>
      <c r="C25" s="23" t="s">
        <v>372</v>
      </c>
      <c r="D25" s="21"/>
      <c r="E25" s="21"/>
      <c r="F25" s="20"/>
      <c r="G25" s="22"/>
      <c r="H25" s="22">
        <v>22</v>
      </c>
      <c r="I25" s="22">
        <v>23</v>
      </c>
      <c r="J25" s="22">
        <v>20</v>
      </c>
      <c r="K25" s="20"/>
      <c r="L25" s="20"/>
      <c r="M25" s="20"/>
      <c r="N25" s="20"/>
      <c r="O25" s="20"/>
      <c r="P25" s="20"/>
      <c r="Q25" s="20"/>
      <c r="R25" s="1">
        <v>18</v>
      </c>
    </row>
    <row r="26" spans="1:18" ht="14.1" customHeight="1" x14ac:dyDescent="0.15">
      <c r="A26" s="26" t="s">
        <v>389</v>
      </c>
      <c r="B26" s="18" t="s">
        <v>56</v>
      </c>
      <c r="C26" s="17"/>
      <c r="D26" s="102">
        <v>8</v>
      </c>
      <c r="E26" s="21">
        <v>0</v>
      </c>
      <c r="F26" s="20">
        <f t="shared" si="1"/>
        <v>248</v>
      </c>
      <c r="G26" s="103">
        <f t="shared" si="2"/>
        <v>248</v>
      </c>
      <c r="H26" s="20">
        <f t="shared" ref="H26:Q26" si="8">H27+H28</f>
        <v>62</v>
      </c>
      <c r="I26" s="20">
        <f t="shared" si="8"/>
        <v>84</v>
      </c>
      <c r="J26" s="20">
        <f t="shared" si="8"/>
        <v>102</v>
      </c>
      <c r="K26" s="20">
        <f t="shared" si="8"/>
        <v>0</v>
      </c>
      <c r="L26" s="20">
        <f t="shared" si="8"/>
        <v>0</v>
      </c>
      <c r="M26" s="20">
        <f t="shared" si="8"/>
        <v>0</v>
      </c>
      <c r="N26" s="20">
        <f t="shared" si="8"/>
        <v>0</v>
      </c>
      <c r="O26" s="20">
        <f t="shared" si="8"/>
        <v>0</v>
      </c>
      <c r="P26" s="20">
        <f t="shared" si="8"/>
        <v>0</v>
      </c>
      <c r="Q26" s="20">
        <f t="shared" si="8"/>
        <v>0</v>
      </c>
      <c r="R26" s="1">
        <v>19</v>
      </c>
    </row>
    <row r="27" spans="1:18" ht="14.1" customHeight="1" x14ac:dyDescent="0.15">
      <c r="A27" s="17"/>
      <c r="B27" s="19"/>
      <c r="C27" s="17" t="s">
        <v>353</v>
      </c>
      <c r="D27" s="21"/>
      <c r="E27" s="21"/>
      <c r="F27" s="20"/>
      <c r="G27" s="20"/>
      <c r="H27" s="22">
        <v>37</v>
      </c>
      <c r="I27" s="22">
        <v>36</v>
      </c>
      <c r="J27" s="22">
        <v>56</v>
      </c>
      <c r="K27" s="20"/>
      <c r="L27" s="20"/>
      <c r="M27" s="20"/>
      <c r="N27" s="20"/>
      <c r="O27" s="20"/>
      <c r="P27" s="20"/>
      <c r="Q27" s="20"/>
      <c r="R27" s="1">
        <v>20</v>
      </c>
    </row>
    <row r="28" spans="1:18" ht="14.1" customHeight="1" x14ac:dyDescent="0.15">
      <c r="A28" s="17"/>
      <c r="B28" s="19"/>
      <c r="C28" s="17" t="s">
        <v>353</v>
      </c>
      <c r="D28" s="21"/>
      <c r="E28" s="21"/>
      <c r="F28" s="20"/>
      <c r="G28" s="20"/>
      <c r="H28" s="22">
        <v>25</v>
      </c>
      <c r="I28" s="22">
        <v>48</v>
      </c>
      <c r="J28" s="22">
        <v>46</v>
      </c>
      <c r="K28" s="20"/>
      <c r="L28" s="20"/>
      <c r="M28" s="20"/>
      <c r="N28" s="20"/>
      <c r="O28" s="20"/>
      <c r="P28" s="20"/>
      <c r="Q28" s="20"/>
      <c r="R28" s="1">
        <v>21</v>
      </c>
    </row>
    <row r="29" spans="1:18" ht="14.1" customHeight="1" x14ac:dyDescent="0.15">
      <c r="A29" s="26" t="s">
        <v>389</v>
      </c>
      <c r="B29" s="18" t="s">
        <v>62</v>
      </c>
      <c r="C29" s="17"/>
      <c r="D29" s="102">
        <v>18</v>
      </c>
      <c r="E29" s="21">
        <v>4</v>
      </c>
      <c r="F29" s="20">
        <f t="shared" si="1"/>
        <v>705</v>
      </c>
      <c r="G29" s="103">
        <f t="shared" si="2"/>
        <v>683</v>
      </c>
      <c r="H29" s="20">
        <f>H30+H31+H32+H33</f>
        <v>232</v>
      </c>
      <c r="I29" s="20">
        <f t="shared" ref="I29:Q29" si="9">I30+I31+I32+I33</f>
        <v>237</v>
      </c>
      <c r="J29" s="20">
        <f t="shared" si="9"/>
        <v>214</v>
      </c>
      <c r="K29" s="20">
        <f>L29+M29+N29+O29</f>
        <v>22</v>
      </c>
      <c r="L29" s="20">
        <f t="shared" si="9"/>
        <v>4</v>
      </c>
      <c r="M29" s="20">
        <f t="shared" si="9"/>
        <v>8</v>
      </c>
      <c r="N29" s="20">
        <f t="shared" si="9"/>
        <v>9</v>
      </c>
      <c r="O29" s="20">
        <f t="shared" si="9"/>
        <v>1</v>
      </c>
      <c r="P29" s="20">
        <f t="shared" si="9"/>
        <v>0</v>
      </c>
      <c r="Q29" s="20">
        <f t="shared" si="9"/>
        <v>0</v>
      </c>
      <c r="R29" s="1">
        <v>22</v>
      </c>
    </row>
    <row r="30" spans="1:18" ht="14.1" customHeight="1" x14ac:dyDescent="0.15">
      <c r="A30" s="17"/>
      <c r="B30" s="19"/>
      <c r="C30" s="17" t="s">
        <v>353</v>
      </c>
      <c r="D30" s="21"/>
      <c r="E30" s="21"/>
      <c r="F30" s="20"/>
      <c r="G30" s="20"/>
      <c r="H30" s="22">
        <v>95</v>
      </c>
      <c r="I30" s="22">
        <v>86</v>
      </c>
      <c r="J30" s="22">
        <v>93</v>
      </c>
      <c r="K30" s="20"/>
      <c r="L30" s="22">
        <v>2</v>
      </c>
      <c r="M30" s="22">
        <v>5</v>
      </c>
      <c r="N30" s="22">
        <v>5</v>
      </c>
      <c r="O30" s="21">
        <v>0</v>
      </c>
      <c r="P30" s="20"/>
      <c r="Q30" s="20"/>
      <c r="R30" s="1">
        <v>23</v>
      </c>
    </row>
    <row r="31" spans="1:18" ht="14.1" customHeight="1" x14ac:dyDescent="0.15">
      <c r="A31" s="17"/>
      <c r="B31" s="19"/>
      <c r="C31" s="17" t="s">
        <v>353</v>
      </c>
      <c r="D31" s="21"/>
      <c r="E31" s="21"/>
      <c r="F31" s="20"/>
      <c r="G31" s="20"/>
      <c r="H31" s="22">
        <v>104</v>
      </c>
      <c r="I31" s="22">
        <v>113</v>
      </c>
      <c r="J31" s="22">
        <v>87</v>
      </c>
      <c r="K31" s="20"/>
      <c r="L31" s="22">
        <v>2</v>
      </c>
      <c r="M31" s="22">
        <v>3</v>
      </c>
      <c r="N31" s="22">
        <v>4</v>
      </c>
      <c r="O31" s="22">
        <v>1</v>
      </c>
      <c r="P31" s="20"/>
      <c r="Q31" s="20"/>
      <c r="R31" s="1">
        <v>24</v>
      </c>
    </row>
    <row r="32" spans="1:18" ht="14.1" customHeight="1" x14ac:dyDescent="0.15">
      <c r="A32" s="17"/>
      <c r="B32" s="19"/>
      <c r="C32" s="17" t="s">
        <v>377</v>
      </c>
      <c r="D32" s="21"/>
      <c r="E32" s="21"/>
      <c r="F32" s="20"/>
      <c r="G32" s="20"/>
      <c r="H32" s="22">
        <v>20</v>
      </c>
      <c r="I32" s="22">
        <v>23</v>
      </c>
      <c r="J32" s="22">
        <v>21</v>
      </c>
      <c r="K32" s="20"/>
      <c r="L32" s="20"/>
      <c r="M32" s="20"/>
      <c r="N32" s="20"/>
      <c r="O32" s="20"/>
      <c r="P32" s="20"/>
      <c r="Q32" s="20"/>
      <c r="R32" s="1">
        <v>25</v>
      </c>
    </row>
    <row r="33" spans="1:18" ht="14.1" customHeight="1" x14ac:dyDescent="0.15">
      <c r="A33" s="17"/>
      <c r="B33" s="19"/>
      <c r="C33" s="17" t="s">
        <v>377</v>
      </c>
      <c r="D33" s="21"/>
      <c r="E33" s="21"/>
      <c r="F33" s="20"/>
      <c r="G33" s="20"/>
      <c r="H33" s="22">
        <v>13</v>
      </c>
      <c r="I33" s="22">
        <v>15</v>
      </c>
      <c r="J33" s="22">
        <v>13</v>
      </c>
      <c r="K33" s="20"/>
      <c r="L33" s="20"/>
      <c r="M33" s="20"/>
      <c r="N33" s="20"/>
      <c r="O33" s="20"/>
      <c r="P33" s="20"/>
      <c r="Q33" s="20"/>
      <c r="R33" s="1">
        <v>26</v>
      </c>
    </row>
    <row r="34" spans="1:18" ht="14.1" customHeight="1" x14ac:dyDescent="0.15">
      <c r="A34" s="26" t="s">
        <v>389</v>
      </c>
      <c r="B34" s="18" t="s">
        <v>63</v>
      </c>
      <c r="C34" s="17"/>
      <c r="D34" s="102">
        <v>6</v>
      </c>
      <c r="E34" s="21">
        <v>0</v>
      </c>
      <c r="F34" s="20">
        <f t="shared" si="1"/>
        <v>168</v>
      </c>
      <c r="G34" s="103">
        <f t="shared" si="2"/>
        <v>168</v>
      </c>
      <c r="H34" s="20">
        <f>H35+H36</f>
        <v>59</v>
      </c>
      <c r="I34" s="20">
        <f t="shared" ref="I34:Q34" si="10">I35+I36</f>
        <v>55</v>
      </c>
      <c r="J34" s="20">
        <f t="shared" si="10"/>
        <v>54</v>
      </c>
      <c r="K34" s="20">
        <f t="shared" si="10"/>
        <v>0</v>
      </c>
      <c r="L34" s="20">
        <f t="shared" si="10"/>
        <v>0</v>
      </c>
      <c r="M34" s="20">
        <f t="shared" si="10"/>
        <v>0</v>
      </c>
      <c r="N34" s="20">
        <f t="shared" si="10"/>
        <v>0</v>
      </c>
      <c r="O34" s="20">
        <f t="shared" si="10"/>
        <v>0</v>
      </c>
      <c r="P34" s="20">
        <f t="shared" si="10"/>
        <v>0</v>
      </c>
      <c r="Q34" s="20">
        <f t="shared" si="10"/>
        <v>0</v>
      </c>
      <c r="R34" s="1">
        <v>27</v>
      </c>
    </row>
    <row r="35" spans="1:18" ht="14.1" customHeight="1" x14ac:dyDescent="0.15">
      <c r="A35" s="17"/>
      <c r="B35" s="19"/>
      <c r="C35" s="17" t="s">
        <v>357</v>
      </c>
      <c r="D35" s="21"/>
      <c r="E35" s="21"/>
      <c r="F35" s="20"/>
      <c r="G35" s="20"/>
      <c r="H35" s="22">
        <v>58</v>
      </c>
      <c r="I35" s="22">
        <v>51</v>
      </c>
      <c r="J35" s="22">
        <v>54</v>
      </c>
      <c r="K35" s="20"/>
      <c r="L35" s="20"/>
      <c r="M35" s="20"/>
      <c r="N35" s="20"/>
      <c r="O35" s="20"/>
      <c r="P35" s="20"/>
      <c r="Q35" s="20"/>
      <c r="R35" s="1">
        <v>28</v>
      </c>
    </row>
    <row r="36" spans="1:18" ht="14.1" customHeight="1" x14ac:dyDescent="0.15">
      <c r="A36" s="17"/>
      <c r="B36" s="19"/>
      <c r="C36" s="17" t="s">
        <v>357</v>
      </c>
      <c r="D36" s="21"/>
      <c r="E36" s="21"/>
      <c r="F36" s="20"/>
      <c r="G36" s="20"/>
      <c r="H36" s="20">
        <v>1</v>
      </c>
      <c r="I36" s="20">
        <v>4</v>
      </c>
      <c r="J36" s="20">
        <v>0</v>
      </c>
      <c r="K36" s="20"/>
      <c r="L36" s="20"/>
      <c r="M36" s="20"/>
      <c r="N36" s="20"/>
      <c r="O36" s="20"/>
      <c r="P36" s="20"/>
      <c r="Q36" s="20"/>
      <c r="R36" s="1">
        <v>29</v>
      </c>
    </row>
    <row r="37" spans="1:18" ht="14.1" customHeight="1" x14ac:dyDescent="0.15">
      <c r="A37" s="26" t="s">
        <v>389</v>
      </c>
      <c r="B37" s="18" t="s">
        <v>168</v>
      </c>
      <c r="C37" s="17"/>
      <c r="D37" s="102">
        <v>8</v>
      </c>
      <c r="E37" s="21">
        <v>0</v>
      </c>
      <c r="F37" s="20">
        <f t="shared" si="1"/>
        <v>283</v>
      </c>
      <c r="G37" s="103">
        <f t="shared" si="2"/>
        <v>283</v>
      </c>
      <c r="H37" s="20">
        <f t="shared" ref="H37:Q37" si="11">H38+H39</f>
        <v>78</v>
      </c>
      <c r="I37" s="20">
        <f t="shared" si="11"/>
        <v>107</v>
      </c>
      <c r="J37" s="20">
        <f t="shared" si="11"/>
        <v>98</v>
      </c>
      <c r="K37" s="20">
        <f t="shared" si="11"/>
        <v>0</v>
      </c>
      <c r="L37" s="20">
        <f t="shared" si="11"/>
        <v>0</v>
      </c>
      <c r="M37" s="20">
        <f t="shared" si="11"/>
        <v>0</v>
      </c>
      <c r="N37" s="20">
        <f t="shared" si="11"/>
        <v>0</v>
      </c>
      <c r="O37" s="20">
        <f t="shared" si="11"/>
        <v>0</v>
      </c>
      <c r="P37" s="20">
        <f t="shared" si="11"/>
        <v>0</v>
      </c>
      <c r="Q37" s="20">
        <f t="shared" si="11"/>
        <v>0</v>
      </c>
      <c r="R37" s="1">
        <v>30</v>
      </c>
    </row>
    <row r="38" spans="1:18" ht="14.1" customHeight="1" x14ac:dyDescent="0.15">
      <c r="A38" s="17"/>
      <c r="B38" s="19"/>
      <c r="C38" s="17" t="s">
        <v>353</v>
      </c>
      <c r="D38" s="21"/>
      <c r="E38" s="21"/>
      <c r="F38" s="20"/>
      <c r="G38" s="20"/>
      <c r="H38" s="22">
        <v>29</v>
      </c>
      <c r="I38" s="22">
        <v>51</v>
      </c>
      <c r="J38" s="22">
        <v>36</v>
      </c>
      <c r="K38" s="20"/>
      <c r="L38" s="20"/>
      <c r="M38" s="20"/>
      <c r="N38" s="20"/>
      <c r="O38" s="20"/>
      <c r="P38" s="20"/>
      <c r="Q38" s="20"/>
      <c r="R38" s="1">
        <v>31</v>
      </c>
    </row>
    <row r="39" spans="1:18" ht="14.1" customHeight="1" x14ac:dyDescent="0.15">
      <c r="A39" s="17"/>
      <c r="B39" s="19"/>
      <c r="C39" s="17" t="s">
        <v>353</v>
      </c>
      <c r="D39" s="21"/>
      <c r="E39" s="21"/>
      <c r="F39" s="20"/>
      <c r="G39" s="20"/>
      <c r="H39" s="22">
        <v>49</v>
      </c>
      <c r="I39" s="22">
        <v>56</v>
      </c>
      <c r="J39" s="22">
        <v>62</v>
      </c>
      <c r="K39" s="20"/>
      <c r="L39" s="20"/>
      <c r="M39" s="20"/>
      <c r="N39" s="20"/>
      <c r="O39" s="20"/>
      <c r="P39" s="20"/>
      <c r="Q39" s="20"/>
      <c r="R39" s="1">
        <v>32</v>
      </c>
    </row>
    <row r="40" spans="1:18" ht="14.1" customHeight="1" x14ac:dyDescent="0.15">
      <c r="A40" s="26" t="s">
        <v>389</v>
      </c>
      <c r="B40" s="18" t="s">
        <v>64</v>
      </c>
      <c r="C40" s="17"/>
      <c r="D40" s="102">
        <v>9</v>
      </c>
      <c r="E40" s="21">
        <v>0</v>
      </c>
      <c r="F40" s="20">
        <f t="shared" si="1"/>
        <v>283</v>
      </c>
      <c r="G40" s="103">
        <f t="shared" si="2"/>
        <v>283</v>
      </c>
      <c r="H40" s="20">
        <f t="shared" ref="H40:Q40" si="12">H41+H42</f>
        <v>86</v>
      </c>
      <c r="I40" s="20">
        <f t="shared" si="12"/>
        <v>77</v>
      </c>
      <c r="J40" s="20">
        <f t="shared" si="12"/>
        <v>120</v>
      </c>
      <c r="K40" s="20">
        <f t="shared" si="12"/>
        <v>0</v>
      </c>
      <c r="L40" s="20">
        <f t="shared" si="12"/>
        <v>0</v>
      </c>
      <c r="M40" s="20">
        <f t="shared" si="12"/>
        <v>0</v>
      </c>
      <c r="N40" s="20">
        <f t="shared" si="12"/>
        <v>0</v>
      </c>
      <c r="O40" s="20">
        <f t="shared" si="12"/>
        <v>0</v>
      </c>
      <c r="P40" s="20">
        <f t="shared" si="12"/>
        <v>0</v>
      </c>
      <c r="Q40" s="20">
        <f t="shared" si="12"/>
        <v>0</v>
      </c>
      <c r="R40" s="1">
        <v>33</v>
      </c>
    </row>
    <row r="41" spans="1:18" ht="14.1" customHeight="1" x14ac:dyDescent="0.15">
      <c r="A41" s="17"/>
      <c r="B41" s="19"/>
      <c r="C41" s="17" t="s">
        <v>353</v>
      </c>
      <c r="D41" s="21"/>
      <c r="E41" s="21"/>
      <c r="F41" s="20"/>
      <c r="G41" s="20"/>
      <c r="H41" s="22">
        <v>33</v>
      </c>
      <c r="I41" s="22">
        <v>37</v>
      </c>
      <c r="J41" s="22">
        <v>50</v>
      </c>
      <c r="K41" s="20"/>
      <c r="L41" s="20"/>
      <c r="M41" s="20"/>
      <c r="N41" s="20"/>
      <c r="O41" s="20"/>
      <c r="P41" s="20"/>
      <c r="Q41" s="20"/>
      <c r="R41" s="1">
        <v>34</v>
      </c>
    </row>
    <row r="42" spans="1:18" ht="14.1" customHeight="1" x14ac:dyDescent="0.15">
      <c r="A42" s="17"/>
      <c r="B42" s="19"/>
      <c r="C42" s="17" t="s">
        <v>353</v>
      </c>
      <c r="D42" s="21"/>
      <c r="E42" s="21"/>
      <c r="F42" s="20"/>
      <c r="G42" s="20"/>
      <c r="H42" s="22">
        <v>53</v>
      </c>
      <c r="I42" s="22">
        <v>40</v>
      </c>
      <c r="J42" s="22">
        <v>70</v>
      </c>
      <c r="K42" s="20"/>
      <c r="L42" s="20"/>
      <c r="M42" s="20"/>
      <c r="N42" s="20"/>
      <c r="O42" s="20"/>
      <c r="P42" s="20"/>
      <c r="Q42" s="20"/>
      <c r="R42" s="1">
        <v>35</v>
      </c>
    </row>
    <row r="43" spans="1:18" ht="14.1" customHeight="1" x14ac:dyDescent="0.15">
      <c r="A43" s="26" t="s">
        <v>389</v>
      </c>
      <c r="B43" s="18" t="s">
        <v>169</v>
      </c>
      <c r="C43" s="17"/>
      <c r="D43" s="102">
        <v>9</v>
      </c>
      <c r="E43" s="21">
        <v>0</v>
      </c>
      <c r="F43" s="20">
        <f t="shared" si="1"/>
        <v>120</v>
      </c>
      <c r="G43" s="103">
        <f t="shared" si="2"/>
        <v>120</v>
      </c>
      <c r="H43" s="20">
        <f>H44+H45+H46+H47</f>
        <v>37</v>
      </c>
      <c r="I43" s="20">
        <f t="shared" ref="I43:Q43" si="13">I44+I45+I46+I47</f>
        <v>29</v>
      </c>
      <c r="J43" s="20">
        <f t="shared" si="13"/>
        <v>54</v>
      </c>
      <c r="K43" s="20">
        <f t="shared" si="13"/>
        <v>0</v>
      </c>
      <c r="L43" s="20">
        <f t="shared" si="13"/>
        <v>0</v>
      </c>
      <c r="M43" s="20">
        <f t="shared" si="13"/>
        <v>0</v>
      </c>
      <c r="N43" s="20">
        <f t="shared" si="13"/>
        <v>0</v>
      </c>
      <c r="O43" s="20">
        <f t="shared" si="13"/>
        <v>0</v>
      </c>
      <c r="P43" s="20">
        <f t="shared" si="13"/>
        <v>0</v>
      </c>
      <c r="Q43" s="20">
        <f t="shared" si="13"/>
        <v>0</v>
      </c>
      <c r="R43" s="1">
        <v>36</v>
      </c>
    </row>
    <row r="44" spans="1:18" ht="14.1" customHeight="1" x14ac:dyDescent="0.15">
      <c r="A44" s="17"/>
      <c r="B44" s="19"/>
      <c r="C44" s="17" t="s">
        <v>361</v>
      </c>
      <c r="D44" s="21"/>
      <c r="E44" s="21"/>
      <c r="F44" s="20"/>
      <c r="G44" s="20"/>
      <c r="H44" s="24">
        <v>13</v>
      </c>
      <c r="I44" s="24">
        <v>6</v>
      </c>
      <c r="J44" s="24">
        <v>10</v>
      </c>
      <c r="K44" s="20"/>
      <c r="L44" s="20"/>
      <c r="M44" s="20"/>
      <c r="N44" s="20"/>
      <c r="O44" s="20"/>
      <c r="P44" s="20"/>
      <c r="Q44" s="20"/>
      <c r="R44" s="1">
        <v>37</v>
      </c>
    </row>
    <row r="45" spans="1:18" ht="14.1" customHeight="1" x14ac:dyDescent="0.15">
      <c r="A45" s="17"/>
      <c r="B45" s="19"/>
      <c r="C45" s="17" t="s">
        <v>361</v>
      </c>
      <c r="D45" s="21"/>
      <c r="E45" s="21"/>
      <c r="F45" s="20"/>
      <c r="G45" s="20"/>
      <c r="H45" s="24">
        <v>3</v>
      </c>
      <c r="I45" s="24">
        <v>7</v>
      </c>
      <c r="J45" s="24">
        <v>11</v>
      </c>
      <c r="K45" s="20"/>
      <c r="L45" s="20"/>
      <c r="M45" s="20"/>
      <c r="N45" s="20"/>
      <c r="O45" s="20"/>
      <c r="P45" s="20"/>
      <c r="Q45" s="20"/>
      <c r="R45" s="1">
        <v>38</v>
      </c>
    </row>
    <row r="46" spans="1:18" ht="14.1" customHeight="1" x14ac:dyDescent="0.15">
      <c r="A46" s="17"/>
      <c r="B46" s="19"/>
      <c r="C46" s="17" t="s">
        <v>366</v>
      </c>
      <c r="D46" s="21"/>
      <c r="E46" s="21"/>
      <c r="F46" s="20"/>
      <c r="G46" s="20"/>
      <c r="H46" s="24">
        <v>8</v>
      </c>
      <c r="I46" s="24">
        <v>6</v>
      </c>
      <c r="J46" s="24">
        <v>12</v>
      </c>
      <c r="K46" s="20"/>
      <c r="L46" s="20"/>
      <c r="M46" s="20"/>
      <c r="N46" s="20"/>
      <c r="O46" s="20"/>
      <c r="P46" s="20"/>
      <c r="Q46" s="20"/>
      <c r="R46" s="1">
        <v>39</v>
      </c>
    </row>
    <row r="47" spans="1:18" ht="14.1" customHeight="1" x14ac:dyDescent="0.15">
      <c r="A47" s="17"/>
      <c r="B47" s="19"/>
      <c r="C47" s="17" t="s">
        <v>366</v>
      </c>
      <c r="D47" s="21"/>
      <c r="E47" s="21"/>
      <c r="F47" s="20"/>
      <c r="G47" s="20"/>
      <c r="H47" s="24">
        <v>13</v>
      </c>
      <c r="I47" s="24">
        <v>10</v>
      </c>
      <c r="J47" s="24">
        <v>21</v>
      </c>
      <c r="K47" s="20"/>
      <c r="L47" s="20"/>
      <c r="M47" s="20"/>
      <c r="N47" s="20"/>
      <c r="O47" s="20"/>
      <c r="P47" s="20"/>
      <c r="Q47" s="20"/>
      <c r="R47" s="1">
        <v>40</v>
      </c>
    </row>
    <row r="48" spans="1:18" ht="14.1" customHeight="1" x14ac:dyDescent="0.15">
      <c r="A48" s="26" t="s">
        <v>389</v>
      </c>
      <c r="B48" s="18" t="s">
        <v>223</v>
      </c>
      <c r="C48" s="17"/>
      <c r="D48" s="102">
        <v>3</v>
      </c>
      <c r="E48" s="21">
        <v>0</v>
      </c>
      <c r="F48" s="20">
        <f t="shared" si="1"/>
        <v>34</v>
      </c>
      <c r="G48" s="103">
        <f t="shared" si="2"/>
        <v>34</v>
      </c>
      <c r="H48" s="20">
        <f>H49+H50</f>
        <v>14</v>
      </c>
      <c r="I48" s="20">
        <f t="shared" ref="I48:Q48" si="14">I49+I50</f>
        <v>9</v>
      </c>
      <c r="J48" s="20">
        <f t="shared" si="14"/>
        <v>11</v>
      </c>
      <c r="K48" s="20">
        <f t="shared" si="14"/>
        <v>0</v>
      </c>
      <c r="L48" s="20">
        <f t="shared" si="14"/>
        <v>0</v>
      </c>
      <c r="M48" s="20">
        <f t="shared" si="14"/>
        <v>0</v>
      </c>
      <c r="N48" s="20">
        <f t="shared" si="14"/>
        <v>0</v>
      </c>
      <c r="O48" s="20">
        <f t="shared" si="14"/>
        <v>0</v>
      </c>
      <c r="P48" s="20">
        <f t="shared" si="14"/>
        <v>0</v>
      </c>
      <c r="Q48" s="20">
        <f t="shared" si="14"/>
        <v>0</v>
      </c>
      <c r="R48" s="1">
        <v>41</v>
      </c>
    </row>
    <row r="49" spans="1:18" ht="14.1" customHeight="1" x14ac:dyDescent="0.15">
      <c r="A49" s="17"/>
      <c r="B49" s="19"/>
      <c r="C49" s="17" t="s">
        <v>353</v>
      </c>
      <c r="D49" s="21"/>
      <c r="E49" s="21"/>
      <c r="F49" s="20"/>
      <c r="G49" s="20"/>
      <c r="H49" s="22">
        <v>6</v>
      </c>
      <c r="I49" s="22">
        <v>7</v>
      </c>
      <c r="J49" s="22">
        <v>9</v>
      </c>
      <c r="K49" s="20"/>
      <c r="L49" s="20"/>
      <c r="M49" s="20"/>
      <c r="N49" s="20"/>
      <c r="O49" s="20"/>
      <c r="P49" s="20"/>
      <c r="Q49" s="20"/>
      <c r="R49" s="1">
        <v>42</v>
      </c>
    </row>
    <row r="50" spans="1:18" ht="14.1" customHeight="1" x14ac:dyDescent="0.15">
      <c r="A50" s="17"/>
      <c r="B50" s="19"/>
      <c r="C50" s="17" t="s">
        <v>353</v>
      </c>
      <c r="D50" s="21"/>
      <c r="E50" s="21"/>
      <c r="F50" s="20"/>
      <c r="G50" s="20"/>
      <c r="H50" s="22">
        <v>8</v>
      </c>
      <c r="I50" s="22">
        <v>2</v>
      </c>
      <c r="J50" s="22">
        <v>2</v>
      </c>
      <c r="K50" s="20"/>
      <c r="L50" s="20"/>
      <c r="M50" s="20"/>
      <c r="N50" s="20"/>
      <c r="O50" s="20"/>
      <c r="P50" s="20"/>
      <c r="Q50" s="20"/>
      <c r="R50" s="1">
        <v>43</v>
      </c>
    </row>
    <row r="51" spans="1:18" ht="14.1" customHeight="1" x14ac:dyDescent="0.15">
      <c r="A51" s="26" t="s">
        <v>389</v>
      </c>
      <c r="B51" s="18" t="s">
        <v>176</v>
      </c>
      <c r="C51" s="17"/>
      <c r="D51" s="102">
        <v>3</v>
      </c>
      <c r="E51" s="21">
        <v>0</v>
      </c>
      <c r="F51" s="20">
        <f t="shared" si="1"/>
        <v>84</v>
      </c>
      <c r="G51" s="103">
        <f t="shared" si="2"/>
        <v>84</v>
      </c>
      <c r="H51" s="20">
        <f>H52+H53</f>
        <v>32</v>
      </c>
      <c r="I51" s="20">
        <f t="shared" ref="I51:J51" si="15">I52+I53</f>
        <v>23</v>
      </c>
      <c r="J51" s="20">
        <f t="shared" si="15"/>
        <v>29</v>
      </c>
      <c r="K51" s="20">
        <f t="shared" ref="K51:Q51" si="16">K52+K53</f>
        <v>0</v>
      </c>
      <c r="L51" s="20">
        <f t="shared" si="16"/>
        <v>0</v>
      </c>
      <c r="M51" s="20">
        <f t="shared" si="16"/>
        <v>0</v>
      </c>
      <c r="N51" s="20">
        <f t="shared" si="16"/>
        <v>0</v>
      </c>
      <c r="O51" s="20">
        <f t="shared" si="16"/>
        <v>0</v>
      </c>
      <c r="P51" s="20">
        <f t="shared" si="16"/>
        <v>0</v>
      </c>
      <c r="Q51" s="20">
        <f t="shared" si="16"/>
        <v>0</v>
      </c>
      <c r="R51" s="1">
        <v>44</v>
      </c>
    </row>
    <row r="52" spans="1:18" ht="14.1" customHeight="1" x14ac:dyDescent="0.15">
      <c r="A52" s="17"/>
      <c r="B52" s="19"/>
      <c r="C52" s="17" t="s">
        <v>366</v>
      </c>
      <c r="D52" s="21"/>
      <c r="E52" s="21"/>
      <c r="F52" s="20"/>
      <c r="G52" s="20"/>
      <c r="H52" s="22">
        <v>11</v>
      </c>
      <c r="I52" s="22">
        <v>9</v>
      </c>
      <c r="J52" s="22">
        <v>21</v>
      </c>
      <c r="K52" s="20"/>
      <c r="L52" s="20"/>
      <c r="M52" s="20"/>
      <c r="N52" s="20"/>
      <c r="O52" s="20"/>
      <c r="P52" s="20"/>
      <c r="Q52" s="20"/>
      <c r="R52" s="1">
        <v>45</v>
      </c>
    </row>
    <row r="53" spans="1:18" ht="14.1" customHeight="1" x14ac:dyDescent="0.15">
      <c r="A53" s="17"/>
      <c r="B53" s="19"/>
      <c r="C53" s="17" t="s">
        <v>366</v>
      </c>
      <c r="D53" s="21"/>
      <c r="E53" s="21"/>
      <c r="F53" s="20"/>
      <c r="G53" s="20"/>
      <c r="H53" s="20">
        <v>21</v>
      </c>
      <c r="I53" s="20">
        <v>14</v>
      </c>
      <c r="J53" s="20">
        <v>8</v>
      </c>
      <c r="K53" s="20"/>
      <c r="L53" s="20"/>
      <c r="M53" s="20"/>
      <c r="N53" s="20"/>
      <c r="O53" s="20"/>
      <c r="P53" s="20"/>
      <c r="Q53" s="20"/>
      <c r="R53" s="1">
        <v>46</v>
      </c>
    </row>
    <row r="54" spans="1:18" ht="14.1" customHeight="1" x14ac:dyDescent="0.15">
      <c r="A54" s="26" t="s">
        <v>389</v>
      </c>
      <c r="B54" s="18" t="s">
        <v>177</v>
      </c>
      <c r="C54" s="17"/>
      <c r="D54" s="102">
        <v>4</v>
      </c>
      <c r="E54" s="21">
        <v>0</v>
      </c>
      <c r="F54" s="20">
        <f t="shared" si="1"/>
        <v>125</v>
      </c>
      <c r="G54" s="103">
        <f t="shared" si="2"/>
        <v>125</v>
      </c>
      <c r="H54" s="20">
        <f>H55+H56</f>
        <v>37</v>
      </c>
      <c r="I54" s="20">
        <f t="shared" ref="I54:J54" si="17">I55+I56</f>
        <v>35</v>
      </c>
      <c r="J54" s="20">
        <f t="shared" si="17"/>
        <v>53</v>
      </c>
      <c r="K54" s="20">
        <f t="shared" ref="K54:Q54" si="18">K55+K56</f>
        <v>0</v>
      </c>
      <c r="L54" s="20">
        <f t="shared" si="18"/>
        <v>0</v>
      </c>
      <c r="M54" s="20">
        <f t="shared" si="18"/>
        <v>0</v>
      </c>
      <c r="N54" s="20">
        <f t="shared" si="18"/>
        <v>0</v>
      </c>
      <c r="O54" s="20">
        <f t="shared" si="18"/>
        <v>0</v>
      </c>
      <c r="P54" s="20">
        <f t="shared" si="18"/>
        <v>0</v>
      </c>
      <c r="Q54" s="20">
        <f t="shared" si="18"/>
        <v>0</v>
      </c>
      <c r="R54" s="1">
        <v>47</v>
      </c>
    </row>
    <row r="55" spans="1:18" ht="14.1" customHeight="1" x14ac:dyDescent="0.15">
      <c r="A55" s="17"/>
      <c r="B55" s="19"/>
      <c r="C55" s="17" t="s">
        <v>353</v>
      </c>
      <c r="D55" s="21"/>
      <c r="E55" s="21"/>
      <c r="F55" s="20"/>
      <c r="G55" s="20"/>
      <c r="H55" s="22">
        <v>13</v>
      </c>
      <c r="I55" s="22">
        <v>16</v>
      </c>
      <c r="J55" s="22">
        <v>26</v>
      </c>
      <c r="K55" s="20"/>
      <c r="L55" s="20"/>
      <c r="M55" s="20"/>
      <c r="N55" s="20"/>
      <c r="O55" s="20"/>
      <c r="P55" s="20"/>
      <c r="Q55" s="20"/>
      <c r="R55" s="1">
        <v>48</v>
      </c>
    </row>
    <row r="56" spans="1:18" ht="14.1" customHeight="1" x14ac:dyDescent="0.15">
      <c r="A56" s="17"/>
      <c r="B56" s="19"/>
      <c r="C56" s="17" t="s">
        <v>353</v>
      </c>
      <c r="D56" s="21"/>
      <c r="E56" s="21"/>
      <c r="F56" s="20"/>
      <c r="G56" s="20"/>
      <c r="H56" s="22">
        <v>24</v>
      </c>
      <c r="I56" s="22">
        <v>19</v>
      </c>
      <c r="J56" s="22">
        <v>27</v>
      </c>
      <c r="K56" s="20"/>
      <c r="L56" s="20"/>
      <c r="M56" s="20"/>
      <c r="N56" s="20"/>
      <c r="O56" s="20"/>
      <c r="P56" s="20"/>
      <c r="Q56" s="20"/>
      <c r="R56" s="1">
        <v>49</v>
      </c>
    </row>
    <row r="57" spans="1:18" ht="14.1" customHeight="1" x14ac:dyDescent="0.15">
      <c r="A57" s="26" t="s">
        <v>389</v>
      </c>
      <c r="B57" s="18" t="s">
        <v>178</v>
      </c>
      <c r="C57" s="17"/>
      <c r="D57" s="102">
        <v>5</v>
      </c>
      <c r="E57" s="21">
        <v>0</v>
      </c>
      <c r="F57" s="20">
        <f t="shared" si="1"/>
        <v>133</v>
      </c>
      <c r="G57" s="103">
        <f t="shared" si="2"/>
        <v>133</v>
      </c>
      <c r="H57" s="20">
        <f>H58+H59</f>
        <v>33</v>
      </c>
      <c r="I57" s="20">
        <f t="shared" ref="I57:J57" si="19">I58+I59</f>
        <v>48</v>
      </c>
      <c r="J57" s="20">
        <f t="shared" si="19"/>
        <v>52</v>
      </c>
      <c r="K57" s="20">
        <f t="shared" ref="K57:Q57" si="20">K58+K59</f>
        <v>0</v>
      </c>
      <c r="L57" s="20">
        <f t="shared" si="20"/>
        <v>0</v>
      </c>
      <c r="M57" s="20">
        <f t="shared" si="20"/>
        <v>0</v>
      </c>
      <c r="N57" s="20">
        <f t="shared" si="20"/>
        <v>0</v>
      </c>
      <c r="O57" s="20">
        <f t="shared" si="20"/>
        <v>0</v>
      </c>
      <c r="P57" s="20">
        <f t="shared" si="20"/>
        <v>0</v>
      </c>
      <c r="Q57" s="20">
        <f t="shared" si="20"/>
        <v>0</v>
      </c>
      <c r="R57" s="1">
        <v>50</v>
      </c>
    </row>
    <row r="58" spans="1:18" ht="14.1" customHeight="1" x14ac:dyDescent="0.15">
      <c r="A58" s="17"/>
      <c r="B58" s="19"/>
      <c r="C58" s="17" t="s">
        <v>353</v>
      </c>
      <c r="D58" s="21"/>
      <c r="E58" s="21"/>
      <c r="F58" s="20"/>
      <c r="G58" s="20"/>
      <c r="H58" s="22">
        <v>17</v>
      </c>
      <c r="I58" s="22">
        <v>23</v>
      </c>
      <c r="J58" s="22">
        <v>24</v>
      </c>
      <c r="K58" s="20"/>
      <c r="L58" s="20"/>
      <c r="M58" s="20"/>
      <c r="N58" s="20"/>
      <c r="O58" s="20"/>
      <c r="P58" s="20"/>
      <c r="Q58" s="20"/>
      <c r="R58" s="1">
        <v>51</v>
      </c>
    </row>
    <row r="59" spans="1:18" ht="14.1" customHeight="1" x14ac:dyDescent="0.15">
      <c r="A59" s="17"/>
      <c r="B59" s="19"/>
      <c r="C59" s="17" t="s">
        <v>353</v>
      </c>
      <c r="D59" s="21"/>
      <c r="E59" s="21"/>
      <c r="F59" s="20"/>
      <c r="G59" s="20"/>
      <c r="H59" s="22">
        <v>16</v>
      </c>
      <c r="I59" s="22">
        <v>25</v>
      </c>
      <c r="J59" s="22">
        <v>28</v>
      </c>
      <c r="K59" s="20"/>
      <c r="L59" s="20"/>
      <c r="M59" s="20"/>
      <c r="N59" s="20"/>
      <c r="O59" s="20"/>
      <c r="P59" s="20"/>
      <c r="Q59" s="20"/>
      <c r="R59" s="1">
        <v>52</v>
      </c>
    </row>
    <row r="60" spans="1:18" ht="14.1" customHeight="1" x14ac:dyDescent="0.15">
      <c r="A60" s="26" t="s">
        <v>389</v>
      </c>
      <c r="B60" s="18" t="s">
        <v>179</v>
      </c>
      <c r="C60" s="17"/>
      <c r="D60" s="102">
        <v>3</v>
      </c>
      <c r="E60" s="21">
        <v>0</v>
      </c>
      <c r="F60" s="20">
        <f t="shared" si="1"/>
        <v>74</v>
      </c>
      <c r="G60" s="103">
        <f t="shared" si="2"/>
        <v>74</v>
      </c>
      <c r="H60" s="20">
        <f>H61+H62</f>
        <v>19</v>
      </c>
      <c r="I60" s="20">
        <f t="shared" ref="I60:J60" si="21">I61+I62</f>
        <v>22</v>
      </c>
      <c r="J60" s="20">
        <f t="shared" si="21"/>
        <v>33</v>
      </c>
      <c r="K60" s="20">
        <f t="shared" ref="K60:Q60" si="22">K61+K62</f>
        <v>0</v>
      </c>
      <c r="L60" s="20">
        <f t="shared" si="22"/>
        <v>0</v>
      </c>
      <c r="M60" s="20">
        <f t="shared" si="22"/>
        <v>0</v>
      </c>
      <c r="N60" s="20">
        <f t="shared" si="22"/>
        <v>0</v>
      </c>
      <c r="O60" s="20">
        <f t="shared" si="22"/>
        <v>0</v>
      </c>
      <c r="P60" s="20">
        <f t="shared" si="22"/>
        <v>0</v>
      </c>
      <c r="Q60" s="20">
        <f t="shared" si="22"/>
        <v>0</v>
      </c>
      <c r="R60" s="1">
        <v>53</v>
      </c>
    </row>
    <row r="61" spans="1:18" ht="14.1" customHeight="1" x14ac:dyDescent="0.15">
      <c r="A61" s="17"/>
      <c r="B61" s="19"/>
      <c r="C61" s="17" t="s">
        <v>353</v>
      </c>
      <c r="D61" s="21"/>
      <c r="E61" s="21"/>
      <c r="F61" s="20"/>
      <c r="G61" s="20"/>
      <c r="H61" s="22">
        <v>12</v>
      </c>
      <c r="I61" s="22">
        <v>14</v>
      </c>
      <c r="J61" s="22">
        <v>24</v>
      </c>
      <c r="K61" s="20"/>
      <c r="L61" s="20"/>
      <c r="M61" s="20"/>
      <c r="N61" s="20"/>
      <c r="O61" s="20"/>
      <c r="P61" s="20"/>
      <c r="Q61" s="20"/>
      <c r="R61" s="1">
        <v>54</v>
      </c>
    </row>
    <row r="62" spans="1:18" ht="14.1" customHeight="1" x14ac:dyDescent="0.15">
      <c r="A62" s="17"/>
      <c r="B62" s="19"/>
      <c r="C62" s="17" t="s">
        <v>353</v>
      </c>
      <c r="D62" s="21"/>
      <c r="E62" s="21"/>
      <c r="F62" s="20"/>
      <c r="G62" s="20"/>
      <c r="H62" s="22">
        <v>7</v>
      </c>
      <c r="I62" s="22">
        <v>8</v>
      </c>
      <c r="J62" s="22">
        <v>9</v>
      </c>
      <c r="K62" s="20"/>
      <c r="L62" s="20"/>
      <c r="M62" s="20"/>
      <c r="N62" s="20"/>
      <c r="O62" s="20"/>
      <c r="P62" s="20"/>
      <c r="Q62" s="20"/>
      <c r="R62" s="1">
        <v>55</v>
      </c>
    </row>
    <row r="63" spans="1:18" ht="14.1" customHeight="1" x14ac:dyDescent="0.15">
      <c r="A63" s="26" t="s">
        <v>389</v>
      </c>
      <c r="B63" s="18" t="s">
        <v>221</v>
      </c>
      <c r="C63" s="17"/>
      <c r="D63" s="102">
        <v>3</v>
      </c>
      <c r="E63" s="21">
        <v>0</v>
      </c>
      <c r="F63" s="20">
        <f t="shared" si="1"/>
        <v>87</v>
      </c>
      <c r="G63" s="103">
        <f t="shared" si="2"/>
        <v>87</v>
      </c>
      <c r="H63" s="20">
        <f>H64+H65</f>
        <v>36</v>
      </c>
      <c r="I63" s="20">
        <f t="shared" ref="I63:J63" si="23">I64+I65</f>
        <v>23</v>
      </c>
      <c r="J63" s="20">
        <f t="shared" si="23"/>
        <v>28</v>
      </c>
      <c r="K63" s="20">
        <f t="shared" ref="K63:Q63" si="24">K64+K65</f>
        <v>0</v>
      </c>
      <c r="L63" s="20">
        <f t="shared" si="24"/>
        <v>0</v>
      </c>
      <c r="M63" s="20">
        <f t="shared" si="24"/>
        <v>0</v>
      </c>
      <c r="N63" s="20">
        <f t="shared" si="24"/>
        <v>0</v>
      </c>
      <c r="O63" s="20">
        <f t="shared" si="24"/>
        <v>0</v>
      </c>
      <c r="P63" s="20">
        <f t="shared" si="24"/>
        <v>0</v>
      </c>
      <c r="Q63" s="20">
        <f t="shared" si="24"/>
        <v>0</v>
      </c>
      <c r="R63" s="1">
        <v>56</v>
      </c>
    </row>
    <row r="64" spans="1:18" ht="14.1" customHeight="1" x14ac:dyDescent="0.15">
      <c r="A64" s="17"/>
      <c r="B64" s="19"/>
      <c r="C64" s="17" t="s">
        <v>361</v>
      </c>
      <c r="D64" s="21"/>
      <c r="E64" s="21"/>
      <c r="F64" s="20"/>
      <c r="G64" s="20"/>
      <c r="H64" s="22">
        <v>16</v>
      </c>
      <c r="I64" s="22">
        <v>14</v>
      </c>
      <c r="J64" s="22">
        <v>11</v>
      </c>
      <c r="K64" s="20"/>
      <c r="L64" s="20"/>
      <c r="M64" s="20"/>
      <c r="N64" s="20"/>
      <c r="O64" s="20"/>
      <c r="P64" s="20"/>
      <c r="Q64" s="20"/>
      <c r="R64" s="1">
        <v>57</v>
      </c>
    </row>
    <row r="65" spans="1:18" ht="14.1" customHeight="1" x14ac:dyDescent="0.15">
      <c r="A65" s="17"/>
      <c r="B65" s="19"/>
      <c r="C65" s="17" t="s">
        <v>361</v>
      </c>
      <c r="D65" s="21"/>
      <c r="E65" s="21"/>
      <c r="F65" s="20"/>
      <c r="G65" s="20"/>
      <c r="H65" s="22">
        <v>20</v>
      </c>
      <c r="I65" s="22">
        <v>9</v>
      </c>
      <c r="J65" s="22">
        <v>17</v>
      </c>
      <c r="K65" s="20"/>
      <c r="L65" s="20"/>
      <c r="M65" s="20"/>
      <c r="N65" s="20"/>
      <c r="O65" s="20"/>
      <c r="P65" s="20"/>
      <c r="Q65" s="20"/>
      <c r="R65" s="1">
        <v>58</v>
      </c>
    </row>
    <row r="66" spans="1:18" ht="14.1" customHeight="1" x14ac:dyDescent="0.15">
      <c r="A66" s="70" t="s">
        <v>425</v>
      </c>
      <c r="B66" s="71">
        <f>COUNTA(B8:B65)</f>
        <v>18</v>
      </c>
      <c r="C66" s="70"/>
      <c r="D66" s="72">
        <f t="shared" ref="D66:E66" si="25">D8+D11+D14+D17+D20+D23+D26+D29+D34+D37+D40+D43+D48+D51+D54+D57+D60+D63</f>
        <v>141</v>
      </c>
      <c r="E66" s="72">
        <f t="shared" si="25"/>
        <v>8</v>
      </c>
      <c r="F66" s="72">
        <f>F8+F11+F14+F17+F20+F23+F26+F29+F34+F37+F40+F43+F48+F51+F54+F57+F60+F63</f>
        <v>4765</v>
      </c>
      <c r="G66" s="72">
        <f t="shared" ref="G66:Q66" si="26">G8+G11+G14+G17+G20+G23+G26+G29+G34+G37+G40+G43+G48+G51+G54+G57+G60+G63</f>
        <v>4563</v>
      </c>
      <c r="H66" s="72">
        <f t="shared" si="26"/>
        <v>1462</v>
      </c>
      <c r="I66" s="72">
        <f t="shared" si="26"/>
        <v>1506</v>
      </c>
      <c r="J66" s="72">
        <f t="shared" si="26"/>
        <v>1595</v>
      </c>
      <c r="K66" s="72">
        <f t="shared" si="26"/>
        <v>51</v>
      </c>
      <c r="L66" s="72">
        <f t="shared" si="26"/>
        <v>20</v>
      </c>
      <c r="M66" s="72">
        <f t="shared" si="26"/>
        <v>15</v>
      </c>
      <c r="N66" s="72">
        <f t="shared" si="26"/>
        <v>13</v>
      </c>
      <c r="O66" s="72">
        <f t="shared" si="26"/>
        <v>3</v>
      </c>
      <c r="P66" s="72">
        <f t="shared" si="26"/>
        <v>151</v>
      </c>
      <c r="Q66" s="72">
        <f t="shared" si="26"/>
        <v>0</v>
      </c>
      <c r="R66" s="1">
        <v>59</v>
      </c>
    </row>
    <row r="67" spans="1:18" ht="14.1" customHeight="1" x14ac:dyDescent="0.15">
      <c r="A67" s="26" t="s">
        <v>390</v>
      </c>
      <c r="B67" s="18" t="s">
        <v>7</v>
      </c>
      <c r="C67" s="17"/>
      <c r="D67" s="102">
        <v>24</v>
      </c>
      <c r="E67" s="21">
        <v>4</v>
      </c>
      <c r="F67" s="103">
        <f t="shared" si="1"/>
        <v>1032</v>
      </c>
      <c r="G67" s="103">
        <f t="shared" si="2"/>
        <v>952</v>
      </c>
      <c r="H67" s="20">
        <f>H68+H69</f>
        <v>320</v>
      </c>
      <c r="I67" s="20">
        <f t="shared" ref="I67:J67" si="27">I68+I69</f>
        <v>318</v>
      </c>
      <c r="J67" s="20">
        <f t="shared" si="27"/>
        <v>314</v>
      </c>
      <c r="K67" s="20">
        <f>L67+M67+N67+O67</f>
        <v>80</v>
      </c>
      <c r="L67" s="20">
        <f t="shared" ref="L67:Q67" si="28">L68+L69</f>
        <v>18</v>
      </c>
      <c r="M67" s="20">
        <f t="shared" si="28"/>
        <v>29</v>
      </c>
      <c r="N67" s="20">
        <f t="shared" si="28"/>
        <v>20</v>
      </c>
      <c r="O67" s="20">
        <f t="shared" si="28"/>
        <v>13</v>
      </c>
      <c r="P67" s="20">
        <f t="shared" si="28"/>
        <v>0</v>
      </c>
      <c r="Q67" s="20">
        <f t="shared" si="28"/>
        <v>0</v>
      </c>
      <c r="R67" s="1">
        <v>60</v>
      </c>
    </row>
    <row r="68" spans="1:18" ht="14.1" customHeight="1" x14ac:dyDescent="0.15">
      <c r="A68" s="17"/>
      <c r="B68" s="19"/>
      <c r="C68" s="17" t="s">
        <v>353</v>
      </c>
      <c r="D68" s="21"/>
      <c r="E68" s="21"/>
      <c r="F68" s="20"/>
      <c r="G68" s="20"/>
      <c r="H68" s="24">
        <v>150</v>
      </c>
      <c r="I68" s="24">
        <v>148</v>
      </c>
      <c r="J68" s="24">
        <v>140</v>
      </c>
      <c r="K68" s="24"/>
      <c r="L68" s="24">
        <v>11</v>
      </c>
      <c r="M68" s="24">
        <v>13</v>
      </c>
      <c r="N68" s="24">
        <v>11</v>
      </c>
      <c r="O68" s="24">
        <v>6</v>
      </c>
      <c r="P68" s="20"/>
      <c r="Q68" s="20"/>
      <c r="R68" s="1">
        <v>61</v>
      </c>
    </row>
    <row r="69" spans="1:18" ht="14.1" customHeight="1" x14ac:dyDescent="0.15">
      <c r="A69" s="17"/>
      <c r="B69" s="19"/>
      <c r="C69" s="17" t="s">
        <v>353</v>
      </c>
      <c r="D69" s="21"/>
      <c r="E69" s="21"/>
      <c r="F69" s="20"/>
      <c r="G69" s="20"/>
      <c r="H69" s="24">
        <v>170</v>
      </c>
      <c r="I69" s="24">
        <v>170</v>
      </c>
      <c r="J69" s="24">
        <v>174</v>
      </c>
      <c r="K69" s="24"/>
      <c r="L69" s="24">
        <v>7</v>
      </c>
      <c r="M69" s="24">
        <v>16</v>
      </c>
      <c r="N69" s="24">
        <v>9</v>
      </c>
      <c r="O69" s="24">
        <v>7</v>
      </c>
      <c r="P69" s="20"/>
      <c r="Q69" s="20"/>
      <c r="R69" s="1">
        <v>62</v>
      </c>
    </row>
    <row r="70" spans="1:18" ht="14.1" customHeight="1" x14ac:dyDescent="0.15">
      <c r="A70" s="26" t="s">
        <v>390</v>
      </c>
      <c r="B70" s="18" t="s">
        <v>8</v>
      </c>
      <c r="C70" s="17"/>
      <c r="D70" s="102">
        <v>24</v>
      </c>
      <c r="E70" s="21">
        <v>4</v>
      </c>
      <c r="F70" s="103">
        <f t="shared" si="1"/>
        <v>999</v>
      </c>
      <c r="G70" s="103">
        <f t="shared" si="2"/>
        <v>958</v>
      </c>
      <c r="H70" s="20">
        <f>H71+H72</f>
        <v>323</v>
      </c>
      <c r="I70" s="20">
        <f t="shared" ref="I70:J70" si="29">I71+I72</f>
        <v>320</v>
      </c>
      <c r="J70" s="20">
        <f t="shared" si="29"/>
        <v>315</v>
      </c>
      <c r="K70" s="20">
        <f>L70+M70+N70+O70</f>
        <v>41</v>
      </c>
      <c r="L70" s="20">
        <f t="shared" ref="L70:Q70" si="30">L71+L72</f>
        <v>13</v>
      </c>
      <c r="M70" s="20">
        <f t="shared" si="30"/>
        <v>6</v>
      </c>
      <c r="N70" s="20">
        <f t="shared" si="30"/>
        <v>11</v>
      </c>
      <c r="O70" s="20">
        <f t="shared" si="30"/>
        <v>11</v>
      </c>
      <c r="P70" s="20">
        <f t="shared" si="30"/>
        <v>0</v>
      </c>
      <c r="Q70" s="20">
        <f t="shared" si="30"/>
        <v>0</v>
      </c>
      <c r="R70" s="1">
        <v>63</v>
      </c>
    </row>
    <row r="71" spans="1:18" ht="14.1" customHeight="1" x14ac:dyDescent="0.15">
      <c r="A71" s="17"/>
      <c r="B71" s="19"/>
      <c r="C71" s="17" t="s">
        <v>353</v>
      </c>
      <c r="D71" s="21"/>
      <c r="E71" s="21"/>
      <c r="F71" s="20"/>
      <c r="G71" s="20"/>
      <c r="H71" s="24">
        <v>157</v>
      </c>
      <c r="I71" s="24">
        <v>178</v>
      </c>
      <c r="J71" s="24">
        <v>156</v>
      </c>
      <c r="K71" s="24"/>
      <c r="L71" s="24">
        <v>7</v>
      </c>
      <c r="M71" s="24">
        <v>3</v>
      </c>
      <c r="N71" s="24">
        <v>9</v>
      </c>
      <c r="O71" s="24">
        <v>3</v>
      </c>
      <c r="P71" s="20"/>
      <c r="Q71" s="20"/>
      <c r="R71" s="1">
        <v>64</v>
      </c>
    </row>
    <row r="72" spans="1:18" ht="14.1" customHeight="1" x14ac:dyDescent="0.15">
      <c r="A72" s="17"/>
      <c r="B72" s="19"/>
      <c r="C72" s="17" t="s">
        <v>353</v>
      </c>
      <c r="D72" s="21"/>
      <c r="E72" s="21"/>
      <c r="F72" s="20"/>
      <c r="G72" s="20"/>
      <c r="H72" s="24">
        <v>166</v>
      </c>
      <c r="I72" s="24">
        <v>142</v>
      </c>
      <c r="J72" s="24">
        <v>159</v>
      </c>
      <c r="K72" s="24"/>
      <c r="L72" s="24">
        <v>6</v>
      </c>
      <c r="M72" s="24">
        <v>3</v>
      </c>
      <c r="N72" s="24">
        <v>2</v>
      </c>
      <c r="O72" s="24">
        <v>8</v>
      </c>
      <c r="P72" s="20"/>
      <c r="Q72" s="20"/>
      <c r="R72" s="1">
        <v>65</v>
      </c>
    </row>
    <row r="73" spans="1:18" ht="14.1" customHeight="1" x14ac:dyDescent="0.15">
      <c r="A73" s="26" t="s">
        <v>390</v>
      </c>
      <c r="B73" s="18" t="s">
        <v>9</v>
      </c>
      <c r="C73" s="17"/>
      <c r="D73" s="102">
        <v>24</v>
      </c>
      <c r="E73" s="21">
        <v>4</v>
      </c>
      <c r="F73" s="103">
        <f t="shared" ref="F73:F134" si="31">G73+K73+P73+Q73</f>
        <v>1036</v>
      </c>
      <c r="G73" s="103">
        <f t="shared" si="2"/>
        <v>954</v>
      </c>
      <c r="H73" s="20">
        <f>H74+H75</f>
        <v>322</v>
      </c>
      <c r="I73" s="20">
        <f t="shared" ref="I73:J73" si="32">I74+I75</f>
        <v>318</v>
      </c>
      <c r="J73" s="20">
        <f t="shared" si="32"/>
        <v>314</v>
      </c>
      <c r="K73" s="20">
        <f>L73+M73+N73+O73</f>
        <v>82</v>
      </c>
      <c r="L73" s="20">
        <f t="shared" ref="L73:Q73" si="33">L74+L75</f>
        <v>22</v>
      </c>
      <c r="M73" s="20">
        <f t="shared" si="33"/>
        <v>20</v>
      </c>
      <c r="N73" s="20">
        <f t="shared" si="33"/>
        <v>27</v>
      </c>
      <c r="O73" s="20">
        <f t="shared" si="33"/>
        <v>13</v>
      </c>
      <c r="P73" s="20">
        <f t="shared" si="33"/>
        <v>0</v>
      </c>
      <c r="Q73" s="20">
        <f t="shared" si="33"/>
        <v>0</v>
      </c>
      <c r="R73" s="1">
        <v>66</v>
      </c>
    </row>
    <row r="74" spans="1:18" ht="14.1" customHeight="1" x14ac:dyDescent="0.15">
      <c r="A74" s="17"/>
      <c r="B74" s="19"/>
      <c r="C74" s="17" t="s">
        <v>353</v>
      </c>
      <c r="D74" s="21"/>
      <c r="E74" s="21"/>
      <c r="F74" s="20"/>
      <c r="G74" s="20"/>
      <c r="H74" s="24">
        <v>178</v>
      </c>
      <c r="I74" s="24">
        <v>189</v>
      </c>
      <c r="J74" s="24">
        <v>183</v>
      </c>
      <c r="K74" s="24"/>
      <c r="L74" s="24">
        <v>10</v>
      </c>
      <c r="M74" s="24">
        <v>11</v>
      </c>
      <c r="N74" s="24">
        <v>17</v>
      </c>
      <c r="O74" s="24">
        <v>9</v>
      </c>
      <c r="P74" s="20"/>
      <c r="Q74" s="20"/>
      <c r="R74" s="1">
        <v>67</v>
      </c>
    </row>
    <row r="75" spans="1:18" ht="14.1" customHeight="1" x14ac:dyDescent="0.15">
      <c r="A75" s="17"/>
      <c r="B75" s="19"/>
      <c r="C75" s="17" t="s">
        <v>353</v>
      </c>
      <c r="D75" s="21"/>
      <c r="E75" s="21"/>
      <c r="F75" s="20"/>
      <c r="G75" s="20"/>
      <c r="H75" s="24">
        <v>144</v>
      </c>
      <c r="I75" s="24">
        <v>129</v>
      </c>
      <c r="J75" s="24">
        <v>131</v>
      </c>
      <c r="K75" s="24"/>
      <c r="L75" s="24">
        <v>12</v>
      </c>
      <c r="M75" s="24">
        <v>9</v>
      </c>
      <c r="N75" s="24">
        <v>10</v>
      </c>
      <c r="O75" s="24">
        <v>4</v>
      </c>
      <c r="P75" s="20"/>
      <c r="Q75" s="20"/>
      <c r="R75" s="1">
        <v>68</v>
      </c>
    </row>
    <row r="76" spans="1:18" ht="14.1" customHeight="1" x14ac:dyDescent="0.15">
      <c r="A76" s="26" t="s">
        <v>390</v>
      </c>
      <c r="B76" s="18" t="s">
        <v>10</v>
      </c>
      <c r="C76" s="17"/>
      <c r="D76" s="102">
        <v>24</v>
      </c>
      <c r="E76" s="21">
        <v>6</v>
      </c>
      <c r="F76" s="103">
        <f t="shared" si="31"/>
        <v>1109</v>
      </c>
      <c r="G76" s="103">
        <f t="shared" ref="G76:G137" si="34">H76+I76+J76</f>
        <v>958</v>
      </c>
      <c r="H76" s="20">
        <f>H77+H78</f>
        <v>321</v>
      </c>
      <c r="I76" s="20">
        <f t="shared" ref="I76:J76" si="35">I77+I78</f>
        <v>320</v>
      </c>
      <c r="J76" s="20">
        <f t="shared" si="35"/>
        <v>317</v>
      </c>
      <c r="K76" s="20">
        <f>L76+M76+N76+O76</f>
        <v>151</v>
      </c>
      <c r="L76" s="20">
        <f t="shared" ref="L76:Q76" si="36">L77+L78</f>
        <v>46</v>
      </c>
      <c r="M76" s="20">
        <f t="shared" si="36"/>
        <v>52</v>
      </c>
      <c r="N76" s="20">
        <f t="shared" si="36"/>
        <v>27</v>
      </c>
      <c r="O76" s="20">
        <f t="shared" si="36"/>
        <v>26</v>
      </c>
      <c r="P76" s="20">
        <f t="shared" si="36"/>
        <v>0</v>
      </c>
      <c r="Q76" s="20">
        <f t="shared" si="36"/>
        <v>0</v>
      </c>
      <c r="R76" s="1">
        <v>69</v>
      </c>
    </row>
    <row r="77" spans="1:18" ht="14.1" customHeight="1" x14ac:dyDescent="0.15">
      <c r="A77" s="17"/>
      <c r="B77" s="19"/>
      <c r="C77" s="17" t="s">
        <v>353</v>
      </c>
      <c r="D77" s="21"/>
      <c r="E77" s="21"/>
      <c r="F77" s="20"/>
      <c r="G77" s="20"/>
      <c r="H77" s="24">
        <v>153</v>
      </c>
      <c r="I77" s="24">
        <v>143</v>
      </c>
      <c r="J77" s="24">
        <v>151</v>
      </c>
      <c r="K77" s="24"/>
      <c r="L77" s="24">
        <v>27</v>
      </c>
      <c r="M77" s="24">
        <v>35</v>
      </c>
      <c r="N77" s="24">
        <v>11</v>
      </c>
      <c r="O77" s="24">
        <v>14</v>
      </c>
      <c r="P77" s="20"/>
      <c r="Q77" s="20"/>
      <c r="R77" s="1">
        <v>70</v>
      </c>
    </row>
    <row r="78" spans="1:18" ht="14.1" customHeight="1" x14ac:dyDescent="0.15">
      <c r="A78" s="17"/>
      <c r="B78" s="19"/>
      <c r="C78" s="17" t="s">
        <v>353</v>
      </c>
      <c r="D78" s="21"/>
      <c r="E78" s="21"/>
      <c r="F78" s="20"/>
      <c r="G78" s="20"/>
      <c r="H78" s="24">
        <v>168</v>
      </c>
      <c r="I78" s="24">
        <v>177</v>
      </c>
      <c r="J78" s="24">
        <v>166</v>
      </c>
      <c r="K78" s="24"/>
      <c r="L78" s="24">
        <v>19</v>
      </c>
      <c r="M78" s="24">
        <v>17</v>
      </c>
      <c r="N78" s="24">
        <v>16</v>
      </c>
      <c r="O78" s="24">
        <v>12</v>
      </c>
      <c r="P78" s="20"/>
      <c r="Q78" s="20"/>
      <c r="R78" s="1">
        <v>71</v>
      </c>
    </row>
    <row r="79" spans="1:18" ht="14.1" customHeight="1" x14ac:dyDescent="0.15">
      <c r="A79" s="26" t="s">
        <v>390</v>
      </c>
      <c r="B79" s="18" t="s">
        <v>11</v>
      </c>
      <c r="C79" s="17"/>
      <c r="D79" s="102">
        <v>24</v>
      </c>
      <c r="E79" s="21">
        <v>4</v>
      </c>
      <c r="F79" s="103">
        <f t="shared" si="31"/>
        <v>1054</v>
      </c>
      <c r="G79" s="103">
        <f t="shared" si="34"/>
        <v>953</v>
      </c>
      <c r="H79" s="20">
        <f>H80+H81</f>
        <v>322</v>
      </c>
      <c r="I79" s="20">
        <f t="shared" ref="I79:J79" si="37">I80+I81</f>
        <v>322</v>
      </c>
      <c r="J79" s="20">
        <f t="shared" si="37"/>
        <v>309</v>
      </c>
      <c r="K79" s="20">
        <f>L79+M79+N79+O79</f>
        <v>101</v>
      </c>
      <c r="L79" s="20">
        <f t="shared" ref="L79:Q79" si="38">L80+L81</f>
        <v>38</v>
      </c>
      <c r="M79" s="20">
        <f t="shared" si="38"/>
        <v>26</v>
      </c>
      <c r="N79" s="20">
        <f t="shared" si="38"/>
        <v>14</v>
      </c>
      <c r="O79" s="20">
        <f t="shared" si="38"/>
        <v>23</v>
      </c>
      <c r="P79" s="20">
        <f t="shared" si="38"/>
        <v>0</v>
      </c>
      <c r="Q79" s="20">
        <f t="shared" si="38"/>
        <v>0</v>
      </c>
      <c r="R79" s="1">
        <v>72</v>
      </c>
    </row>
    <row r="80" spans="1:18" ht="14.1" customHeight="1" x14ac:dyDescent="0.15">
      <c r="A80" s="17"/>
      <c r="B80" s="19"/>
      <c r="C80" s="17" t="s">
        <v>353</v>
      </c>
      <c r="D80" s="21"/>
      <c r="E80" s="21"/>
      <c r="F80" s="20"/>
      <c r="G80" s="20"/>
      <c r="H80" s="24">
        <v>152</v>
      </c>
      <c r="I80" s="24">
        <v>153</v>
      </c>
      <c r="J80" s="24">
        <v>126</v>
      </c>
      <c r="K80" s="24"/>
      <c r="L80" s="24">
        <v>24</v>
      </c>
      <c r="M80" s="24">
        <v>16</v>
      </c>
      <c r="N80" s="24">
        <v>11</v>
      </c>
      <c r="O80" s="24">
        <v>18</v>
      </c>
      <c r="P80" s="20"/>
      <c r="Q80" s="20"/>
      <c r="R80" s="1">
        <v>73</v>
      </c>
    </row>
    <row r="81" spans="1:19" ht="14.1" customHeight="1" x14ac:dyDescent="0.15">
      <c r="A81" s="17"/>
      <c r="B81" s="19"/>
      <c r="C81" s="17" t="s">
        <v>353</v>
      </c>
      <c r="D81" s="21"/>
      <c r="E81" s="21"/>
      <c r="F81" s="20"/>
      <c r="G81" s="20"/>
      <c r="H81" s="24">
        <v>170</v>
      </c>
      <c r="I81" s="24">
        <v>169</v>
      </c>
      <c r="J81" s="24">
        <v>183</v>
      </c>
      <c r="K81" s="24"/>
      <c r="L81" s="24">
        <v>14</v>
      </c>
      <c r="M81" s="24">
        <v>10</v>
      </c>
      <c r="N81" s="24">
        <v>3</v>
      </c>
      <c r="O81" s="24">
        <v>5</v>
      </c>
      <c r="P81" s="20"/>
      <c r="Q81" s="20"/>
      <c r="R81" s="1">
        <v>74</v>
      </c>
    </row>
    <row r="82" spans="1:19" ht="14.1" customHeight="1" x14ac:dyDescent="0.15">
      <c r="A82" s="26" t="s">
        <v>390</v>
      </c>
      <c r="B82" s="18" t="s">
        <v>12</v>
      </c>
      <c r="C82" s="17"/>
      <c r="D82" s="102">
        <v>24</v>
      </c>
      <c r="E82" s="21">
        <v>0</v>
      </c>
      <c r="F82" s="20">
        <f t="shared" si="31"/>
        <v>948</v>
      </c>
      <c r="G82" s="103">
        <f t="shared" si="34"/>
        <v>948</v>
      </c>
      <c r="H82" s="20">
        <f>H83+H84+H85+H86</f>
        <v>320</v>
      </c>
      <c r="I82" s="20">
        <f t="shared" ref="I82:J82" si="39">I83+I84+I85+I86</f>
        <v>320</v>
      </c>
      <c r="J82" s="20">
        <f t="shared" si="39"/>
        <v>308</v>
      </c>
      <c r="K82" s="20">
        <f t="shared" ref="K82:K137" si="40">L82+M82+N82+O82</f>
        <v>0</v>
      </c>
      <c r="L82" s="20">
        <f t="shared" ref="L82:Q82" si="41">L83+L84+L85+L86</f>
        <v>0</v>
      </c>
      <c r="M82" s="20">
        <f t="shared" si="41"/>
        <v>0</v>
      </c>
      <c r="N82" s="20">
        <f t="shared" si="41"/>
        <v>0</v>
      </c>
      <c r="O82" s="20">
        <f t="shared" si="41"/>
        <v>0</v>
      </c>
      <c r="P82" s="20">
        <f t="shared" si="41"/>
        <v>0</v>
      </c>
      <c r="Q82" s="20">
        <f t="shared" si="41"/>
        <v>0</v>
      </c>
      <c r="R82" s="1">
        <v>1</v>
      </c>
      <c r="S82" s="1">
        <v>1</v>
      </c>
    </row>
    <row r="83" spans="1:19" ht="14.1" customHeight="1" x14ac:dyDescent="0.15">
      <c r="A83" s="17"/>
      <c r="B83" s="19"/>
      <c r="C83" s="17" t="s">
        <v>353</v>
      </c>
      <c r="D83" s="21"/>
      <c r="E83" s="21"/>
      <c r="F83" s="20"/>
      <c r="G83" s="20"/>
      <c r="H83" s="24">
        <v>140</v>
      </c>
      <c r="I83" s="24">
        <v>127</v>
      </c>
      <c r="J83" s="24">
        <v>132</v>
      </c>
      <c r="K83" s="24"/>
      <c r="L83" s="24"/>
      <c r="M83" s="24"/>
      <c r="N83" s="24"/>
      <c r="O83" s="24"/>
      <c r="P83" s="20"/>
      <c r="Q83" s="20"/>
      <c r="R83" s="1">
        <v>2</v>
      </c>
      <c r="S83" s="1">
        <v>2</v>
      </c>
    </row>
    <row r="84" spans="1:19" ht="14.1" customHeight="1" x14ac:dyDescent="0.15">
      <c r="A84" s="17"/>
      <c r="B84" s="19"/>
      <c r="C84" s="17" t="s">
        <v>353</v>
      </c>
      <c r="D84" s="21"/>
      <c r="E84" s="21"/>
      <c r="F84" s="20"/>
      <c r="G84" s="20"/>
      <c r="H84" s="24">
        <v>140</v>
      </c>
      <c r="I84" s="24">
        <v>153</v>
      </c>
      <c r="J84" s="24">
        <v>136</v>
      </c>
      <c r="K84" s="24"/>
      <c r="L84" s="24"/>
      <c r="M84" s="24"/>
      <c r="N84" s="24"/>
      <c r="O84" s="24"/>
      <c r="P84" s="20"/>
      <c r="Q84" s="20"/>
      <c r="R84" s="1">
        <v>3</v>
      </c>
      <c r="S84" s="1">
        <v>3</v>
      </c>
    </row>
    <row r="85" spans="1:19" ht="14.1" customHeight="1" x14ac:dyDescent="0.15">
      <c r="A85" s="17"/>
      <c r="B85" s="19"/>
      <c r="C85" s="17" t="s">
        <v>377</v>
      </c>
      <c r="D85" s="21"/>
      <c r="E85" s="21"/>
      <c r="F85" s="20"/>
      <c r="G85" s="20"/>
      <c r="H85" s="24">
        <v>35</v>
      </c>
      <c r="I85" s="24">
        <v>24</v>
      </c>
      <c r="J85" s="24">
        <v>26</v>
      </c>
      <c r="K85" s="24"/>
      <c r="L85" s="24"/>
      <c r="M85" s="24"/>
      <c r="N85" s="24"/>
      <c r="O85" s="24"/>
      <c r="P85" s="20"/>
      <c r="Q85" s="20"/>
      <c r="R85" s="1">
        <v>4</v>
      </c>
      <c r="S85" s="1">
        <v>4</v>
      </c>
    </row>
    <row r="86" spans="1:19" ht="14.1" customHeight="1" x14ac:dyDescent="0.15">
      <c r="A86" s="17"/>
      <c r="B86" s="19"/>
      <c r="C86" s="17" t="s">
        <v>377</v>
      </c>
      <c r="D86" s="21"/>
      <c r="E86" s="21"/>
      <c r="F86" s="20"/>
      <c r="G86" s="20"/>
      <c r="H86" s="24">
        <v>5</v>
      </c>
      <c r="I86" s="24">
        <v>16</v>
      </c>
      <c r="J86" s="24">
        <v>14</v>
      </c>
      <c r="K86" s="24"/>
      <c r="L86" s="24"/>
      <c r="M86" s="24"/>
      <c r="N86" s="24"/>
      <c r="O86" s="24"/>
      <c r="P86" s="20"/>
      <c r="Q86" s="20"/>
      <c r="R86" s="1">
        <v>5</v>
      </c>
      <c r="S86" s="1">
        <v>5</v>
      </c>
    </row>
    <row r="87" spans="1:19" ht="14.1" customHeight="1" x14ac:dyDescent="0.15">
      <c r="A87" s="26" t="s">
        <v>390</v>
      </c>
      <c r="B87" s="18" t="s">
        <v>13</v>
      </c>
      <c r="C87" s="17"/>
      <c r="D87" s="102">
        <v>24</v>
      </c>
      <c r="E87" s="21">
        <v>0</v>
      </c>
      <c r="F87" s="20">
        <f t="shared" si="31"/>
        <v>944</v>
      </c>
      <c r="G87" s="103">
        <f t="shared" si="34"/>
        <v>944</v>
      </c>
      <c r="H87" s="20">
        <f>H88+H89</f>
        <v>320</v>
      </c>
      <c r="I87" s="20">
        <f t="shared" ref="I87:J87" si="42">I88+I89</f>
        <v>314</v>
      </c>
      <c r="J87" s="20">
        <f t="shared" si="42"/>
        <v>310</v>
      </c>
      <c r="K87" s="20">
        <f t="shared" si="40"/>
        <v>0</v>
      </c>
      <c r="L87" s="20">
        <v>0</v>
      </c>
      <c r="M87" s="20">
        <v>0</v>
      </c>
      <c r="N87" s="20">
        <v>0</v>
      </c>
      <c r="O87" s="20">
        <v>0</v>
      </c>
      <c r="P87" s="20">
        <v>0</v>
      </c>
      <c r="Q87" s="20">
        <v>0</v>
      </c>
      <c r="R87" s="1">
        <v>6</v>
      </c>
      <c r="S87" s="1">
        <v>6</v>
      </c>
    </row>
    <row r="88" spans="1:19" ht="14.1" customHeight="1" x14ac:dyDescent="0.15">
      <c r="A88" s="17"/>
      <c r="B88" s="19"/>
      <c r="C88" s="17" t="s">
        <v>366</v>
      </c>
      <c r="D88" s="21"/>
      <c r="E88" s="21"/>
      <c r="F88" s="20"/>
      <c r="G88" s="20"/>
      <c r="H88" s="21">
        <v>36</v>
      </c>
      <c r="I88" s="21">
        <v>30</v>
      </c>
      <c r="J88" s="21">
        <v>31</v>
      </c>
      <c r="K88" s="21"/>
      <c r="L88" s="21"/>
      <c r="M88" s="21"/>
      <c r="N88" s="21"/>
      <c r="O88" s="21"/>
      <c r="P88" s="20"/>
      <c r="Q88" s="20"/>
      <c r="R88" s="1">
        <v>7</v>
      </c>
      <c r="S88" s="1">
        <v>7</v>
      </c>
    </row>
    <row r="89" spans="1:19" ht="14.1" customHeight="1" x14ac:dyDescent="0.15">
      <c r="A89" s="17"/>
      <c r="B89" s="19"/>
      <c r="C89" s="17" t="s">
        <v>366</v>
      </c>
      <c r="D89" s="21"/>
      <c r="E89" s="21"/>
      <c r="F89" s="20"/>
      <c r="G89" s="20"/>
      <c r="H89" s="21">
        <v>284</v>
      </c>
      <c r="I89" s="21">
        <v>284</v>
      </c>
      <c r="J89" s="21">
        <v>279</v>
      </c>
      <c r="K89" s="21"/>
      <c r="L89" s="21"/>
      <c r="M89" s="21"/>
      <c r="N89" s="21"/>
      <c r="O89" s="21"/>
      <c r="P89" s="20"/>
      <c r="Q89" s="20"/>
      <c r="R89" s="1">
        <v>8</v>
      </c>
      <c r="S89" s="1">
        <v>8</v>
      </c>
    </row>
    <row r="90" spans="1:19" ht="14.1" customHeight="1" x14ac:dyDescent="0.15">
      <c r="A90" s="26" t="s">
        <v>390</v>
      </c>
      <c r="B90" s="18" t="s">
        <v>14</v>
      </c>
      <c r="C90" s="17"/>
      <c r="D90" s="102">
        <v>24</v>
      </c>
      <c r="E90" s="21">
        <v>12</v>
      </c>
      <c r="F90" s="103">
        <f t="shared" si="31"/>
        <v>1021</v>
      </c>
      <c r="G90" s="103">
        <f t="shared" si="34"/>
        <v>918</v>
      </c>
      <c r="H90" s="20">
        <f t="shared" ref="H90:J90" si="43">H91+H92</f>
        <v>305</v>
      </c>
      <c r="I90" s="20">
        <f t="shared" si="43"/>
        <v>308</v>
      </c>
      <c r="J90" s="20">
        <f t="shared" si="43"/>
        <v>305</v>
      </c>
      <c r="K90" s="20">
        <f t="shared" si="40"/>
        <v>103</v>
      </c>
      <c r="L90" s="20">
        <f t="shared" ref="L90:Q90" si="44">L91+L92</f>
        <v>32</v>
      </c>
      <c r="M90" s="20">
        <f t="shared" si="44"/>
        <v>29</v>
      </c>
      <c r="N90" s="20">
        <f t="shared" si="44"/>
        <v>21</v>
      </c>
      <c r="O90" s="20">
        <f t="shared" si="44"/>
        <v>21</v>
      </c>
      <c r="P90" s="20">
        <f t="shared" si="44"/>
        <v>0</v>
      </c>
      <c r="Q90" s="20">
        <f t="shared" si="44"/>
        <v>0</v>
      </c>
      <c r="R90" s="1">
        <v>9</v>
      </c>
      <c r="S90" s="1">
        <v>9</v>
      </c>
    </row>
    <row r="91" spans="1:19" ht="14.1" customHeight="1" x14ac:dyDescent="0.15">
      <c r="A91" s="17"/>
      <c r="B91" s="19"/>
      <c r="C91" s="17" t="s">
        <v>357</v>
      </c>
      <c r="D91" s="21"/>
      <c r="E91" s="21"/>
      <c r="F91" s="20"/>
      <c r="G91" s="20"/>
      <c r="H91" s="21">
        <v>288</v>
      </c>
      <c r="I91" s="21">
        <v>283</v>
      </c>
      <c r="J91" s="21">
        <v>280</v>
      </c>
      <c r="K91" s="21"/>
      <c r="L91" s="21">
        <v>32</v>
      </c>
      <c r="M91" s="21">
        <v>28</v>
      </c>
      <c r="N91" s="21">
        <v>19</v>
      </c>
      <c r="O91" s="21">
        <v>21</v>
      </c>
      <c r="P91" s="20"/>
      <c r="Q91" s="20"/>
      <c r="R91" s="1">
        <v>10</v>
      </c>
      <c r="S91" s="1">
        <v>10</v>
      </c>
    </row>
    <row r="92" spans="1:19" ht="14.1" customHeight="1" x14ac:dyDescent="0.15">
      <c r="A92" s="17"/>
      <c r="B92" s="19"/>
      <c r="C92" s="17" t="s">
        <v>357</v>
      </c>
      <c r="D92" s="21"/>
      <c r="E92" s="21"/>
      <c r="F92" s="20"/>
      <c r="G92" s="20"/>
      <c r="H92" s="21">
        <v>17</v>
      </c>
      <c r="I92" s="21">
        <v>25</v>
      </c>
      <c r="J92" s="21">
        <v>25</v>
      </c>
      <c r="K92" s="21"/>
      <c r="L92" s="21">
        <v>0</v>
      </c>
      <c r="M92" s="21">
        <v>1</v>
      </c>
      <c r="N92" s="21">
        <v>2</v>
      </c>
      <c r="O92" s="21">
        <v>0</v>
      </c>
      <c r="P92" s="20"/>
      <c r="Q92" s="20"/>
      <c r="R92" s="1">
        <v>11</v>
      </c>
      <c r="S92" s="1">
        <v>11</v>
      </c>
    </row>
    <row r="93" spans="1:19" ht="14.1" customHeight="1" x14ac:dyDescent="0.15">
      <c r="A93" s="26" t="s">
        <v>390</v>
      </c>
      <c r="B93" s="18" t="s">
        <v>15</v>
      </c>
      <c r="C93" s="17"/>
      <c r="D93" s="102">
        <v>24</v>
      </c>
      <c r="E93" s="21">
        <v>8</v>
      </c>
      <c r="F93" s="103">
        <f t="shared" si="31"/>
        <v>968</v>
      </c>
      <c r="G93" s="103">
        <f t="shared" si="34"/>
        <v>875</v>
      </c>
      <c r="H93" s="20">
        <f t="shared" ref="H93:J93" si="45">H94+H95</f>
        <v>308</v>
      </c>
      <c r="I93" s="20">
        <f t="shared" si="45"/>
        <v>303</v>
      </c>
      <c r="J93" s="20">
        <f t="shared" si="45"/>
        <v>264</v>
      </c>
      <c r="K93" s="20">
        <f t="shared" si="40"/>
        <v>93</v>
      </c>
      <c r="L93" s="20">
        <f t="shared" ref="L93:Q93" si="46">L94+L95</f>
        <v>22</v>
      </c>
      <c r="M93" s="20">
        <f t="shared" si="46"/>
        <v>24</v>
      </c>
      <c r="N93" s="20">
        <f t="shared" si="46"/>
        <v>24</v>
      </c>
      <c r="O93" s="20">
        <f t="shared" si="46"/>
        <v>23</v>
      </c>
      <c r="P93" s="20">
        <f t="shared" si="46"/>
        <v>0</v>
      </c>
      <c r="Q93" s="20">
        <f t="shared" si="46"/>
        <v>0</v>
      </c>
      <c r="R93" s="1">
        <v>12</v>
      </c>
      <c r="S93" s="1">
        <v>12</v>
      </c>
    </row>
    <row r="94" spans="1:19" ht="14.1" customHeight="1" x14ac:dyDescent="0.15">
      <c r="A94" s="17"/>
      <c r="B94" s="19"/>
      <c r="C94" s="17" t="s">
        <v>357</v>
      </c>
      <c r="D94" s="21"/>
      <c r="E94" s="21"/>
      <c r="F94" s="20"/>
      <c r="G94" s="20"/>
      <c r="H94" s="21">
        <v>265</v>
      </c>
      <c r="I94" s="21">
        <v>263</v>
      </c>
      <c r="J94" s="21">
        <v>217</v>
      </c>
      <c r="K94" s="21"/>
      <c r="L94" s="24">
        <v>19</v>
      </c>
      <c r="M94" s="24">
        <v>22</v>
      </c>
      <c r="N94" s="24">
        <v>23</v>
      </c>
      <c r="O94" s="24">
        <v>22</v>
      </c>
      <c r="P94" s="20"/>
      <c r="Q94" s="20"/>
      <c r="R94" s="1">
        <v>13</v>
      </c>
      <c r="S94" s="1">
        <v>13</v>
      </c>
    </row>
    <row r="95" spans="1:19" ht="14.1" customHeight="1" x14ac:dyDescent="0.15">
      <c r="A95" s="17"/>
      <c r="B95" s="19"/>
      <c r="C95" s="17" t="s">
        <v>357</v>
      </c>
      <c r="D95" s="21"/>
      <c r="E95" s="21"/>
      <c r="F95" s="20"/>
      <c r="G95" s="20"/>
      <c r="H95" s="21">
        <v>43</v>
      </c>
      <c r="I95" s="21">
        <v>40</v>
      </c>
      <c r="J95" s="21">
        <v>47</v>
      </c>
      <c r="K95" s="21"/>
      <c r="L95" s="24">
        <v>3</v>
      </c>
      <c r="M95" s="24">
        <v>2</v>
      </c>
      <c r="N95" s="24">
        <v>1</v>
      </c>
      <c r="O95" s="24">
        <v>1</v>
      </c>
      <c r="P95" s="20"/>
      <c r="Q95" s="20"/>
      <c r="R95" s="1">
        <v>14</v>
      </c>
      <c r="S95" s="1">
        <v>14</v>
      </c>
    </row>
    <row r="96" spans="1:19" ht="14.1" customHeight="1" x14ac:dyDescent="0.15">
      <c r="A96" s="26" t="s">
        <v>390</v>
      </c>
      <c r="B96" s="18" t="s">
        <v>16</v>
      </c>
      <c r="C96" s="17"/>
      <c r="D96" s="21">
        <v>0</v>
      </c>
      <c r="E96" s="21">
        <v>20</v>
      </c>
      <c r="F96" s="20">
        <f t="shared" si="31"/>
        <v>510</v>
      </c>
      <c r="G96" s="20">
        <f t="shared" si="34"/>
        <v>0</v>
      </c>
      <c r="H96" s="20">
        <v>0</v>
      </c>
      <c r="I96" s="20">
        <v>0</v>
      </c>
      <c r="J96" s="20">
        <v>0</v>
      </c>
      <c r="K96" s="20">
        <f t="shared" si="40"/>
        <v>510</v>
      </c>
      <c r="L96" s="20">
        <f>L97+L98+L99+L100</f>
        <v>178</v>
      </c>
      <c r="M96" s="20">
        <f t="shared" ref="M96:Q96" si="47">M97+M98+M99+M100</f>
        <v>149</v>
      </c>
      <c r="N96" s="20">
        <f t="shared" si="47"/>
        <v>153</v>
      </c>
      <c r="O96" s="20">
        <f t="shared" si="47"/>
        <v>30</v>
      </c>
      <c r="P96" s="20">
        <f t="shared" si="47"/>
        <v>0</v>
      </c>
      <c r="Q96" s="20">
        <f t="shared" si="47"/>
        <v>0</v>
      </c>
      <c r="R96" s="1">
        <v>15</v>
      </c>
      <c r="S96" s="1">
        <v>15</v>
      </c>
    </row>
    <row r="97" spans="1:19" ht="14.1" customHeight="1" x14ac:dyDescent="0.15">
      <c r="A97" s="17"/>
      <c r="B97" s="19"/>
      <c r="C97" s="17" t="s">
        <v>353</v>
      </c>
      <c r="D97" s="21"/>
      <c r="E97" s="21"/>
      <c r="F97" s="20"/>
      <c r="G97" s="20"/>
      <c r="H97" s="21"/>
      <c r="I97" s="21"/>
      <c r="J97" s="21"/>
      <c r="K97" s="21"/>
      <c r="L97" s="24">
        <v>32</v>
      </c>
      <c r="M97" s="24">
        <v>26</v>
      </c>
      <c r="N97" s="24">
        <v>19</v>
      </c>
      <c r="O97" s="24">
        <v>9</v>
      </c>
      <c r="P97" s="20"/>
      <c r="Q97" s="20"/>
      <c r="R97" s="1">
        <v>16</v>
      </c>
      <c r="S97" s="1">
        <v>16</v>
      </c>
    </row>
    <row r="98" spans="1:19" ht="14.1" customHeight="1" x14ac:dyDescent="0.15">
      <c r="A98" s="17"/>
      <c r="B98" s="19"/>
      <c r="C98" s="17" t="s">
        <v>353</v>
      </c>
      <c r="D98" s="21"/>
      <c r="E98" s="21"/>
      <c r="F98" s="20"/>
      <c r="G98" s="20"/>
      <c r="H98" s="21"/>
      <c r="I98" s="21"/>
      <c r="J98" s="21"/>
      <c r="K98" s="21"/>
      <c r="L98" s="24">
        <v>32</v>
      </c>
      <c r="M98" s="24">
        <v>17</v>
      </c>
      <c r="N98" s="24">
        <v>27</v>
      </c>
      <c r="O98" s="24">
        <v>14</v>
      </c>
      <c r="P98" s="20"/>
      <c r="Q98" s="20"/>
      <c r="R98" s="1">
        <v>17</v>
      </c>
      <c r="S98" s="1">
        <v>17</v>
      </c>
    </row>
    <row r="99" spans="1:19" ht="14.1" customHeight="1" x14ac:dyDescent="0.15">
      <c r="A99" s="17"/>
      <c r="B99" s="19"/>
      <c r="C99" s="17" t="s">
        <v>366</v>
      </c>
      <c r="D99" s="21"/>
      <c r="E99" s="21"/>
      <c r="F99" s="20"/>
      <c r="G99" s="20"/>
      <c r="H99" s="21"/>
      <c r="I99" s="21"/>
      <c r="J99" s="21"/>
      <c r="K99" s="21"/>
      <c r="L99" s="21">
        <v>58</v>
      </c>
      <c r="M99" s="21">
        <v>56</v>
      </c>
      <c r="N99" s="21">
        <v>53</v>
      </c>
      <c r="O99" s="21">
        <v>3</v>
      </c>
      <c r="P99" s="20"/>
      <c r="Q99" s="20"/>
      <c r="R99" s="1">
        <v>18</v>
      </c>
      <c r="S99" s="1">
        <v>18</v>
      </c>
    </row>
    <row r="100" spans="1:19" ht="14.1" customHeight="1" x14ac:dyDescent="0.15">
      <c r="A100" s="17"/>
      <c r="B100" s="19"/>
      <c r="C100" s="17" t="s">
        <v>366</v>
      </c>
      <c r="D100" s="21"/>
      <c r="E100" s="21"/>
      <c r="F100" s="20"/>
      <c r="G100" s="20"/>
      <c r="H100" s="21"/>
      <c r="I100" s="21"/>
      <c r="J100" s="21"/>
      <c r="K100" s="21"/>
      <c r="L100" s="21">
        <v>56</v>
      </c>
      <c r="M100" s="21">
        <v>50</v>
      </c>
      <c r="N100" s="21">
        <v>54</v>
      </c>
      <c r="O100" s="21">
        <v>4</v>
      </c>
      <c r="P100" s="20"/>
      <c r="Q100" s="20"/>
      <c r="R100" s="1">
        <v>19</v>
      </c>
      <c r="S100" s="1">
        <v>19</v>
      </c>
    </row>
    <row r="101" spans="1:19" ht="14.1" customHeight="1" x14ac:dyDescent="0.15">
      <c r="A101" s="26" t="s">
        <v>390</v>
      </c>
      <c r="B101" s="18" t="s">
        <v>85</v>
      </c>
      <c r="C101" s="17"/>
      <c r="D101" s="102">
        <v>24</v>
      </c>
      <c r="E101" s="21">
        <v>0</v>
      </c>
      <c r="F101" s="20">
        <f t="shared" si="31"/>
        <v>955</v>
      </c>
      <c r="G101" s="103">
        <f t="shared" si="34"/>
        <v>955</v>
      </c>
      <c r="H101" s="20">
        <f>H102+H103</f>
        <v>321</v>
      </c>
      <c r="I101" s="20">
        <f t="shared" ref="I101:J101" si="48">I102+I103</f>
        <v>319</v>
      </c>
      <c r="J101" s="20">
        <f t="shared" si="48"/>
        <v>315</v>
      </c>
      <c r="K101" s="20">
        <f t="shared" si="40"/>
        <v>0</v>
      </c>
      <c r="L101" s="20">
        <v>0</v>
      </c>
      <c r="M101" s="20">
        <v>0</v>
      </c>
      <c r="N101" s="20">
        <v>0</v>
      </c>
      <c r="O101" s="20">
        <v>0</v>
      </c>
      <c r="P101" s="20">
        <v>0</v>
      </c>
      <c r="Q101" s="20">
        <v>0</v>
      </c>
      <c r="R101" s="1">
        <v>20</v>
      </c>
      <c r="S101" s="1">
        <v>20</v>
      </c>
    </row>
    <row r="102" spans="1:19" ht="14.1" customHeight="1" x14ac:dyDescent="0.15">
      <c r="A102" s="17"/>
      <c r="B102" s="19"/>
      <c r="C102" s="17" t="s">
        <v>353</v>
      </c>
      <c r="D102" s="21"/>
      <c r="E102" s="21"/>
      <c r="F102" s="20"/>
      <c r="G102" s="20"/>
      <c r="H102" s="24">
        <v>169</v>
      </c>
      <c r="I102" s="24">
        <v>169</v>
      </c>
      <c r="J102" s="24">
        <v>180</v>
      </c>
      <c r="K102" s="21"/>
      <c r="L102" s="21"/>
      <c r="M102" s="21"/>
      <c r="N102" s="21"/>
      <c r="O102" s="21"/>
      <c r="P102" s="20"/>
      <c r="Q102" s="20"/>
      <c r="R102" s="1">
        <v>21</v>
      </c>
      <c r="S102" s="1">
        <v>21</v>
      </c>
    </row>
    <row r="103" spans="1:19" ht="14.1" customHeight="1" x14ac:dyDescent="0.15">
      <c r="A103" s="17"/>
      <c r="B103" s="19"/>
      <c r="C103" s="17" t="s">
        <v>353</v>
      </c>
      <c r="D103" s="21"/>
      <c r="E103" s="21"/>
      <c r="F103" s="20"/>
      <c r="G103" s="20"/>
      <c r="H103" s="24">
        <v>152</v>
      </c>
      <c r="I103" s="24">
        <v>150</v>
      </c>
      <c r="J103" s="24">
        <v>135</v>
      </c>
      <c r="K103" s="21"/>
      <c r="L103" s="21"/>
      <c r="M103" s="21"/>
      <c r="N103" s="21"/>
      <c r="O103" s="21"/>
      <c r="P103" s="20"/>
      <c r="Q103" s="20"/>
      <c r="R103" s="1">
        <v>22</v>
      </c>
      <c r="S103" s="1">
        <v>22</v>
      </c>
    </row>
    <row r="104" spans="1:19" ht="14.1" customHeight="1" x14ac:dyDescent="0.15">
      <c r="A104" s="26" t="s">
        <v>390</v>
      </c>
      <c r="B104" s="18" t="s">
        <v>88</v>
      </c>
      <c r="C104" s="17"/>
      <c r="D104" s="102">
        <v>24</v>
      </c>
      <c r="E104" s="21">
        <v>0</v>
      </c>
      <c r="F104" s="20">
        <f t="shared" si="31"/>
        <v>956</v>
      </c>
      <c r="G104" s="103">
        <f t="shared" si="34"/>
        <v>956</v>
      </c>
      <c r="H104" s="20">
        <f t="shared" ref="H104:J104" si="49">H105+H106</f>
        <v>320</v>
      </c>
      <c r="I104" s="20">
        <f t="shared" si="49"/>
        <v>322</v>
      </c>
      <c r="J104" s="20">
        <f t="shared" si="49"/>
        <v>314</v>
      </c>
      <c r="K104" s="20">
        <f t="shared" si="40"/>
        <v>0</v>
      </c>
      <c r="L104" s="20">
        <v>0</v>
      </c>
      <c r="M104" s="20">
        <v>0</v>
      </c>
      <c r="N104" s="20">
        <v>0</v>
      </c>
      <c r="O104" s="20">
        <v>0</v>
      </c>
      <c r="P104" s="20">
        <v>0</v>
      </c>
      <c r="Q104" s="20">
        <v>0</v>
      </c>
      <c r="R104" s="1">
        <v>23</v>
      </c>
      <c r="S104" s="1">
        <v>23</v>
      </c>
    </row>
    <row r="105" spans="1:19" ht="14.1" customHeight="1" x14ac:dyDescent="0.15">
      <c r="A105" s="17"/>
      <c r="B105" s="19"/>
      <c r="C105" s="17" t="s">
        <v>353</v>
      </c>
      <c r="D105" s="21"/>
      <c r="E105" s="21"/>
      <c r="F105" s="20"/>
      <c r="G105" s="20"/>
      <c r="H105" s="24">
        <v>166</v>
      </c>
      <c r="I105" s="24">
        <v>167</v>
      </c>
      <c r="J105" s="24">
        <v>141</v>
      </c>
      <c r="K105" s="21"/>
      <c r="L105" s="21"/>
      <c r="M105" s="21"/>
      <c r="N105" s="21"/>
      <c r="O105" s="21"/>
      <c r="P105" s="20"/>
      <c r="Q105" s="20"/>
      <c r="R105" s="1">
        <v>24</v>
      </c>
      <c r="S105" s="1">
        <v>24</v>
      </c>
    </row>
    <row r="106" spans="1:19" ht="14.1" customHeight="1" x14ac:dyDescent="0.15">
      <c r="A106" s="17"/>
      <c r="B106" s="19"/>
      <c r="C106" s="17" t="s">
        <v>353</v>
      </c>
      <c r="D106" s="21"/>
      <c r="E106" s="21"/>
      <c r="F106" s="20"/>
      <c r="G106" s="20"/>
      <c r="H106" s="24">
        <v>154</v>
      </c>
      <c r="I106" s="24">
        <v>155</v>
      </c>
      <c r="J106" s="24">
        <v>173</v>
      </c>
      <c r="K106" s="21"/>
      <c r="L106" s="21"/>
      <c r="M106" s="21"/>
      <c r="N106" s="21"/>
      <c r="O106" s="21"/>
      <c r="P106" s="20"/>
      <c r="Q106" s="20"/>
      <c r="R106" s="1">
        <v>25</v>
      </c>
      <c r="S106" s="1">
        <v>25</v>
      </c>
    </row>
    <row r="107" spans="1:19" ht="14.1" customHeight="1" x14ac:dyDescent="0.15">
      <c r="A107" s="26" t="s">
        <v>390</v>
      </c>
      <c r="B107" s="18" t="s">
        <v>89</v>
      </c>
      <c r="C107" s="17"/>
      <c r="D107" s="102">
        <v>24</v>
      </c>
      <c r="E107" s="21">
        <v>0</v>
      </c>
      <c r="F107" s="20">
        <f t="shared" si="31"/>
        <v>920</v>
      </c>
      <c r="G107" s="103">
        <f t="shared" si="34"/>
        <v>920</v>
      </c>
      <c r="H107" s="20">
        <f t="shared" ref="H107:J107" si="50">H108+H109</f>
        <v>306</v>
      </c>
      <c r="I107" s="20">
        <f t="shared" si="50"/>
        <v>305</v>
      </c>
      <c r="J107" s="20">
        <f t="shared" si="50"/>
        <v>309</v>
      </c>
      <c r="K107" s="20">
        <f t="shared" si="40"/>
        <v>0</v>
      </c>
      <c r="L107" s="20">
        <v>0</v>
      </c>
      <c r="M107" s="20">
        <v>0</v>
      </c>
      <c r="N107" s="20">
        <v>0</v>
      </c>
      <c r="O107" s="20">
        <v>0</v>
      </c>
      <c r="P107" s="20">
        <v>0</v>
      </c>
      <c r="Q107" s="20">
        <v>0</v>
      </c>
      <c r="R107" s="1">
        <v>26</v>
      </c>
      <c r="S107" s="1">
        <v>26</v>
      </c>
    </row>
    <row r="108" spans="1:19" ht="14.1" customHeight="1" x14ac:dyDescent="0.15">
      <c r="A108" s="17"/>
      <c r="B108" s="19"/>
      <c r="C108" s="17" t="s">
        <v>353</v>
      </c>
      <c r="D108" s="21"/>
      <c r="E108" s="21"/>
      <c r="F108" s="20"/>
      <c r="G108" s="20"/>
      <c r="H108" s="24">
        <v>132</v>
      </c>
      <c r="I108" s="24">
        <v>142</v>
      </c>
      <c r="J108" s="24">
        <v>163</v>
      </c>
      <c r="K108" s="21"/>
      <c r="L108" s="21"/>
      <c r="M108" s="21"/>
      <c r="N108" s="21"/>
      <c r="O108" s="21"/>
      <c r="P108" s="20"/>
      <c r="Q108" s="20"/>
      <c r="R108" s="1">
        <v>27</v>
      </c>
      <c r="S108" s="1">
        <v>27</v>
      </c>
    </row>
    <row r="109" spans="1:19" ht="14.1" customHeight="1" x14ac:dyDescent="0.15">
      <c r="A109" s="17"/>
      <c r="B109" s="19"/>
      <c r="C109" s="17" t="s">
        <v>353</v>
      </c>
      <c r="D109" s="21"/>
      <c r="E109" s="21"/>
      <c r="F109" s="20"/>
      <c r="G109" s="20"/>
      <c r="H109" s="24">
        <v>174</v>
      </c>
      <c r="I109" s="24">
        <v>163</v>
      </c>
      <c r="J109" s="24">
        <v>146</v>
      </c>
      <c r="K109" s="21"/>
      <c r="L109" s="21"/>
      <c r="M109" s="21"/>
      <c r="N109" s="21"/>
      <c r="O109" s="21"/>
      <c r="P109" s="20"/>
      <c r="Q109" s="20"/>
      <c r="R109" s="1">
        <v>28</v>
      </c>
      <c r="S109" s="1">
        <v>28</v>
      </c>
    </row>
    <row r="110" spans="1:19" ht="14.1" customHeight="1" x14ac:dyDescent="0.15">
      <c r="A110" s="26" t="s">
        <v>390</v>
      </c>
      <c r="B110" s="18" t="s">
        <v>90</v>
      </c>
      <c r="C110" s="17"/>
      <c r="D110" s="102">
        <v>24</v>
      </c>
      <c r="E110" s="21">
        <v>0</v>
      </c>
      <c r="F110" s="20">
        <f t="shared" si="31"/>
        <v>917</v>
      </c>
      <c r="G110" s="103">
        <f t="shared" si="34"/>
        <v>917</v>
      </c>
      <c r="H110" s="21">
        <f t="shared" ref="H110:J110" si="51">H111+H112</f>
        <v>320</v>
      </c>
      <c r="I110" s="20">
        <f t="shared" si="51"/>
        <v>296</v>
      </c>
      <c r="J110" s="20">
        <f t="shared" si="51"/>
        <v>301</v>
      </c>
      <c r="K110" s="20">
        <f t="shared" si="40"/>
        <v>0</v>
      </c>
      <c r="L110" s="20">
        <v>0</v>
      </c>
      <c r="M110" s="20">
        <v>0</v>
      </c>
      <c r="N110" s="20">
        <v>0</v>
      </c>
      <c r="O110" s="20">
        <v>0</v>
      </c>
      <c r="P110" s="20">
        <v>0</v>
      </c>
      <c r="Q110" s="20">
        <v>0</v>
      </c>
      <c r="R110" s="1">
        <v>29</v>
      </c>
      <c r="S110" s="1">
        <v>29</v>
      </c>
    </row>
    <row r="111" spans="1:19" ht="14.1" customHeight="1" x14ac:dyDescent="0.15">
      <c r="A111" s="17"/>
      <c r="B111" s="19"/>
      <c r="C111" s="17" t="s">
        <v>353</v>
      </c>
      <c r="D111" s="21"/>
      <c r="E111" s="21"/>
      <c r="F111" s="20"/>
      <c r="G111" s="20"/>
      <c r="H111" s="24">
        <v>195</v>
      </c>
      <c r="I111" s="24">
        <v>156</v>
      </c>
      <c r="J111" s="24">
        <v>172</v>
      </c>
      <c r="K111" s="21"/>
      <c r="L111" s="21"/>
      <c r="M111" s="21"/>
      <c r="N111" s="21"/>
      <c r="O111" s="21"/>
      <c r="P111" s="20"/>
      <c r="Q111" s="20"/>
      <c r="R111" s="1">
        <v>30</v>
      </c>
      <c r="S111" s="1">
        <v>30</v>
      </c>
    </row>
    <row r="112" spans="1:19" ht="14.1" customHeight="1" x14ac:dyDescent="0.15">
      <c r="A112" s="17"/>
      <c r="B112" s="19"/>
      <c r="C112" s="17" t="s">
        <v>353</v>
      </c>
      <c r="D112" s="21"/>
      <c r="E112" s="21"/>
      <c r="F112" s="20"/>
      <c r="G112" s="20"/>
      <c r="H112" s="24">
        <v>125</v>
      </c>
      <c r="I112" s="24">
        <v>140</v>
      </c>
      <c r="J112" s="24">
        <v>129</v>
      </c>
      <c r="K112" s="21"/>
      <c r="L112" s="21"/>
      <c r="M112" s="21"/>
      <c r="N112" s="21"/>
      <c r="O112" s="21"/>
      <c r="P112" s="20"/>
      <c r="Q112" s="20"/>
      <c r="R112" s="1">
        <v>31</v>
      </c>
      <c r="S112" s="1">
        <v>31</v>
      </c>
    </row>
    <row r="113" spans="1:19" ht="14.1" customHeight="1" x14ac:dyDescent="0.15">
      <c r="A113" s="26" t="s">
        <v>390</v>
      </c>
      <c r="B113" s="18" t="s">
        <v>101</v>
      </c>
      <c r="C113" s="17"/>
      <c r="D113" s="102">
        <v>24</v>
      </c>
      <c r="E113" s="21">
        <v>0</v>
      </c>
      <c r="F113" s="20">
        <f t="shared" si="31"/>
        <v>877</v>
      </c>
      <c r="G113" s="103">
        <f t="shared" si="34"/>
        <v>877</v>
      </c>
      <c r="H113" s="20">
        <f t="shared" ref="H113:J113" si="52">H114+H115</f>
        <v>316</v>
      </c>
      <c r="I113" s="20">
        <f t="shared" si="52"/>
        <v>287</v>
      </c>
      <c r="J113" s="20">
        <f t="shared" si="52"/>
        <v>274</v>
      </c>
      <c r="K113" s="20">
        <f t="shared" si="40"/>
        <v>0</v>
      </c>
      <c r="L113" s="20">
        <v>0</v>
      </c>
      <c r="M113" s="20">
        <v>0</v>
      </c>
      <c r="N113" s="20">
        <v>0</v>
      </c>
      <c r="O113" s="20">
        <v>0</v>
      </c>
      <c r="P113" s="20">
        <v>0</v>
      </c>
      <c r="Q113" s="20">
        <v>0</v>
      </c>
      <c r="R113" s="1">
        <v>32</v>
      </c>
      <c r="S113" s="1">
        <v>32</v>
      </c>
    </row>
    <row r="114" spans="1:19" ht="14.1" customHeight="1" x14ac:dyDescent="0.15">
      <c r="A114" s="17"/>
      <c r="B114" s="19"/>
      <c r="C114" s="17" t="s">
        <v>353</v>
      </c>
      <c r="D114" s="21"/>
      <c r="E114" s="21"/>
      <c r="F114" s="20"/>
      <c r="G114" s="20"/>
      <c r="H114" s="24">
        <v>148</v>
      </c>
      <c r="I114" s="24">
        <v>147</v>
      </c>
      <c r="J114" s="24">
        <v>138</v>
      </c>
      <c r="K114" s="21"/>
      <c r="L114" s="21"/>
      <c r="M114" s="21"/>
      <c r="N114" s="21"/>
      <c r="O114" s="21"/>
      <c r="P114" s="20"/>
      <c r="Q114" s="20"/>
      <c r="R114" s="1">
        <v>33</v>
      </c>
      <c r="S114" s="1">
        <v>33</v>
      </c>
    </row>
    <row r="115" spans="1:19" ht="14.1" customHeight="1" x14ac:dyDescent="0.15">
      <c r="A115" s="17"/>
      <c r="B115" s="19"/>
      <c r="C115" s="17" t="s">
        <v>353</v>
      </c>
      <c r="D115" s="21"/>
      <c r="E115" s="21"/>
      <c r="F115" s="20"/>
      <c r="G115" s="20"/>
      <c r="H115" s="24">
        <v>168</v>
      </c>
      <c r="I115" s="24">
        <v>140</v>
      </c>
      <c r="J115" s="24">
        <v>136</v>
      </c>
      <c r="K115" s="21"/>
      <c r="L115" s="21"/>
      <c r="M115" s="21"/>
      <c r="N115" s="21"/>
      <c r="O115" s="21"/>
      <c r="P115" s="20"/>
      <c r="Q115" s="20"/>
      <c r="R115" s="1">
        <v>34</v>
      </c>
      <c r="S115" s="1">
        <v>34</v>
      </c>
    </row>
    <row r="116" spans="1:19" ht="14.1" customHeight="1" x14ac:dyDescent="0.15">
      <c r="A116" s="26" t="s">
        <v>390</v>
      </c>
      <c r="B116" s="18" t="s">
        <v>102</v>
      </c>
      <c r="C116" s="17"/>
      <c r="D116" s="102">
        <v>24</v>
      </c>
      <c r="E116" s="21">
        <v>0</v>
      </c>
      <c r="F116" s="20">
        <f t="shared" si="31"/>
        <v>952</v>
      </c>
      <c r="G116" s="103">
        <f t="shared" si="34"/>
        <v>952</v>
      </c>
      <c r="H116" s="20">
        <f t="shared" ref="H116:J116" si="53">H117+H118</f>
        <v>320</v>
      </c>
      <c r="I116" s="20">
        <f t="shared" si="53"/>
        <v>318</v>
      </c>
      <c r="J116" s="20">
        <f t="shared" si="53"/>
        <v>314</v>
      </c>
      <c r="K116" s="20">
        <f t="shared" ref="K116:Q116" si="54">K117+K118</f>
        <v>0</v>
      </c>
      <c r="L116" s="20">
        <f t="shared" si="54"/>
        <v>0</v>
      </c>
      <c r="M116" s="20">
        <f t="shared" si="54"/>
        <v>0</v>
      </c>
      <c r="N116" s="20">
        <f t="shared" si="54"/>
        <v>0</v>
      </c>
      <c r="O116" s="20">
        <f t="shared" si="54"/>
        <v>0</v>
      </c>
      <c r="P116" s="20">
        <f t="shared" si="54"/>
        <v>0</v>
      </c>
      <c r="Q116" s="20">
        <f t="shared" si="54"/>
        <v>0</v>
      </c>
      <c r="R116" s="1">
        <v>35</v>
      </c>
      <c r="S116" s="1">
        <v>35</v>
      </c>
    </row>
    <row r="117" spans="1:19" ht="14.1" customHeight="1" x14ac:dyDescent="0.15">
      <c r="A117" s="17"/>
      <c r="B117" s="19"/>
      <c r="C117" s="17" t="s">
        <v>353</v>
      </c>
      <c r="D117" s="21"/>
      <c r="E117" s="21"/>
      <c r="F117" s="20"/>
      <c r="G117" s="20"/>
      <c r="H117" s="24">
        <v>162</v>
      </c>
      <c r="I117" s="24">
        <v>149</v>
      </c>
      <c r="J117" s="24">
        <v>145</v>
      </c>
      <c r="K117" s="21"/>
      <c r="L117" s="21"/>
      <c r="M117" s="21"/>
      <c r="N117" s="21"/>
      <c r="O117" s="21"/>
      <c r="P117" s="20"/>
      <c r="Q117" s="20"/>
      <c r="R117" s="1">
        <v>36</v>
      </c>
      <c r="S117" s="1">
        <v>36</v>
      </c>
    </row>
    <row r="118" spans="1:19" ht="14.1" customHeight="1" x14ac:dyDescent="0.15">
      <c r="A118" s="17"/>
      <c r="B118" s="19"/>
      <c r="C118" s="17" t="s">
        <v>353</v>
      </c>
      <c r="D118" s="21"/>
      <c r="E118" s="21"/>
      <c r="F118" s="20"/>
      <c r="G118" s="20"/>
      <c r="H118" s="24">
        <v>158</v>
      </c>
      <c r="I118" s="24">
        <v>169</v>
      </c>
      <c r="J118" s="24">
        <v>169</v>
      </c>
      <c r="K118" s="21"/>
      <c r="L118" s="21"/>
      <c r="M118" s="21"/>
      <c r="N118" s="21"/>
      <c r="O118" s="21"/>
      <c r="P118" s="20"/>
      <c r="Q118" s="20"/>
      <c r="R118" s="1">
        <v>37</v>
      </c>
      <c r="S118" s="1">
        <v>37</v>
      </c>
    </row>
    <row r="119" spans="1:19" ht="14.1" customHeight="1" x14ac:dyDescent="0.15">
      <c r="A119" s="26" t="s">
        <v>390</v>
      </c>
      <c r="B119" s="18" t="s">
        <v>144</v>
      </c>
      <c r="C119" s="17"/>
      <c r="D119" s="102">
        <v>15</v>
      </c>
      <c r="E119" s="21">
        <v>0</v>
      </c>
      <c r="F119" s="20">
        <f t="shared" si="31"/>
        <v>518</v>
      </c>
      <c r="G119" s="103">
        <f t="shared" si="34"/>
        <v>518</v>
      </c>
      <c r="H119" s="20">
        <f t="shared" ref="H119:J119" si="55">H120+H121</f>
        <v>137</v>
      </c>
      <c r="I119" s="20">
        <f t="shared" si="55"/>
        <v>169</v>
      </c>
      <c r="J119" s="20">
        <f t="shared" si="55"/>
        <v>212</v>
      </c>
      <c r="K119" s="20">
        <f t="shared" si="40"/>
        <v>0</v>
      </c>
      <c r="L119" s="20">
        <v>0</v>
      </c>
      <c r="M119" s="20">
        <v>0</v>
      </c>
      <c r="N119" s="20">
        <v>0</v>
      </c>
      <c r="O119" s="20">
        <v>0</v>
      </c>
      <c r="P119" s="20">
        <v>0</v>
      </c>
      <c r="Q119" s="20">
        <v>0</v>
      </c>
      <c r="R119" s="1">
        <v>38</v>
      </c>
      <c r="S119" s="1">
        <v>38</v>
      </c>
    </row>
    <row r="120" spans="1:19" ht="14.1" customHeight="1" x14ac:dyDescent="0.15">
      <c r="A120" s="17"/>
      <c r="B120" s="19"/>
      <c r="C120" s="17" t="s">
        <v>353</v>
      </c>
      <c r="D120" s="21"/>
      <c r="E120" s="21"/>
      <c r="F120" s="20"/>
      <c r="G120" s="20"/>
      <c r="H120" s="24">
        <v>74</v>
      </c>
      <c r="I120" s="24">
        <v>82</v>
      </c>
      <c r="J120" s="24">
        <v>126</v>
      </c>
      <c r="K120" s="21"/>
      <c r="L120" s="21"/>
      <c r="M120" s="21"/>
      <c r="N120" s="21"/>
      <c r="O120" s="21"/>
      <c r="P120" s="20"/>
      <c r="Q120" s="20"/>
      <c r="R120" s="1">
        <v>39</v>
      </c>
      <c r="S120" s="1">
        <v>39</v>
      </c>
    </row>
    <row r="121" spans="1:19" ht="14.1" customHeight="1" x14ac:dyDescent="0.15">
      <c r="A121" s="17"/>
      <c r="B121" s="19"/>
      <c r="C121" s="17" t="s">
        <v>353</v>
      </c>
      <c r="D121" s="21"/>
      <c r="E121" s="21"/>
      <c r="F121" s="20"/>
      <c r="G121" s="20"/>
      <c r="H121" s="24">
        <v>63</v>
      </c>
      <c r="I121" s="24">
        <v>87</v>
      </c>
      <c r="J121" s="24">
        <v>86</v>
      </c>
      <c r="K121" s="21"/>
      <c r="L121" s="21"/>
      <c r="M121" s="21"/>
      <c r="N121" s="21"/>
      <c r="O121" s="21"/>
      <c r="P121" s="20"/>
      <c r="Q121" s="20"/>
      <c r="R121" s="1">
        <v>40</v>
      </c>
      <c r="S121" s="1">
        <v>40</v>
      </c>
    </row>
    <row r="122" spans="1:19" ht="14.1" customHeight="1" x14ac:dyDescent="0.15">
      <c r="A122" s="26" t="s">
        <v>390</v>
      </c>
      <c r="B122" s="18" t="s">
        <v>148</v>
      </c>
      <c r="C122" s="17"/>
      <c r="D122" s="102">
        <v>22</v>
      </c>
      <c r="E122" s="21">
        <v>0</v>
      </c>
      <c r="F122" s="20">
        <f t="shared" si="31"/>
        <v>861</v>
      </c>
      <c r="G122" s="103">
        <f t="shared" si="34"/>
        <v>861</v>
      </c>
      <c r="H122" s="20">
        <f t="shared" ref="H122:J122" si="56">H123+H124</f>
        <v>281</v>
      </c>
      <c r="I122" s="20">
        <f t="shared" si="56"/>
        <v>269</v>
      </c>
      <c r="J122" s="20">
        <f t="shared" si="56"/>
        <v>311</v>
      </c>
      <c r="K122" s="20">
        <f t="shared" si="40"/>
        <v>0</v>
      </c>
      <c r="L122" s="20">
        <v>0</v>
      </c>
      <c r="M122" s="20">
        <v>0</v>
      </c>
      <c r="N122" s="20">
        <v>0</v>
      </c>
      <c r="O122" s="20">
        <v>0</v>
      </c>
      <c r="P122" s="20">
        <v>0</v>
      </c>
      <c r="Q122" s="20">
        <v>0</v>
      </c>
      <c r="R122" s="1">
        <v>41</v>
      </c>
      <c r="S122" s="1">
        <v>41</v>
      </c>
    </row>
    <row r="123" spans="1:19" ht="14.1" customHeight="1" x14ac:dyDescent="0.15">
      <c r="A123" s="17"/>
      <c r="B123" s="19"/>
      <c r="C123" s="17" t="s">
        <v>372</v>
      </c>
      <c r="D123" s="21"/>
      <c r="E123" s="21"/>
      <c r="F123" s="20"/>
      <c r="G123" s="20"/>
      <c r="H123" s="24">
        <v>132</v>
      </c>
      <c r="I123" s="24">
        <v>125</v>
      </c>
      <c r="J123" s="24">
        <v>144</v>
      </c>
      <c r="K123" s="21"/>
      <c r="L123" s="21"/>
      <c r="M123" s="21"/>
      <c r="N123" s="21"/>
      <c r="O123" s="21"/>
      <c r="P123" s="20"/>
      <c r="Q123" s="20"/>
      <c r="R123" s="1">
        <v>42</v>
      </c>
      <c r="S123" s="1">
        <v>42</v>
      </c>
    </row>
    <row r="124" spans="1:19" ht="14.1" customHeight="1" x14ac:dyDescent="0.15">
      <c r="A124" s="17"/>
      <c r="B124" s="19"/>
      <c r="C124" s="17" t="s">
        <v>372</v>
      </c>
      <c r="D124" s="21"/>
      <c r="E124" s="21"/>
      <c r="F124" s="20"/>
      <c r="G124" s="20"/>
      <c r="H124" s="24">
        <v>149</v>
      </c>
      <c r="I124" s="24">
        <v>144</v>
      </c>
      <c r="J124" s="24">
        <v>167</v>
      </c>
      <c r="K124" s="21"/>
      <c r="L124" s="21"/>
      <c r="M124" s="21"/>
      <c r="N124" s="21"/>
      <c r="O124" s="21"/>
      <c r="P124" s="20"/>
      <c r="Q124" s="20"/>
      <c r="R124" s="1">
        <v>43</v>
      </c>
      <c r="S124" s="1">
        <v>43</v>
      </c>
    </row>
    <row r="125" spans="1:19" ht="14.1" customHeight="1" x14ac:dyDescent="0.15">
      <c r="A125" s="26" t="s">
        <v>390</v>
      </c>
      <c r="B125" s="18" t="s">
        <v>351</v>
      </c>
      <c r="C125" s="17"/>
      <c r="D125" s="102">
        <v>24</v>
      </c>
      <c r="E125" s="21">
        <v>0</v>
      </c>
      <c r="F125" s="20">
        <f t="shared" si="31"/>
        <v>863</v>
      </c>
      <c r="G125" s="103">
        <f t="shared" si="34"/>
        <v>863</v>
      </c>
      <c r="H125" s="20">
        <f t="shared" ref="H125:J125" si="57">H126+H127</f>
        <v>293</v>
      </c>
      <c r="I125" s="20">
        <f t="shared" si="57"/>
        <v>275</v>
      </c>
      <c r="J125" s="20">
        <f t="shared" si="57"/>
        <v>295</v>
      </c>
      <c r="K125" s="20">
        <f t="shared" si="40"/>
        <v>0</v>
      </c>
      <c r="L125" s="20">
        <v>0</v>
      </c>
      <c r="M125" s="20">
        <v>0</v>
      </c>
      <c r="N125" s="20">
        <v>0</v>
      </c>
      <c r="O125" s="20">
        <v>0</v>
      </c>
      <c r="P125" s="20">
        <v>0</v>
      </c>
      <c r="Q125" s="20">
        <v>0</v>
      </c>
      <c r="R125" s="1">
        <v>44</v>
      </c>
      <c r="S125" s="1">
        <v>44</v>
      </c>
    </row>
    <row r="126" spans="1:19" ht="14.1" customHeight="1" x14ac:dyDescent="0.15">
      <c r="A126" s="17"/>
      <c r="B126" s="18"/>
      <c r="C126" s="17" t="s">
        <v>353</v>
      </c>
      <c r="D126" s="21"/>
      <c r="E126" s="21"/>
      <c r="F126" s="20"/>
      <c r="G126" s="20"/>
      <c r="H126" s="24">
        <v>122</v>
      </c>
      <c r="I126" s="24">
        <v>108</v>
      </c>
      <c r="J126" s="24">
        <v>122</v>
      </c>
      <c r="K126" s="21"/>
      <c r="L126" s="21"/>
      <c r="M126" s="21"/>
      <c r="N126" s="21"/>
      <c r="O126" s="21"/>
      <c r="P126" s="20"/>
      <c r="Q126" s="20"/>
      <c r="R126" s="1">
        <v>45</v>
      </c>
      <c r="S126" s="1">
        <v>45</v>
      </c>
    </row>
    <row r="127" spans="1:19" ht="14.1" customHeight="1" x14ac:dyDescent="0.15">
      <c r="A127" s="17"/>
      <c r="B127" s="18"/>
      <c r="C127" s="17" t="s">
        <v>353</v>
      </c>
      <c r="D127" s="21"/>
      <c r="E127" s="21"/>
      <c r="F127" s="20"/>
      <c r="G127" s="20"/>
      <c r="H127" s="24">
        <v>171</v>
      </c>
      <c r="I127" s="24">
        <v>167</v>
      </c>
      <c r="J127" s="24">
        <v>173</v>
      </c>
      <c r="K127" s="21"/>
      <c r="L127" s="21"/>
      <c r="M127" s="21"/>
      <c r="N127" s="21"/>
      <c r="O127" s="21"/>
      <c r="P127" s="20"/>
      <c r="Q127" s="20"/>
      <c r="R127" s="1">
        <v>46</v>
      </c>
      <c r="S127" s="1">
        <v>46</v>
      </c>
    </row>
    <row r="128" spans="1:19" ht="14.1" customHeight="1" x14ac:dyDescent="0.15">
      <c r="A128" s="26" t="s">
        <v>390</v>
      </c>
      <c r="B128" s="18" t="s">
        <v>149</v>
      </c>
      <c r="C128" s="17"/>
      <c r="D128" s="102">
        <v>22</v>
      </c>
      <c r="E128" s="21">
        <v>0</v>
      </c>
      <c r="F128" s="20">
        <f t="shared" si="31"/>
        <v>721</v>
      </c>
      <c r="G128" s="103">
        <f t="shared" si="34"/>
        <v>721</v>
      </c>
      <c r="H128" s="20">
        <f t="shared" ref="H128:J128" si="58">H129+H130</f>
        <v>217</v>
      </c>
      <c r="I128" s="20">
        <f t="shared" si="58"/>
        <v>254</v>
      </c>
      <c r="J128" s="20">
        <f t="shared" si="58"/>
        <v>250</v>
      </c>
      <c r="K128" s="20">
        <f t="shared" si="40"/>
        <v>0</v>
      </c>
      <c r="L128" s="20">
        <v>0</v>
      </c>
      <c r="M128" s="20">
        <v>0</v>
      </c>
      <c r="N128" s="20">
        <v>0</v>
      </c>
      <c r="O128" s="20">
        <v>0</v>
      </c>
      <c r="P128" s="20">
        <v>0</v>
      </c>
      <c r="Q128" s="20">
        <v>0</v>
      </c>
      <c r="R128" s="1">
        <v>47</v>
      </c>
      <c r="S128" s="1">
        <v>47</v>
      </c>
    </row>
    <row r="129" spans="1:19" ht="14.1" customHeight="1" x14ac:dyDescent="0.15">
      <c r="A129" s="17"/>
      <c r="B129" s="19"/>
      <c r="C129" s="17" t="s">
        <v>353</v>
      </c>
      <c r="D129" s="21"/>
      <c r="E129" s="21"/>
      <c r="F129" s="20"/>
      <c r="G129" s="20"/>
      <c r="H129" s="24">
        <v>123</v>
      </c>
      <c r="I129" s="24">
        <v>133</v>
      </c>
      <c r="J129" s="24">
        <v>137</v>
      </c>
      <c r="K129" s="21"/>
      <c r="L129" s="21"/>
      <c r="M129" s="21"/>
      <c r="N129" s="21"/>
      <c r="O129" s="21"/>
      <c r="P129" s="20"/>
      <c r="Q129" s="20"/>
      <c r="R129" s="1">
        <v>48</v>
      </c>
      <c r="S129" s="1">
        <v>48</v>
      </c>
    </row>
    <row r="130" spans="1:19" ht="14.1" customHeight="1" x14ac:dyDescent="0.15">
      <c r="A130" s="17"/>
      <c r="B130" s="19"/>
      <c r="C130" s="17" t="s">
        <v>353</v>
      </c>
      <c r="D130" s="21"/>
      <c r="E130" s="21"/>
      <c r="F130" s="20"/>
      <c r="G130" s="20"/>
      <c r="H130" s="24">
        <v>94</v>
      </c>
      <c r="I130" s="24">
        <v>121</v>
      </c>
      <c r="J130" s="24">
        <v>113</v>
      </c>
      <c r="K130" s="21"/>
      <c r="L130" s="21"/>
      <c r="M130" s="21"/>
      <c r="N130" s="21"/>
      <c r="O130" s="21"/>
      <c r="P130" s="20"/>
      <c r="Q130" s="20"/>
      <c r="R130" s="1">
        <v>49</v>
      </c>
      <c r="S130" s="1">
        <v>49</v>
      </c>
    </row>
    <row r="131" spans="1:19" ht="14.1" customHeight="1" x14ac:dyDescent="0.15">
      <c r="A131" s="26" t="s">
        <v>390</v>
      </c>
      <c r="B131" s="18" t="s">
        <v>156</v>
      </c>
      <c r="C131" s="17"/>
      <c r="D131" s="102">
        <v>21</v>
      </c>
      <c r="E131" s="21">
        <v>0</v>
      </c>
      <c r="F131" s="20">
        <f t="shared" si="31"/>
        <v>831</v>
      </c>
      <c r="G131" s="103">
        <f t="shared" si="34"/>
        <v>831</v>
      </c>
      <c r="H131" s="20">
        <f t="shared" ref="H131:J131" si="59">H132+H133</f>
        <v>281</v>
      </c>
      <c r="I131" s="20">
        <f t="shared" si="59"/>
        <v>278</v>
      </c>
      <c r="J131" s="20">
        <f t="shared" si="59"/>
        <v>272</v>
      </c>
      <c r="K131" s="20">
        <f t="shared" si="40"/>
        <v>0</v>
      </c>
      <c r="L131" s="20">
        <v>0</v>
      </c>
      <c r="M131" s="20">
        <v>0</v>
      </c>
      <c r="N131" s="20">
        <v>0</v>
      </c>
      <c r="O131" s="20">
        <v>0</v>
      </c>
      <c r="P131" s="20">
        <v>0</v>
      </c>
      <c r="Q131" s="20">
        <v>0</v>
      </c>
      <c r="R131" s="1">
        <v>50</v>
      </c>
      <c r="S131" s="1">
        <v>50</v>
      </c>
    </row>
    <row r="132" spans="1:19" ht="14.1" customHeight="1" x14ac:dyDescent="0.15">
      <c r="A132" s="17"/>
      <c r="B132" s="19"/>
      <c r="C132" s="17" t="s">
        <v>353</v>
      </c>
      <c r="D132" s="21"/>
      <c r="E132" s="21"/>
      <c r="F132" s="20"/>
      <c r="G132" s="20"/>
      <c r="H132" s="24">
        <v>156</v>
      </c>
      <c r="I132" s="24">
        <v>151</v>
      </c>
      <c r="J132" s="24">
        <v>138</v>
      </c>
      <c r="K132" s="21"/>
      <c r="L132" s="21"/>
      <c r="M132" s="21"/>
      <c r="N132" s="21"/>
      <c r="O132" s="21"/>
      <c r="P132" s="20"/>
      <c r="Q132" s="20"/>
      <c r="R132" s="1">
        <v>51</v>
      </c>
      <c r="S132" s="1">
        <v>51</v>
      </c>
    </row>
    <row r="133" spans="1:19" ht="14.1" customHeight="1" x14ac:dyDescent="0.15">
      <c r="A133" s="17"/>
      <c r="B133" s="19"/>
      <c r="C133" s="17" t="s">
        <v>353</v>
      </c>
      <c r="D133" s="21"/>
      <c r="E133" s="21"/>
      <c r="F133" s="20"/>
      <c r="G133" s="20"/>
      <c r="H133" s="24">
        <v>125</v>
      </c>
      <c r="I133" s="24">
        <v>127</v>
      </c>
      <c r="J133" s="24">
        <v>134</v>
      </c>
      <c r="K133" s="21"/>
      <c r="L133" s="21"/>
      <c r="M133" s="21"/>
      <c r="N133" s="21"/>
      <c r="O133" s="21"/>
      <c r="P133" s="20"/>
      <c r="Q133" s="20"/>
      <c r="R133" s="1">
        <v>52</v>
      </c>
      <c r="S133" s="1">
        <v>52</v>
      </c>
    </row>
    <row r="134" spans="1:19" ht="14.1" customHeight="1" x14ac:dyDescent="0.15">
      <c r="A134" s="26" t="s">
        <v>390</v>
      </c>
      <c r="B134" s="18" t="s">
        <v>378</v>
      </c>
      <c r="C134" s="17"/>
      <c r="D134" s="102">
        <v>24</v>
      </c>
      <c r="E134" s="21">
        <v>0</v>
      </c>
      <c r="F134" s="20">
        <f t="shared" si="31"/>
        <v>955</v>
      </c>
      <c r="G134" s="103">
        <f t="shared" si="34"/>
        <v>955</v>
      </c>
      <c r="H134" s="20">
        <f t="shared" ref="H134:J134" si="60">H135+H136</f>
        <v>320</v>
      </c>
      <c r="I134" s="20">
        <f t="shared" si="60"/>
        <v>317</v>
      </c>
      <c r="J134" s="20">
        <f t="shared" si="60"/>
        <v>318</v>
      </c>
      <c r="K134" s="20">
        <f t="shared" ref="K134:Q134" si="61">K135+K136</f>
        <v>0</v>
      </c>
      <c r="L134" s="20">
        <f t="shared" si="61"/>
        <v>0</v>
      </c>
      <c r="M134" s="20">
        <f t="shared" si="61"/>
        <v>0</v>
      </c>
      <c r="N134" s="20">
        <f t="shared" si="61"/>
        <v>0</v>
      </c>
      <c r="O134" s="20">
        <f t="shared" si="61"/>
        <v>0</v>
      </c>
      <c r="P134" s="20">
        <f t="shared" si="61"/>
        <v>0</v>
      </c>
      <c r="Q134" s="20">
        <f t="shared" si="61"/>
        <v>0</v>
      </c>
      <c r="R134" s="1">
        <v>53</v>
      </c>
      <c r="S134" s="1">
        <v>53</v>
      </c>
    </row>
    <row r="135" spans="1:19" ht="14.1" customHeight="1" x14ac:dyDescent="0.15">
      <c r="A135" s="17"/>
      <c r="B135" s="19"/>
      <c r="C135" s="17" t="s">
        <v>353</v>
      </c>
      <c r="D135" s="21"/>
      <c r="E135" s="21"/>
      <c r="F135" s="20"/>
      <c r="G135" s="20"/>
      <c r="H135" s="24">
        <v>132</v>
      </c>
      <c r="I135" s="24">
        <v>151</v>
      </c>
      <c r="J135" s="24">
        <v>159</v>
      </c>
      <c r="K135" s="21"/>
      <c r="L135" s="21"/>
      <c r="M135" s="21"/>
      <c r="N135" s="21"/>
      <c r="O135" s="21"/>
      <c r="P135" s="20"/>
      <c r="Q135" s="20"/>
      <c r="R135" s="1">
        <v>54</v>
      </c>
      <c r="S135" s="1">
        <v>54</v>
      </c>
    </row>
    <row r="136" spans="1:19" ht="14.1" customHeight="1" x14ac:dyDescent="0.15">
      <c r="A136" s="17"/>
      <c r="B136" s="19"/>
      <c r="C136" s="17" t="s">
        <v>353</v>
      </c>
      <c r="D136" s="21"/>
      <c r="E136" s="21"/>
      <c r="F136" s="20"/>
      <c r="G136" s="20"/>
      <c r="H136" s="24">
        <v>188</v>
      </c>
      <c r="I136" s="24">
        <v>166</v>
      </c>
      <c r="J136" s="24">
        <v>159</v>
      </c>
      <c r="K136" s="21"/>
      <c r="L136" s="21"/>
      <c r="M136" s="21"/>
      <c r="N136" s="21"/>
      <c r="O136" s="21"/>
      <c r="P136" s="20"/>
      <c r="Q136" s="20"/>
      <c r="R136" s="1">
        <v>55</v>
      </c>
      <c r="S136" s="1">
        <v>55</v>
      </c>
    </row>
    <row r="137" spans="1:19" ht="14.1" customHeight="1" x14ac:dyDescent="0.15">
      <c r="A137" s="26" t="s">
        <v>390</v>
      </c>
      <c r="B137" s="18" t="s">
        <v>164</v>
      </c>
      <c r="C137" s="17"/>
      <c r="D137" s="102">
        <v>24</v>
      </c>
      <c r="E137" s="21">
        <v>0</v>
      </c>
      <c r="F137" s="20">
        <f t="shared" ref="F137:F198" si="62">G137+K137+P137+Q137</f>
        <v>947</v>
      </c>
      <c r="G137" s="103">
        <f t="shared" si="34"/>
        <v>947</v>
      </c>
      <c r="H137" s="20">
        <f>H138+H139+H140+H141+H142+H143+H144+H145</f>
        <v>321</v>
      </c>
      <c r="I137" s="20">
        <f t="shared" ref="I137:J137" si="63">I138+I139+I140+I141+I142+I143+I144+I145</f>
        <v>317</v>
      </c>
      <c r="J137" s="20">
        <f t="shared" si="63"/>
        <v>309</v>
      </c>
      <c r="K137" s="20">
        <f t="shared" si="40"/>
        <v>0</v>
      </c>
      <c r="L137" s="20">
        <v>0</v>
      </c>
      <c r="M137" s="20">
        <v>0</v>
      </c>
      <c r="N137" s="20">
        <v>0</v>
      </c>
      <c r="O137" s="20">
        <v>0</v>
      </c>
      <c r="P137" s="20">
        <v>0</v>
      </c>
      <c r="Q137" s="20">
        <v>0</v>
      </c>
      <c r="R137" s="1">
        <v>56</v>
      </c>
      <c r="S137" s="1">
        <v>56</v>
      </c>
    </row>
    <row r="138" spans="1:19" ht="14.1" customHeight="1" x14ac:dyDescent="0.15">
      <c r="A138" s="17"/>
      <c r="B138" s="19"/>
      <c r="C138" s="17" t="s">
        <v>353</v>
      </c>
      <c r="D138" s="21"/>
      <c r="E138" s="21"/>
      <c r="F138" s="20"/>
      <c r="G138" s="20"/>
      <c r="H138" s="24">
        <v>28</v>
      </c>
      <c r="I138" s="24">
        <v>34</v>
      </c>
      <c r="J138" s="24">
        <v>35</v>
      </c>
      <c r="K138" s="21"/>
      <c r="L138" s="21"/>
      <c r="M138" s="21"/>
      <c r="N138" s="21"/>
      <c r="O138" s="21"/>
      <c r="P138" s="20"/>
      <c r="Q138" s="20"/>
      <c r="R138" s="1">
        <v>57</v>
      </c>
      <c r="S138" s="1">
        <v>57</v>
      </c>
    </row>
    <row r="139" spans="1:19" ht="14.1" customHeight="1" x14ac:dyDescent="0.15">
      <c r="A139" s="17"/>
      <c r="B139" s="19"/>
      <c r="C139" s="17" t="s">
        <v>353</v>
      </c>
      <c r="D139" s="21"/>
      <c r="E139" s="21"/>
      <c r="F139" s="20"/>
      <c r="G139" s="20"/>
      <c r="H139" s="24">
        <v>52</v>
      </c>
      <c r="I139" s="24">
        <v>44</v>
      </c>
      <c r="J139" s="24">
        <v>45</v>
      </c>
      <c r="K139" s="21"/>
      <c r="L139" s="21"/>
      <c r="M139" s="21"/>
      <c r="N139" s="21"/>
      <c r="O139" s="21"/>
      <c r="P139" s="20"/>
      <c r="Q139" s="20"/>
      <c r="R139" s="1">
        <v>58</v>
      </c>
      <c r="S139" s="1">
        <v>58</v>
      </c>
    </row>
    <row r="140" spans="1:19" ht="14.1" customHeight="1" x14ac:dyDescent="0.15">
      <c r="A140" s="17"/>
      <c r="B140" s="19"/>
      <c r="C140" s="17" t="s">
        <v>357</v>
      </c>
      <c r="D140" s="21"/>
      <c r="E140" s="21"/>
      <c r="F140" s="20"/>
      <c r="G140" s="20"/>
      <c r="H140" s="24">
        <v>32</v>
      </c>
      <c r="I140" s="24">
        <v>35</v>
      </c>
      <c r="J140" s="24">
        <v>33</v>
      </c>
      <c r="K140" s="21"/>
      <c r="L140" s="21"/>
      <c r="M140" s="21"/>
      <c r="N140" s="21"/>
      <c r="O140" s="21"/>
      <c r="P140" s="20"/>
      <c r="Q140" s="20"/>
      <c r="R140" s="1">
        <v>59</v>
      </c>
      <c r="S140" s="1">
        <v>59</v>
      </c>
    </row>
    <row r="141" spans="1:19" ht="14.1" customHeight="1" x14ac:dyDescent="0.15">
      <c r="A141" s="17"/>
      <c r="B141" s="19"/>
      <c r="C141" s="17" t="s">
        <v>357</v>
      </c>
      <c r="D141" s="21"/>
      <c r="E141" s="21"/>
      <c r="F141" s="20"/>
      <c r="G141" s="20"/>
      <c r="H141" s="24">
        <v>8</v>
      </c>
      <c r="I141" s="24">
        <v>5</v>
      </c>
      <c r="J141" s="24">
        <v>6</v>
      </c>
      <c r="K141" s="21"/>
      <c r="L141" s="21"/>
      <c r="M141" s="21"/>
      <c r="N141" s="21"/>
      <c r="O141" s="21"/>
      <c r="P141" s="20"/>
      <c r="Q141" s="20"/>
      <c r="R141" s="1">
        <v>60</v>
      </c>
      <c r="S141" s="1">
        <v>60</v>
      </c>
    </row>
    <row r="142" spans="1:19" ht="14.1" customHeight="1" x14ac:dyDescent="0.15">
      <c r="A142" s="17"/>
      <c r="B142" s="19"/>
      <c r="C142" s="17" t="s">
        <v>366</v>
      </c>
      <c r="D142" s="21"/>
      <c r="E142" s="21"/>
      <c r="F142" s="20"/>
      <c r="G142" s="20"/>
      <c r="H142" s="21">
        <v>34</v>
      </c>
      <c r="I142" s="21">
        <v>44</v>
      </c>
      <c r="J142" s="21">
        <v>29</v>
      </c>
      <c r="K142" s="21"/>
      <c r="L142" s="21"/>
      <c r="M142" s="21"/>
      <c r="N142" s="21"/>
      <c r="O142" s="21"/>
      <c r="P142" s="20"/>
      <c r="Q142" s="20"/>
      <c r="R142" s="1">
        <v>61</v>
      </c>
      <c r="S142" s="1">
        <v>61</v>
      </c>
    </row>
    <row r="143" spans="1:19" ht="14.1" customHeight="1" x14ac:dyDescent="0.15">
      <c r="A143" s="17"/>
      <c r="B143" s="19"/>
      <c r="C143" s="17" t="s">
        <v>366</v>
      </c>
      <c r="D143" s="21"/>
      <c r="E143" s="21"/>
      <c r="F143" s="20"/>
      <c r="G143" s="20"/>
      <c r="H143" s="21">
        <v>86</v>
      </c>
      <c r="I143" s="21">
        <v>76</v>
      </c>
      <c r="J143" s="21">
        <v>87</v>
      </c>
      <c r="K143" s="21"/>
      <c r="L143" s="21"/>
      <c r="M143" s="21"/>
      <c r="N143" s="21"/>
      <c r="O143" s="21"/>
      <c r="P143" s="20"/>
      <c r="Q143" s="20"/>
      <c r="R143" s="1">
        <v>62</v>
      </c>
      <c r="S143" s="1">
        <v>62</v>
      </c>
    </row>
    <row r="144" spans="1:19" ht="14.1" customHeight="1" x14ac:dyDescent="0.15">
      <c r="A144" s="17"/>
      <c r="B144" s="19"/>
      <c r="C144" s="17" t="s">
        <v>379</v>
      </c>
      <c r="D144" s="21"/>
      <c r="E144" s="21"/>
      <c r="F144" s="20"/>
      <c r="G144" s="20"/>
      <c r="H144" s="21">
        <v>13</v>
      </c>
      <c r="I144" s="21">
        <v>14</v>
      </c>
      <c r="J144" s="21">
        <v>15</v>
      </c>
      <c r="K144" s="21"/>
      <c r="L144" s="21"/>
      <c r="M144" s="21"/>
      <c r="N144" s="21"/>
      <c r="O144" s="21"/>
      <c r="P144" s="20"/>
      <c r="Q144" s="20"/>
      <c r="R144" s="1">
        <v>63</v>
      </c>
      <c r="S144" s="1">
        <v>63</v>
      </c>
    </row>
    <row r="145" spans="1:20" ht="14.1" customHeight="1" x14ac:dyDescent="0.15">
      <c r="A145" s="17"/>
      <c r="B145" s="19"/>
      <c r="C145" s="17" t="s">
        <v>379</v>
      </c>
      <c r="D145" s="21"/>
      <c r="E145" s="21"/>
      <c r="F145" s="20"/>
      <c r="G145" s="20"/>
      <c r="H145" s="21">
        <v>68</v>
      </c>
      <c r="I145" s="21">
        <v>65</v>
      </c>
      <c r="J145" s="21">
        <v>59</v>
      </c>
      <c r="K145" s="21"/>
      <c r="L145" s="21"/>
      <c r="M145" s="21"/>
      <c r="N145" s="21"/>
      <c r="O145" s="21"/>
      <c r="P145" s="20"/>
      <c r="Q145" s="20"/>
      <c r="R145" s="1">
        <v>64</v>
      </c>
      <c r="S145" s="1">
        <v>64</v>
      </c>
    </row>
    <row r="146" spans="1:20" ht="14.1" customHeight="1" x14ac:dyDescent="0.15">
      <c r="A146" s="26" t="s">
        <v>390</v>
      </c>
      <c r="B146" s="18" t="s">
        <v>165</v>
      </c>
      <c r="C146" s="17"/>
      <c r="D146" s="102">
        <v>12</v>
      </c>
      <c r="E146" s="21">
        <v>0</v>
      </c>
      <c r="F146" s="20">
        <f t="shared" si="62"/>
        <v>405</v>
      </c>
      <c r="G146" s="103">
        <f t="shared" ref="G146:G198" si="64">H146+I146+J146</f>
        <v>405</v>
      </c>
      <c r="H146" s="20">
        <f>H147+H148</f>
        <v>142</v>
      </c>
      <c r="I146" s="20">
        <f t="shared" ref="I146:J146" si="65">I147+I148</f>
        <v>116</v>
      </c>
      <c r="J146" s="20">
        <f t="shared" si="65"/>
        <v>147</v>
      </c>
      <c r="K146" s="20">
        <f t="shared" ref="K146:K209" si="66">L146+M146+N146+O146</f>
        <v>0</v>
      </c>
      <c r="L146" s="20">
        <v>0</v>
      </c>
      <c r="M146" s="20">
        <v>0</v>
      </c>
      <c r="N146" s="20">
        <v>0</v>
      </c>
      <c r="O146" s="20">
        <v>0</v>
      </c>
      <c r="P146" s="20">
        <v>0</v>
      </c>
      <c r="Q146" s="20">
        <v>0</v>
      </c>
      <c r="R146" s="1">
        <v>65</v>
      </c>
      <c r="S146" s="1">
        <v>65</v>
      </c>
    </row>
    <row r="147" spans="1:20" ht="14.1" customHeight="1" x14ac:dyDescent="0.15">
      <c r="A147" s="17"/>
      <c r="B147" s="19"/>
      <c r="C147" s="17" t="s">
        <v>353</v>
      </c>
      <c r="D147" s="21"/>
      <c r="E147" s="21"/>
      <c r="F147" s="20"/>
      <c r="G147" s="20"/>
      <c r="H147" s="24">
        <v>69</v>
      </c>
      <c r="I147" s="24">
        <v>58</v>
      </c>
      <c r="J147" s="24">
        <v>75</v>
      </c>
      <c r="K147" s="21"/>
      <c r="L147" s="21"/>
      <c r="M147" s="21"/>
      <c r="N147" s="21"/>
      <c r="O147" s="21"/>
      <c r="P147" s="20"/>
      <c r="Q147" s="20"/>
      <c r="R147" s="1">
        <v>66</v>
      </c>
      <c r="S147" s="1">
        <v>66</v>
      </c>
    </row>
    <row r="148" spans="1:20" ht="14.1" customHeight="1" x14ac:dyDescent="0.15">
      <c r="A148" s="17"/>
      <c r="B148" s="19"/>
      <c r="C148" s="17" t="s">
        <v>353</v>
      </c>
      <c r="D148" s="21"/>
      <c r="E148" s="21"/>
      <c r="F148" s="20"/>
      <c r="G148" s="20"/>
      <c r="H148" s="24">
        <v>73</v>
      </c>
      <c r="I148" s="24">
        <v>58</v>
      </c>
      <c r="J148" s="24">
        <v>72</v>
      </c>
      <c r="K148" s="21"/>
      <c r="L148" s="21"/>
      <c r="M148" s="21"/>
      <c r="N148" s="21"/>
      <c r="O148" s="21"/>
      <c r="P148" s="20"/>
      <c r="Q148" s="20"/>
      <c r="R148" s="1">
        <v>67</v>
      </c>
      <c r="S148" s="1">
        <v>67</v>
      </c>
    </row>
    <row r="149" spans="1:20" ht="14.1" customHeight="1" x14ac:dyDescent="0.15">
      <c r="A149" s="26" t="s">
        <v>390</v>
      </c>
      <c r="B149" s="18" t="s">
        <v>147</v>
      </c>
      <c r="C149" s="17"/>
      <c r="D149" s="102">
        <v>12</v>
      </c>
      <c r="E149" s="21">
        <v>0</v>
      </c>
      <c r="F149" s="20">
        <f t="shared" si="62"/>
        <v>478</v>
      </c>
      <c r="G149" s="103">
        <f t="shared" si="64"/>
        <v>478</v>
      </c>
      <c r="H149" s="20">
        <f t="shared" ref="H149:J149" si="67">H150+H151</f>
        <v>160</v>
      </c>
      <c r="I149" s="20">
        <f t="shared" si="67"/>
        <v>158</v>
      </c>
      <c r="J149" s="20">
        <f t="shared" si="67"/>
        <v>160</v>
      </c>
      <c r="K149" s="20">
        <f t="shared" si="66"/>
        <v>0</v>
      </c>
      <c r="L149" s="20">
        <v>0</v>
      </c>
      <c r="M149" s="20">
        <v>0</v>
      </c>
      <c r="N149" s="20">
        <v>0</v>
      </c>
      <c r="O149" s="20">
        <v>0</v>
      </c>
      <c r="P149" s="20">
        <v>0</v>
      </c>
      <c r="Q149" s="20">
        <v>0</v>
      </c>
      <c r="R149" s="1">
        <v>68</v>
      </c>
      <c r="S149" s="1">
        <v>68</v>
      </c>
    </row>
    <row r="150" spans="1:20" ht="14.1" customHeight="1" x14ac:dyDescent="0.15">
      <c r="A150" s="17"/>
      <c r="B150" s="19"/>
      <c r="C150" s="17" t="s">
        <v>353</v>
      </c>
      <c r="D150" s="21"/>
      <c r="E150" s="21"/>
      <c r="F150" s="20"/>
      <c r="G150" s="20"/>
      <c r="H150" s="24">
        <v>82</v>
      </c>
      <c r="I150" s="24">
        <v>87</v>
      </c>
      <c r="J150" s="24">
        <v>90</v>
      </c>
      <c r="K150" s="21"/>
      <c r="L150" s="21"/>
      <c r="M150" s="21"/>
      <c r="N150" s="21"/>
      <c r="O150" s="21"/>
      <c r="P150" s="20"/>
      <c r="Q150" s="20"/>
      <c r="R150" s="1">
        <v>69</v>
      </c>
      <c r="S150" s="1">
        <v>69</v>
      </c>
    </row>
    <row r="151" spans="1:20" ht="14.1" customHeight="1" x14ac:dyDescent="0.15">
      <c r="A151" s="17"/>
      <c r="B151" s="19"/>
      <c r="C151" s="17" t="s">
        <v>353</v>
      </c>
      <c r="D151" s="21"/>
      <c r="E151" s="21"/>
      <c r="F151" s="20"/>
      <c r="G151" s="20"/>
      <c r="H151" s="24">
        <v>78</v>
      </c>
      <c r="I151" s="24">
        <v>71</v>
      </c>
      <c r="J151" s="24">
        <v>70</v>
      </c>
      <c r="K151" s="21"/>
      <c r="L151" s="21"/>
      <c r="M151" s="21"/>
      <c r="N151" s="21"/>
      <c r="O151" s="21"/>
      <c r="P151" s="20"/>
      <c r="Q151" s="20"/>
      <c r="R151" s="1">
        <v>70</v>
      </c>
      <c r="S151" s="1">
        <v>70</v>
      </c>
    </row>
    <row r="152" spans="1:20" ht="14.1" customHeight="1" x14ac:dyDescent="0.15">
      <c r="A152" s="26" t="s">
        <v>390</v>
      </c>
      <c r="B152" s="18" t="s">
        <v>158</v>
      </c>
      <c r="C152" s="17"/>
      <c r="D152" s="102">
        <v>18</v>
      </c>
      <c r="E152" s="21">
        <v>0</v>
      </c>
      <c r="F152" s="20">
        <f t="shared" si="62"/>
        <v>713</v>
      </c>
      <c r="G152" s="103">
        <f t="shared" si="64"/>
        <v>713</v>
      </c>
      <c r="H152" s="20">
        <f t="shared" ref="H152:J152" si="68">H153+H154</f>
        <v>240</v>
      </c>
      <c r="I152" s="20">
        <f t="shared" si="68"/>
        <v>240</v>
      </c>
      <c r="J152" s="20">
        <f t="shared" si="68"/>
        <v>233</v>
      </c>
      <c r="K152" s="20">
        <f t="shared" si="66"/>
        <v>0</v>
      </c>
      <c r="L152" s="20">
        <v>0</v>
      </c>
      <c r="M152" s="20">
        <v>0</v>
      </c>
      <c r="N152" s="20">
        <v>0</v>
      </c>
      <c r="O152" s="20">
        <v>0</v>
      </c>
      <c r="P152" s="20">
        <v>0</v>
      </c>
      <c r="Q152" s="20">
        <v>0</v>
      </c>
      <c r="R152" s="1">
        <v>71</v>
      </c>
      <c r="S152" s="1">
        <v>71</v>
      </c>
    </row>
    <row r="153" spans="1:20" ht="14.1" customHeight="1" x14ac:dyDescent="0.15">
      <c r="A153" s="17"/>
      <c r="B153" s="19"/>
      <c r="C153" s="17" t="s">
        <v>353</v>
      </c>
      <c r="D153" s="21"/>
      <c r="E153" s="21"/>
      <c r="F153" s="20"/>
      <c r="G153" s="20"/>
      <c r="H153" s="24">
        <v>133</v>
      </c>
      <c r="I153" s="24">
        <v>133</v>
      </c>
      <c r="J153" s="24">
        <v>131</v>
      </c>
      <c r="K153" s="21"/>
      <c r="L153" s="21"/>
      <c r="M153" s="21"/>
      <c r="N153" s="21"/>
      <c r="O153" s="21"/>
      <c r="P153" s="20"/>
      <c r="Q153" s="20"/>
      <c r="R153" s="1">
        <v>72</v>
      </c>
      <c r="S153" s="1">
        <v>72</v>
      </c>
    </row>
    <row r="154" spans="1:20" ht="14.1" customHeight="1" x14ac:dyDescent="0.15">
      <c r="A154" s="17"/>
      <c r="B154" s="19"/>
      <c r="C154" s="17" t="s">
        <v>353</v>
      </c>
      <c r="D154" s="21"/>
      <c r="E154" s="21"/>
      <c r="F154" s="20"/>
      <c r="G154" s="20"/>
      <c r="H154" s="24">
        <v>107</v>
      </c>
      <c r="I154" s="24">
        <v>107</v>
      </c>
      <c r="J154" s="24">
        <v>102</v>
      </c>
      <c r="K154" s="21"/>
      <c r="L154" s="21"/>
      <c r="M154" s="21"/>
      <c r="N154" s="21"/>
      <c r="O154" s="21"/>
      <c r="P154" s="20"/>
      <c r="Q154" s="20"/>
      <c r="R154" s="1">
        <v>73</v>
      </c>
      <c r="S154" s="1">
        <v>73</v>
      </c>
    </row>
    <row r="155" spans="1:20" ht="14.1" customHeight="1" x14ac:dyDescent="0.15">
      <c r="A155" s="26" t="s">
        <v>390</v>
      </c>
      <c r="B155" s="18" t="s">
        <v>57</v>
      </c>
      <c r="C155" s="17"/>
      <c r="D155" s="102">
        <v>24</v>
      </c>
      <c r="E155" s="21">
        <v>4</v>
      </c>
      <c r="F155" s="103">
        <f t="shared" si="62"/>
        <v>913</v>
      </c>
      <c r="G155" s="103">
        <f t="shared" si="64"/>
        <v>878</v>
      </c>
      <c r="H155" s="20">
        <f>H156+H157+H158+H159+H160+H161</f>
        <v>293</v>
      </c>
      <c r="I155" s="20">
        <f t="shared" ref="I155:J155" si="69">I156+I157+I158+I159+I160+I161</f>
        <v>280</v>
      </c>
      <c r="J155" s="20">
        <f t="shared" si="69"/>
        <v>305</v>
      </c>
      <c r="K155" s="20">
        <f t="shared" si="66"/>
        <v>35</v>
      </c>
      <c r="L155" s="20">
        <f t="shared" ref="L155:Q155" si="70">L156+L157+L158+L159+L160+L161</f>
        <v>9</v>
      </c>
      <c r="M155" s="20">
        <f t="shared" si="70"/>
        <v>8</v>
      </c>
      <c r="N155" s="20">
        <f t="shared" si="70"/>
        <v>10</v>
      </c>
      <c r="O155" s="20">
        <f t="shared" si="70"/>
        <v>8</v>
      </c>
      <c r="P155" s="20">
        <f t="shared" si="70"/>
        <v>0</v>
      </c>
      <c r="Q155" s="20">
        <f t="shared" si="70"/>
        <v>0</v>
      </c>
      <c r="R155" s="1">
        <v>74</v>
      </c>
      <c r="S155" s="1">
        <v>74</v>
      </c>
      <c r="T155" s="1">
        <v>1</v>
      </c>
    </row>
    <row r="156" spans="1:20" ht="14.1" customHeight="1" x14ac:dyDescent="0.15">
      <c r="A156" s="17"/>
      <c r="B156" s="19"/>
      <c r="C156" s="17" t="s">
        <v>353</v>
      </c>
      <c r="D156" s="21"/>
      <c r="E156" s="21"/>
      <c r="F156" s="20"/>
      <c r="G156" s="20"/>
      <c r="H156" s="24">
        <v>106</v>
      </c>
      <c r="I156" s="24">
        <v>90</v>
      </c>
      <c r="J156" s="24">
        <v>101</v>
      </c>
      <c r="K156" s="24"/>
      <c r="L156" s="24">
        <v>4</v>
      </c>
      <c r="M156" s="24">
        <v>5</v>
      </c>
      <c r="N156" s="24">
        <v>9</v>
      </c>
      <c r="O156" s="24">
        <v>5</v>
      </c>
      <c r="P156" s="20"/>
      <c r="Q156" s="20"/>
      <c r="R156" s="1">
        <v>1</v>
      </c>
      <c r="S156" s="1">
        <v>75</v>
      </c>
      <c r="T156" s="1">
        <v>2</v>
      </c>
    </row>
    <row r="157" spans="1:20" ht="14.1" customHeight="1" x14ac:dyDescent="0.15">
      <c r="A157" s="17"/>
      <c r="B157" s="19"/>
      <c r="C157" s="17" t="s">
        <v>353</v>
      </c>
      <c r="D157" s="21"/>
      <c r="E157" s="21"/>
      <c r="F157" s="20"/>
      <c r="G157" s="20"/>
      <c r="H157" s="24">
        <v>95</v>
      </c>
      <c r="I157" s="24">
        <v>96</v>
      </c>
      <c r="J157" s="24">
        <v>95</v>
      </c>
      <c r="K157" s="24"/>
      <c r="L157" s="24">
        <v>5</v>
      </c>
      <c r="M157" s="24">
        <v>3</v>
      </c>
      <c r="N157" s="24">
        <v>1</v>
      </c>
      <c r="O157" s="24">
        <v>3</v>
      </c>
      <c r="P157" s="20"/>
      <c r="Q157" s="20"/>
      <c r="R157" s="1">
        <v>2</v>
      </c>
      <c r="S157" s="1">
        <v>76</v>
      </c>
      <c r="T157" s="1">
        <v>3</v>
      </c>
    </row>
    <row r="158" spans="1:20" ht="14.1" customHeight="1" x14ac:dyDescent="0.15">
      <c r="A158" s="17"/>
      <c r="B158" s="19"/>
      <c r="C158" s="17" t="s">
        <v>366</v>
      </c>
      <c r="D158" s="21"/>
      <c r="E158" s="21"/>
      <c r="F158" s="20"/>
      <c r="G158" s="20"/>
      <c r="H158" s="24">
        <v>25</v>
      </c>
      <c r="I158" s="24">
        <v>26</v>
      </c>
      <c r="J158" s="24">
        <v>31</v>
      </c>
      <c r="K158" s="21"/>
      <c r="L158" s="21"/>
      <c r="M158" s="21"/>
      <c r="N158" s="21"/>
      <c r="O158" s="21"/>
      <c r="P158" s="20"/>
      <c r="Q158" s="20"/>
      <c r="R158" s="1">
        <v>3</v>
      </c>
      <c r="S158" s="1">
        <v>77</v>
      </c>
      <c r="T158" s="1">
        <v>4</v>
      </c>
    </row>
    <row r="159" spans="1:20" ht="14.1" customHeight="1" x14ac:dyDescent="0.15">
      <c r="A159" s="17"/>
      <c r="B159" s="19"/>
      <c r="C159" s="17" t="s">
        <v>366</v>
      </c>
      <c r="D159" s="21"/>
      <c r="E159" s="21"/>
      <c r="F159" s="20"/>
      <c r="G159" s="20"/>
      <c r="H159" s="24">
        <v>39</v>
      </c>
      <c r="I159" s="24">
        <v>37</v>
      </c>
      <c r="J159" s="24">
        <v>45</v>
      </c>
      <c r="K159" s="21"/>
      <c r="L159" s="21"/>
      <c r="M159" s="21"/>
      <c r="N159" s="21"/>
      <c r="O159" s="21"/>
      <c r="P159" s="20"/>
      <c r="Q159" s="20"/>
      <c r="R159" s="1">
        <v>4</v>
      </c>
      <c r="S159" s="1">
        <v>78</v>
      </c>
      <c r="T159" s="1">
        <v>5</v>
      </c>
    </row>
    <row r="160" spans="1:20" ht="14.1" customHeight="1" x14ac:dyDescent="0.15">
      <c r="A160" s="17"/>
      <c r="B160" s="19"/>
      <c r="C160" s="17" t="s">
        <v>360</v>
      </c>
      <c r="D160" s="21"/>
      <c r="E160" s="21"/>
      <c r="F160" s="20"/>
      <c r="G160" s="20"/>
      <c r="H160" s="21">
        <v>0</v>
      </c>
      <c r="I160" s="21">
        <v>0</v>
      </c>
      <c r="J160" s="21">
        <v>0</v>
      </c>
      <c r="K160" s="21"/>
      <c r="L160" s="21"/>
      <c r="M160" s="21"/>
      <c r="N160" s="21"/>
      <c r="O160" s="21"/>
      <c r="P160" s="20"/>
      <c r="Q160" s="20"/>
      <c r="R160" s="1">
        <v>5</v>
      </c>
      <c r="S160" s="1">
        <v>79</v>
      </c>
      <c r="T160" s="1">
        <v>6</v>
      </c>
    </row>
    <row r="161" spans="1:20" ht="14.1" customHeight="1" x14ac:dyDescent="0.15">
      <c r="A161" s="17"/>
      <c r="B161" s="19"/>
      <c r="C161" s="17" t="s">
        <v>360</v>
      </c>
      <c r="D161" s="21"/>
      <c r="E161" s="21"/>
      <c r="F161" s="20"/>
      <c r="G161" s="20"/>
      <c r="H161" s="24">
        <v>28</v>
      </c>
      <c r="I161" s="24">
        <v>31</v>
      </c>
      <c r="J161" s="24">
        <v>33</v>
      </c>
      <c r="K161" s="21"/>
      <c r="L161" s="21"/>
      <c r="M161" s="21"/>
      <c r="N161" s="21"/>
      <c r="O161" s="21"/>
      <c r="P161" s="20"/>
      <c r="Q161" s="20"/>
      <c r="R161" s="1">
        <v>6</v>
      </c>
      <c r="S161" s="1">
        <v>80</v>
      </c>
      <c r="T161" s="1">
        <v>7</v>
      </c>
    </row>
    <row r="162" spans="1:20" ht="14.1" customHeight="1" x14ac:dyDescent="0.15">
      <c r="A162" s="26" t="s">
        <v>390</v>
      </c>
      <c r="B162" s="18" t="s">
        <v>58</v>
      </c>
      <c r="C162" s="17"/>
      <c r="D162" s="102">
        <v>15</v>
      </c>
      <c r="E162" s="21">
        <v>0</v>
      </c>
      <c r="F162" s="20">
        <f t="shared" si="62"/>
        <v>469</v>
      </c>
      <c r="G162" s="103">
        <f t="shared" si="64"/>
        <v>469</v>
      </c>
      <c r="H162" s="20">
        <f>H163+H164</f>
        <v>155</v>
      </c>
      <c r="I162" s="20">
        <f t="shared" ref="I162:J162" si="71">I163+I164</f>
        <v>137</v>
      </c>
      <c r="J162" s="20">
        <f t="shared" si="71"/>
        <v>177</v>
      </c>
      <c r="K162" s="20">
        <f t="shared" si="66"/>
        <v>0</v>
      </c>
      <c r="L162" s="20">
        <v>0</v>
      </c>
      <c r="M162" s="20">
        <v>0</v>
      </c>
      <c r="N162" s="20">
        <v>0</v>
      </c>
      <c r="O162" s="20">
        <v>0</v>
      </c>
      <c r="P162" s="20">
        <v>0</v>
      </c>
      <c r="Q162" s="20">
        <v>0</v>
      </c>
      <c r="R162" s="1">
        <v>7</v>
      </c>
      <c r="S162" s="1">
        <v>81</v>
      </c>
      <c r="T162" s="1">
        <v>8</v>
      </c>
    </row>
    <row r="163" spans="1:20" ht="14.1" customHeight="1" x14ac:dyDescent="0.15">
      <c r="A163" s="17"/>
      <c r="B163" s="19"/>
      <c r="C163" s="17" t="s">
        <v>353</v>
      </c>
      <c r="D163" s="21"/>
      <c r="E163" s="21"/>
      <c r="F163" s="20"/>
      <c r="G163" s="20"/>
      <c r="H163" s="24">
        <v>88</v>
      </c>
      <c r="I163" s="24">
        <v>79</v>
      </c>
      <c r="J163" s="24">
        <v>98</v>
      </c>
      <c r="K163" s="21"/>
      <c r="L163" s="21"/>
      <c r="M163" s="21"/>
      <c r="N163" s="21"/>
      <c r="O163" s="21"/>
      <c r="P163" s="20"/>
      <c r="Q163" s="20"/>
      <c r="R163" s="1">
        <v>8</v>
      </c>
      <c r="S163" s="1">
        <v>82</v>
      </c>
      <c r="T163" s="1">
        <v>9</v>
      </c>
    </row>
    <row r="164" spans="1:20" ht="14.1" customHeight="1" x14ac:dyDescent="0.15">
      <c r="A164" s="17"/>
      <c r="B164" s="19"/>
      <c r="C164" s="17" t="s">
        <v>353</v>
      </c>
      <c r="D164" s="21"/>
      <c r="E164" s="21"/>
      <c r="F164" s="20"/>
      <c r="G164" s="20"/>
      <c r="H164" s="24">
        <v>67</v>
      </c>
      <c r="I164" s="24">
        <v>58</v>
      </c>
      <c r="J164" s="24">
        <v>79</v>
      </c>
      <c r="K164" s="21"/>
      <c r="L164" s="21"/>
      <c r="M164" s="21"/>
      <c r="N164" s="21"/>
      <c r="O164" s="21"/>
      <c r="P164" s="20"/>
      <c r="Q164" s="20"/>
      <c r="R164" s="1">
        <v>9</v>
      </c>
      <c r="S164" s="1">
        <v>83</v>
      </c>
      <c r="T164" s="1">
        <v>10</v>
      </c>
    </row>
    <row r="165" spans="1:20" ht="14.1" customHeight="1" x14ac:dyDescent="0.15">
      <c r="A165" s="26" t="s">
        <v>390</v>
      </c>
      <c r="B165" s="18" t="s">
        <v>157</v>
      </c>
      <c r="C165" s="17"/>
      <c r="D165" s="102">
        <v>21</v>
      </c>
      <c r="E165" s="21">
        <v>0</v>
      </c>
      <c r="F165" s="20">
        <f t="shared" si="62"/>
        <v>833</v>
      </c>
      <c r="G165" s="103">
        <f t="shared" si="64"/>
        <v>833</v>
      </c>
      <c r="H165" s="20">
        <f t="shared" ref="H165:J165" si="72">H166+H167</f>
        <v>281</v>
      </c>
      <c r="I165" s="20">
        <f t="shared" si="72"/>
        <v>283</v>
      </c>
      <c r="J165" s="20">
        <f t="shared" si="72"/>
        <v>269</v>
      </c>
      <c r="K165" s="20">
        <f t="shared" si="66"/>
        <v>0</v>
      </c>
      <c r="L165" s="20">
        <v>0</v>
      </c>
      <c r="M165" s="20">
        <v>0</v>
      </c>
      <c r="N165" s="20">
        <v>0</v>
      </c>
      <c r="O165" s="20">
        <v>0</v>
      </c>
      <c r="P165" s="20">
        <v>0</v>
      </c>
      <c r="Q165" s="20">
        <v>0</v>
      </c>
      <c r="R165" s="1">
        <v>10</v>
      </c>
      <c r="S165" s="1">
        <v>84</v>
      </c>
      <c r="T165" s="1">
        <v>11</v>
      </c>
    </row>
    <row r="166" spans="1:20" ht="14.1" customHeight="1" x14ac:dyDescent="0.15">
      <c r="A166" s="17"/>
      <c r="B166" s="19"/>
      <c r="C166" s="17" t="s">
        <v>353</v>
      </c>
      <c r="D166" s="21"/>
      <c r="E166" s="21"/>
      <c r="F166" s="20"/>
      <c r="G166" s="20"/>
      <c r="H166" s="24">
        <v>139</v>
      </c>
      <c r="I166" s="24">
        <v>128</v>
      </c>
      <c r="J166" s="24">
        <v>118</v>
      </c>
      <c r="K166" s="21"/>
      <c r="L166" s="21"/>
      <c r="M166" s="21"/>
      <c r="N166" s="21"/>
      <c r="O166" s="21"/>
      <c r="P166" s="20"/>
      <c r="Q166" s="20"/>
      <c r="R166" s="1">
        <v>11</v>
      </c>
      <c r="S166" s="1">
        <v>85</v>
      </c>
      <c r="T166" s="1">
        <v>12</v>
      </c>
    </row>
    <row r="167" spans="1:20" ht="14.1" customHeight="1" x14ac:dyDescent="0.15">
      <c r="A167" s="17"/>
      <c r="B167" s="19"/>
      <c r="C167" s="17" t="s">
        <v>353</v>
      </c>
      <c r="D167" s="21"/>
      <c r="E167" s="21"/>
      <c r="F167" s="20"/>
      <c r="G167" s="20"/>
      <c r="H167" s="24">
        <v>142</v>
      </c>
      <c r="I167" s="24">
        <v>155</v>
      </c>
      <c r="J167" s="24">
        <v>151</v>
      </c>
      <c r="K167" s="21"/>
      <c r="L167" s="21"/>
      <c r="M167" s="21"/>
      <c r="N167" s="21"/>
      <c r="O167" s="21"/>
      <c r="P167" s="20"/>
      <c r="Q167" s="20"/>
      <c r="R167" s="1">
        <v>12</v>
      </c>
      <c r="S167" s="1">
        <v>86</v>
      </c>
      <c r="T167" s="1">
        <v>13</v>
      </c>
    </row>
    <row r="168" spans="1:20" ht="14.1" customHeight="1" x14ac:dyDescent="0.15">
      <c r="A168" s="26" t="s">
        <v>390</v>
      </c>
      <c r="B168" s="18" t="s">
        <v>61</v>
      </c>
      <c r="C168" s="17"/>
      <c r="D168" s="102">
        <v>27</v>
      </c>
      <c r="E168" s="21">
        <v>4</v>
      </c>
      <c r="F168" s="103">
        <f t="shared" si="62"/>
        <v>1074</v>
      </c>
      <c r="G168" s="103">
        <f t="shared" si="64"/>
        <v>1023</v>
      </c>
      <c r="H168" s="20">
        <f>H169+H170+H171+H172+H173+H174</f>
        <v>361</v>
      </c>
      <c r="I168" s="20">
        <f t="shared" ref="I168:J168" si="73">I169+I170+I171+I172+I173+I174</f>
        <v>339</v>
      </c>
      <c r="J168" s="20">
        <f t="shared" si="73"/>
        <v>323</v>
      </c>
      <c r="K168" s="20">
        <f t="shared" si="66"/>
        <v>51</v>
      </c>
      <c r="L168" s="20">
        <f t="shared" ref="L168:Q168" si="74">L169+L170+L171+L172+L173+L174</f>
        <v>15</v>
      </c>
      <c r="M168" s="20">
        <f t="shared" si="74"/>
        <v>14</v>
      </c>
      <c r="N168" s="20">
        <f t="shared" si="74"/>
        <v>18</v>
      </c>
      <c r="O168" s="20">
        <f t="shared" si="74"/>
        <v>4</v>
      </c>
      <c r="P168" s="20">
        <f t="shared" si="74"/>
        <v>0</v>
      </c>
      <c r="Q168" s="20">
        <f t="shared" si="74"/>
        <v>0</v>
      </c>
      <c r="R168" s="1">
        <v>13</v>
      </c>
      <c r="S168" s="1">
        <v>87</v>
      </c>
      <c r="T168" s="1">
        <v>14</v>
      </c>
    </row>
    <row r="169" spans="1:20" ht="14.1" customHeight="1" x14ac:dyDescent="0.15">
      <c r="A169" s="17"/>
      <c r="B169" s="19"/>
      <c r="C169" s="17" t="s">
        <v>353</v>
      </c>
      <c r="D169" s="21"/>
      <c r="E169" s="21"/>
      <c r="F169" s="20"/>
      <c r="G169" s="20"/>
      <c r="H169" s="24">
        <v>120</v>
      </c>
      <c r="I169" s="24">
        <v>116</v>
      </c>
      <c r="J169" s="24">
        <v>101</v>
      </c>
      <c r="K169" s="21"/>
      <c r="L169" s="24">
        <v>10</v>
      </c>
      <c r="M169" s="24">
        <v>3</v>
      </c>
      <c r="N169" s="24">
        <v>8</v>
      </c>
      <c r="O169" s="24">
        <v>2</v>
      </c>
      <c r="P169" s="20"/>
      <c r="Q169" s="20"/>
      <c r="R169" s="1">
        <v>14</v>
      </c>
      <c r="S169" s="1">
        <v>88</v>
      </c>
      <c r="T169" s="1">
        <v>15</v>
      </c>
    </row>
    <row r="170" spans="1:20" ht="14.1" customHeight="1" x14ac:dyDescent="0.15">
      <c r="A170" s="17"/>
      <c r="B170" s="19"/>
      <c r="C170" s="17" t="s">
        <v>353</v>
      </c>
      <c r="D170" s="21"/>
      <c r="E170" s="21"/>
      <c r="F170" s="20"/>
      <c r="G170" s="20"/>
      <c r="H170" s="24">
        <v>121</v>
      </c>
      <c r="I170" s="24">
        <v>112</v>
      </c>
      <c r="J170" s="24">
        <v>115</v>
      </c>
      <c r="K170" s="21"/>
      <c r="L170" s="24">
        <v>5</v>
      </c>
      <c r="M170" s="24">
        <v>11</v>
      </c>
      <c r="N170" s="24">
        <v>10</v>
      </c>
      <c r="O170" s="24">
        <v>2</v>
      </c>
      <c r="P170" s="20"/>
      <c r="Q170" s="20"/>
      <c r="R170" s="1">
        <v>15</v>
      </c>
      <c r="S170" s="1">
        <v>89</v>
      </c>
      <c r="T170" s="1">
        <v>16</v>
      </c>
    </row>
    <row r="171" spans="1:20" ht="14.1" customHeight="1" x14ac:dyDescent="0.15">
      <c r="A171" s="17"/>
      <c r="B171" s="19"/>
      <c r="C171" s="17" t="s">
        <v>366</v>
      </c>
      <c r="D171" s="21"/>
      <c r="E171" s="21"/>
      <c r="F171" s="20"/>
      <c r="G171" s="20"/>
      <c r="H171" s="24">
        <v>24</v>
      </c>
      <c r="I171" s="24">
        <v>18</v>
      </c>
      <c r="J171" s="24">
        <v>13</v>
      </c>
      <c r="K171" s="21"/>
      <c r="L171" s="21"/>
      <c r="M171" s="21"/>
      <c r="N171" s="21"/>
      <c r="O171" s="21"/>
      <c r="P171" s="20"/>
      <c r="Q171" s="20"/>
      <c r="R171" s="1">
        <v>16</v>
      </c>
      <c r="S171" s="1">
        <v>90</v>
      </c>
      <c r="T171" s="1">
        <v>17</v>
      </c>
    </row>
    <row r="172" spans="1:20" ht="14.1" customHeight="1" x14ac:dyDescent="0.15">
      <c r="A172" s="17"/>
      <c r="B172" s="19"/>
      <c r="C172" s="17" t="s">
        <v>366</v>
      </c>
      <c r="D172" s="21"/>
      <c r="E172" s="21"/>
      <c r="F172" s="20"/>
      <c r="G172" s="20"/>
      <c r="H172" s="24">
        <v>56</v>
      </c>
      <c r="I172" s="24">
        <v>60</v>
      </c>
      <c r="J172" s="24">
        <v>55</v>
      </c>
      <c r="K172" s="21"/>
      <c r="L172" s="21"/>
      <c r="M172" s="21"/>
      <c r="N172" s="21"/>
      <c r="O172" s="21"/>
      <c r="P172" s="20"/>
      <c r="Q172" s="20"/>
      <c r="R172" s="1">
        <v>17</v>
      </c>
      <c r="S172" s="1">
        <v>91</v>
      </c>
      <c r="T172" s="1">
        <v>18</v>
      </c>
    </row>
    <row r="173" spans="1:20" ht="14.1" customHeight="1" x14ac:dyDescent="0.15">
      <c r="A173" s="17"/>
      <c r="B173" s="19"/>
      <c r="C173" s="17" t="s">
        <v>379</v>
      </c>
      <c r="D173" s="21"/>
      <c r="E173" s="21"/>
      <c r="F173" s="20"/>
      <c r="G173" s="20"/>
      <c r="H173" s="24">
        <v>8</v>
      </c>
      <c r="I173" s="24">
        <v>7</v>
      </c>
      <c r="J173" s="24">
        <v>9</v>
      </c>
      <c r="K173" s="21"/>
      <c r="L173" s="21"/>
      <c r="M173" s="21"/>
      <c r="N173" s="21"/>
      <c r="O173" s="21"/>
      <c r="P173" s="20"/>
      <c r="Q173" s="20"/>
      <c r="R173" s="1">
        <v>18</v>
      </c>
      <c r="S173" s="1">
        <v>92</v>
      </c>
      <c r="T173" s="1">
        <v>19</v>
      </c>
    </row>
    <row r="174" spans="1:20" ht="14.1" customHeight="1" x14ac:dyDescent="0.15">
      <c r="A174" s="17"/>
      <c r="B174" s="19"/>
      <c r="C174" s="17" t="s">
        <v>379</v>
      </c>
      <c r="D174" s="21"/>
      <c r="E174" s="21"/>
      <c r="F174" s="20"/>
      <c r="G174" s="20"/>
      <c r="H174" s="24">
        <v>32</v>
      </c>
      <c r="I174" s="24">
        <v>26</v>
      </c>
      <c r="J174" s="24">
        <v>30</v>
      </c>
      <c r="K174" s="21"/>
      <c r="L174" s="21"/>
      <c r="M174" s="21"/>
      <c r="N174" s="21"/>
      <c r="O174" s="21"/>
      <c r="P174" s="20"/>
      <c r="Q174" s="20"/>
      <c r="R174" s="1">
        <v>19</v>
      </c>
      <c r="S174" s="1">
        <v>93</v>
      </c>
      <c r="T174" s="1">
        <v>20</v>
      </c>
    </row>
    <row r="175" spans="1:20" ht="14.1" customHeight="1" x14ac:dyDescent="0.15">
      <c r="A175" s="26" t="s">
        <v>390</v>
      </c>
      <c r="B175" s="18" t="s">
        <v>86</v>
      </c>
      <c r="C175" s="17"/>
      <c r="D175" s="102">
        <v>17</v>
      </c>
      <c r="E175" s="21">
        <v>0</v>
      </c>
      <c r="F175" s="20">
        <f t="shared" si="62"/>
        <v>574</v>
      </c>
      <c r="G175" s="103">
        <f t="shared" si="64"/>
        <v>574</v>
      </c>
      <c r="H175" s="20">
        <f>H176+H177</f>
        <v>190</v>
      </c>
      <c r="I175" s="20">
        <f t="shared" ref="I175:J175" si="75">I176+I177</f>
        <v>201</v>
      </c>
      <c r="J175" s="20">
        <f t="shared" si="75"/>
        <v>183</v>
      </c>
      <c r="K175" s="20">
        <f t="shared" si="66"/>
        <v>0</v>
      </c>
      <c r="L175" s="21">
        <v>0</v>
      </c>
      <c r="M175" s="21">
        <v>0</v>
      </c>
      <c r="N175" s="21">
        <v>0</v>
      </c>
      <c r="O175" s="21">
        <v>0</v>
      </c>
      <c r="P175" s="20">
        <v>0</v>
      </c>
      <c r="Q175" s="20">
        <v>0</v>
      </c>
      <c r="R175" s="1">
        <v>20</v>
      </c>
      <c r="S175" s="1">
        <v>94</v>
      </c>
      <c r="T175" s="1">
        <v>21</v>
      </c>
    </row>
    <row r="176" spans="1:20" ht="14.1" customHeight="1" x14ac:dyDescent="0.15">
      <c r="A176" s="17"/>
      <c r="B176" s="19"/>
      <c r="C176" s="17" t="s">
        <v>353</v>
      </c>
      <c r="D176" s="21"/>
      <c r="E176" s="21"/>
      <c r="F176" s="20"/>
      <c r="G176" s="20"/>
      <c r="H176" s="24">
        <v>109</v>
      </c>
      <c r="I176" s="24">
        <v>120</v>
      </c>
      <c r="J176" s="24">
        <v>111</v>
      </c>
      <c r="K176" s="21"/>
      <c r="L176" s="21"/>
      <c r="M176" s="21"/>
      <c r="N176" s="21"/>
      <c r="O176" s="21"/>
      <c r="P176" s="20"/>
      <c r="Q176" s="20"/>
      <c r="R176" s="1">
        <v>21</v>
      </c>
      <c r="S176" s="1">
        <v>95</v>
      </c>
      <c r="T176" s="1">
        <v>22</v>
      </c>
    </row>
    <row r="177" spans="1:20" ht="14.1" customHeight="1" x14ac:dyDescent="0.15">
      <c r="A177" s="17"/>
      <c r="B177" s="19"/>
      <c r="C177" s="17" t="s">
        <v>353</v>
      </c>
      <c r="D177" s="21"/>
      <c r="E177" s="21"/>
      <c r="F177" s="20"/>
      <c r="G177" s="20"/>
      <c r="H177" s="24">
        <v>81</v>
      </c>
      <c r="I177" s="24">
        <v>81</v>
      </c>
      <c r="J177" s="24">
        <v>72</v>
      </c>
      <c r="K177" s="21"/>
      <c r="L177" s="21"/>
      <c r="M177" s="21"/>
      <c r="N177" s="21"/>
      <c r="O177" s="21"/>
      <c r="P177" s="20"/>
      <c r="Q177" s="20"/>
      <c r="R177" s="1">
        <v>22</v>
      </c>
      <c r="S177" s="1">
        <v>96</v>
      </c>
      <c r="T177" s="1">
        <v>23</v>
      </c>
    </row>
    <row r="178" spans="1:20" ht="14.1" customHeight="1" x14ac:dyDescent="0.15">
      <c r="A178" s="26" t="s">
        <v>390</v>
      </c>
      <c r="B178" s="18" t="s">
        <v>67</v>
      </c>
      <c r="C178" s="17"/>
      <c r="D178" s="102">
        <v>24</v>
      </c>
      <c r="E178" s="21">
        <v>4</v>
      </c>
      <c r="F178" s="20">
        <f t="shared" si="62"/>
        <v>981</v>
      </c>
      <c r="G178" s="103">
        <f t="shared" si="64"/>
        <v>941</v>
      </c>
      <c r="H178" s="20">
        <f>H179+H180+H181+H182</f>
        <v>319</v>
      </c>
      <c r="I178" s="20">
        <f t="shared" ref="I178:J178" si="76">I179+I180+I181+I182</f>
        <v>314</v>
      </c>
      <c r="J178" s="20">
        <f t="shared" si="76"/>
        <v>308</v>
      </c>
      <c r="K178" s="20">
        <f t="shared" si="66"/>
        <v>40</v>
      </c>
      <c r="L178" s="20">
        <f t="shared" ref="L178:Q178" si="77">L179+L180+L181+L182</f>
        <v>14</v>
      </c>
      <c r="M178" s="20">
        <f t="shared" si="77"/>
        <v>10</v>
      </c>
      <c r="N178" s="20">
        <f t="shared" si="77"/>
        <v>9</v>
      </c>
      <c r="O178" s="20">
        <f t="shared" si="77"/>
        <v>7</v>
      </c>
      <c r="P178" s="20">
        <f t="shared" si="77"/>
        <v>0</v>
      </c>
      <c r="Q178" s="20">
        <f t="shared" si="77"/>
        <v>0</v>
      </c>
      <c r="R178" s="1">
        <v>23</v>
      </c>
      <c r="S178" s="1">
        <v>97</v>
      </c>
      <c r="T178" s="1">
        <v>24</v>
      </c>
    </row>
    <row r="179" spans="1:20" ht="14.1" customHeight="1" x14ac:dyDescent="0.15">
      <c r="A179" s="17"/>
      <c r="B179" s="19"/>
      <c r="C179" s="17" t="s">
        <v>353</v>
      </c>
      <c r="D179" s="21"/>
      <c r="E179" s="21"/>
      <c r="F179" s="20"/>
      <c r="G179" s="20"/>
      <c r="H179" s="24">
        <v>125</v>
      </c>
      <c r="I179" s="24">
        <v>126</v>
      </c>
      <c r="J179" s="24">
        <v>124</v>
      </c>
      <c r="K179" s="21"/>
      <c r="L179" s="24">
        <v>10</v>
      </c>
      <c r="M179" s="24">
        <v>9</v>
      </c>
      <c r="N179" s="24">
        <v>3</v>
      </c>
      <c r="O179" s="24">
        <v>2</v>
      </c>
      <c r="P179" s="20"/>
      <c r="Q179" s="20"/>
      <c r="R179" s="1">
        <v>24</v>
      </c>
      <c r="S179" s="1">
        <v>98</v>
      </c>
      <c r="T179" s="1">
        <v>25</v>
      </c>
    </row>
    <row r="180" spans="1:20" ht="14.1" customHeight="1" x14ac:dyDescent="0.15">
      <c r="A180" s="17"/>
      <c r="B180" s="19"/>
      <c r="C180" s="17" t="s">
        <v>353</v>
      </c>
      <c r="D180" s="21"/>
      <c r="E180" s="21"/>
      <c r="F180" s="20"/>
      <c r="G180" s="20"/>
      <c r="H180" s="24">
        <v>114</v>
      </c>
      <c r="I180" s="24">
        <v>109</v>
      </c>
      <c r="J180" s="24">
        <v>107</v>
      </c>
      <c r="K180" s="21"/>
      <c r="L180" s="24">
        <v>4</v>
      </c>
      <c r="M180" s="24">
        <v>1</v>
      </c>
      <c r="N180" s="24">
        <v>6</v>
      </c>
      <c r="O180" s="24">
        <v>5</v>
      </c>
      <c r="P180" s="20"/>
      <c r="Q180" s="20"/>
      <c r="R180" s="1">
        <v>25</v>
      </c>
      <c r="S180" s="1">
        <v>99</v>
      </c>
      <c r="T180" s="1">
        <v>26</v>
      </c>
    </row>
    <row r="181" spans="1:20" ht="14.1" customHeight="1" x14ac:dyDescent="0.15">
      <c r="A181" s="17"/>
      <c r="B181" s="19"/>
      <c r="C181" s="17" t="s">
        <v>380</v>
      </c>
      <c r="D181" s="21"/>
      <c r="E181" s="21"/>
      <c r="F181" s="20"/>
      <c r="G181" s="20"/>
      <c r="H181" s="24">
        <v>55</v>
      </c>
      <c r="I181" s="24">
        <v>59</v>
      </c>
      <c r="J181" s="24">
        <v>49</v>
      </c>
      <c r="K181" s="21"/>
      <c r="L181" s="21"/>
      <c r="M181" s="21"/>
      <c r="N181" s="21"/>
      <c r="O181" s="21"/>
      <c r="P181" s="20"/>
      <c r="Q181" s="20"/>
      <c r="R181" s="1">
        <v>26</v>
      </c>
      <c r="S181" s="1">
        <v>100</v>
      </c>
      <c r="T181" s="1">
        <v>27</v>
      </c>
    </row>
    <row r="182" spans="1:20" ht="14.1" customHeight="1" x14ac:dyDescent="0.15">
      <c r="A182" s="17"/>
      <c r="B182" s="19"/>
      <c r="C182" s="17" t="s">
        <v>380</v>
      </c>
      <c r="D182" s="21"/>
      <c r="E182" s="21"/>
      <c r="F182" s="20"/>
      <c r="G182" s="20"/>
      <c r="H182" s="24">
        <v>25</v>
      </c>
      <c r="I182" s="24">
        <v>20</v>
      </c>
      <c r="J182" s="24">
        <v>28</v>
      </c>
      <c r="K182" s="21"/>
      <c r="L182" s="21"/>
      <c r="M182" s="21"/>
      <c r="N182" s="21"/>
      <c r="O182" s="21"/>
      <c r="P182" s="20"/>
      <c r="Q182" s="20"/>
      <c r="R182" s="1">
        <v>27</v>
      </c>
      <c r="S182" s="1">
        <v>101</v>
      </c>
      <c r="T182" s="1">
        <v>28</v>
      </c>
    </row>
    <row r="183" spans="1:20" ht="14.1" customHeight="1" x14ac:dyDescent="0.15">
      <c r="A183" s="26" t="s">
        <v>390</v>
      </c>
      <c r="B183" s="18" t="s">
        <v>138</v>
      </c>
      <c r="C183" s="17"/>
      <c r="D183" s="102">
        <v>21</v>
      </c>
      <c r="E183" s="21">
        <v>0</v>
      </c>
      <c r="F183" s="20">
        <f t="shared" si="62"/>
        <v>820</v>
      </c>
      <c r="G183" s="103">
        <f t="shared" si="64"/>
        <v>820</v>
      </c>
      <c r="H183" s="20">
        <f>H184+H185</f>
        <v>274</v>
      </c>
      <c r="I183" s="20">
        <f t="shared" ref="I183:J183" si="78">I184+I185</f>
        <v>275</v>
      </c>
      <c r="J183" s="20">
        <f t="shared" si="78"/>
        <v>271</v>
      </c>
      <c r="K183" s="20">
        <f t="shared" si="66"/>
        <v>0</v>
      </c>
      <c r="L183" s="20">
        <v>0</v>
      </c>
      <c r="M183" s="20">
        <v>0</v>
      </c>
      <c r="N183" s="20">
        <v>0</v>
      </c>
      <c r="O183" s="20">
        <v>0</v>
      </c>
      <c r="P183" s="20">
        <v>0</v>
      </c>
      <c r="Q183" s="20">
        <v>0</v>
      </c>
      <c r="R183" s="1">
        <v>28</v>
      </c>
      <c r="S183" s="1">
        <v>102</v>
      </c>
      <c r="T183" s="1">
        <v>29</v>
      </c>
    </row>
    <row r="184" spans="1:20" ht="14.1" customHeight="1" x14ac:dyDescent="0.15">
      <c r="A184" s="17"/>
      <c r="B184" s="19"/>
      <c r="C184" s="17" t="s">
        <v>353</v>
      </c>
      <c r="D184" s="21"/>
      <c r="E184" s="21"/>
      <c r="F184" s="20"/>
      <c r="G184" s="20"/>
      <c r="H184" s="24">
        <v>153</v>
      </c>
      <c r="I184" s="24">
        <v>146</v>
      </c>
      <c r="J184" s="24">
        <v>130</v>
      </c>
      <c r="K184" s="21"/>
      <c r="L184" s="21"/>
      <c r="M184" s="21"/>
      <c r="N184" s="21"/>
      <c r="O184" s="21"/>
      <c r="P184" s="20"/>
      <c r="Q184" s="20"/>
      <c r="R184" s="1">
        <v>29</v>
      </c>
      <c r="S184" s="1">
        <v>103</v>
      </c>
      <c r="T184" s="1">
        <v>30</v>
      </c>
    </row>
    <row r="185" spans="1:20" ht="14.1" customHeight="1" x14ac:dyDescent="0.15">
      <c r="A185" s="17"/>
      <c r="B185" s="19"/>
      <c r="C185" s="17" t="s">
        <v>353</v>
      </c>
      <c r="D185" s="21"/>
      <c r="E185" s="21"/>
      <c r="F185" s="20"/>
      <c r="G185" s="20"/>
      <c r="H185" s="24">
        <v>121</v>
      </c>
      <c r="I185" s="24">
        <v>129</v>
      </c>
      <c r="J185" s="24">
        <v>141</v>
      </c>
      <c r="K185" s="21"/>
      <c r="L185" s="21"/>
      <c r="M185" s="21"/>
      <c r="N185" s="21"/>
      <c r="O185" s="21"/>
      <c r="P185" s="20"/>
      <c r="Q185" s="20"/>
      <c r="R185" s="1">
        <v>30</v>
      </c>
      <c r="S185" s="1">
        <v>104</v>
      </c>
      <c r="T185" s="1">
        <v>31</v>
      </c>
    </row>
    <row r="186" spans="1:20" ht="14.1" customHeight="1" x14ac:dyDescent="0.15">
      <c r="A186" s="26" t="s">
        <v>390</v>
      </c>
      <c r="B186" s="18" t="s">
        <v>141</v>
      </c>
      <c r="C186" s="17"/>
      <c r="D186" s="102">
        <v>24</v>
      </c>
      <c r="E186" s="21">
        <v>0</v>
      </c>
      <c r="F186" s="20">
        <f t="shared" si="62"/>
        <v>955</v>
      </c>
      <c r="G186" s="103">
        <f t="shared" si="64"/>
        <v>955</v>
      </c>
      <c r="H186" s="20">
        <f t="shared" ref="H186:J186" si="79">H187+H188</f>
        <v>322</v>
      </c>
      <c r="I186" s="20">
        <f t="shared" si="79"/>
        <v>318</v>
      </c>
      <c r="J186" s="20">
        <f t="shared" si="79"/>
        <v>315</v>
      </c>
      <c r="K186" s="20">
        <f t="shared" si="66"/>
        <v>0</v>
      </c>
      <c r="L186" s="20">
        <v>0</v>
      </c>
      <c r="M186" s="20">
        <v>0</v>
      </c>
      <c r="N186" s="20">
        <v>0</v>
      </c>
      <c r="O186" s="20">
        <v>0</v>
      </c>
      <c r="P186" s="20">
        <v>0</v>
      </c>
      <c r="Q186" s="20">
        <v>0</v>
      </c>
      <c r="R186" s="1">
        <v>31</v>
      </c>
      <c r="S186" s="1">
        <v>105</v>
      </c>
      <c r="T186" s="1">
        <v>32</v>
      </c>
    </row>
    <row r="187" spans="1:20" ht="14.1" customHeight="1" x14ac:dyDescent="0.15">
      <c r="A187" s="17"/>
      <c r="B187" s="19"/>
      <c r="C187" s="17" t="s">
        <v>353</v>
      </c>
      <c r="D187" s="21"/>
      <c r="E187" s="21"/>
      <c r="F187" s="20"/>
      <c r="G187" s="20"/>
      <c r="H187" s="24">
        <v>157</v>
      </c>
      <c r="I187" s="24">
        <v>156</v>
      </c>
      <c r="J187" s="24">
        <v>136</v>
      </c>
      <c r="K187" s="21"/>
      <c r="L187" s="21"/>
      <c r="M187" s="21"/>
      <c r="N187" s="21"/>
      <c r="O187" s="21"/>
      <c r="P187" s="20"/>
      <c r="Q187" s="20"/>
      <c r="R187" s="1">
        <v>32</v>
      </c>
      <c r="S187" s="1">
        <v>106</v>
      </c>
      <c r="T187" s="1">
        <v>33</v>
      </c>
    </row>
    <row r="188" spans="1:20" ht="14.1" customHeight="1" x14ac:dyDescent="0.15">
      <c r="A188" s="17"/>
      <c r="B188" s="19"/>
      <c r="C188" s="17" t="s">
        <v>353</v>
      </c>
      <c r="D188" s="21"/>
      <c r="E188" s="21"/>
      <c r="F188" s="20"/>
      <c r="G188" s="20"/>
      <c r="H188" s="24">
        <v>165</v>
      </c>
      <c r="I188" s="24">
        <v>162</v>
      </c>
      <c r="J188" s="24">
        <v>179</v>
      </c>
      <c r="K188" s="21"/>
      <c r="L188" s="21"/>
      <c r="M188" s="21"/>
      <c r="N188" s="21"/>
      <c r="O188" s="21"/>
      <c r="P188" s="20"/>
      <c r="Q188" s="20"/>
      <c r="R188" s="1">
        <v>33</v>
      </c>
      <c r="S188" s="1">
        <v>107</v>
      </c>
      <c r="T188" s="1">
        <v>34</v>
      </c>
    </row>
    <row r="189" spans="1:20" ht="14.1" customHeight="1" x14ac:dyDescent="0.15">
      <c r="A189" s="26" t="s">
        <v>390</v>
      </c>
      <c r="B189" s="18" t="s">
        <v>152</v>
      </c>
      <c r="C189" s="17"/>
      <c r="D189" s="102">
        <v>24</v>
      </c>
      <c r="E189" s="21">
        <v>0</v>
      </c>
      <c r="F189" s="20">
        <f t="shared" si="62"/>
        <v>860</v>
      </c>
      <c r="G189" s="103">
        <f t="shared" si="64"/>
        <v>860</v>
      </c>
      <c r="H189" s="20">
        <f t="shared" ref="H189:J189" si="80">H190+H191</f>
        <v>303</v>
      </c>
      <c r="I189" s="20">
        <f t="shared" si="80"/>
        <v>274</v>
      </c>
      <c r="J189" s="20">
        <f t="shared" si="80"/>
        <v>283</v>
      </c>
      <c r="K189" s="20">
        <f t="shared" si="66"/>
        <v>0</v>
      </c>
      <c r="L189" s="20">
        <v>0</v>
      </c>
      <c r="M189" s="20">
        <v>0</v>
      </c>
      <c r="N189" s="20">
        <v>0</v>
      </c>
      <c r="O189" s="20">
        <v>0</v>
      </c>
      <c r="P189" s="20">
        <v>0</v>
      </c>
      <c r="Q189" s="20">
        <v>0</v>
      </c>
      <c r="R189" s="1">
        <v>34</v>
      </c>
      <c r="S189" s="1">
        <v>108</v>
      </c>
      <c r="T189" s="1">
        <v>35</v>
      </c>
    </row>
    <row r="190" spans="1:20" ht="14.1" customHeight="1" x14ac:dyDescent="0.15">
      <c r="A190" s="17"/>
      <c r="B190" s="19"/>
      <c r="C190" s="17" t="s">
        <v>353</v>
      </c>
      <c r="D190" s="21"/>
      <c r="E190" s="21"/>
      <c r="F190" s="20"/>
      <c r="G190" s="20"/>
      <c r="H190" s="24">
        <v>183</v>
      </c>
      <c r="I190" s="24">
        <v>157</v>
      </c>
      <c r="J190" s="24">
        <v>153</v>
      </c>
      <c r="K190" s="21"/>
      <c r="L190" s="21"/>
      <c r="M190" s="21"/>
      <c r="N190" s="21"/>
      <c r="O190" s="21"/>
      <c r="P190" s="20"/>
      <c r="Q190" s="20"/>
      <c r="R190" s="1">
        <v>35</v>
      </c>
      <c r="S190" s="1">
        <v>109</v>
      </c>
      <c r="T190" s="1">
        <v>36</v>
      </c>
    </row>
    <row r="191" spans="1:20" ht="14.1" customHeight="1" x14ac:dyDescent="0.15">
      <c r="A191" s="17"/>
      <c r="B191" s="19"/>
      <c r="C191" s="17" t="s">
        <v>353</v>
      </c>
      <c r="D191" s="21"/>
      <c r="E191" s="21"/>
      <c r="F191" s="20"/>
      <c r="G191" s="20"/>
      <c r="H191" s="24">
        <v>120</v>
      </c>
      <c r="I191" s="24">
        <v>117</v>
      </c>
      <c r="J191" s="24">
        <v>130</v>
      </c>
      <c r="K191" s="21"/>
      <c r="L191" s="21"/>
      <c r="M191" s="21"/>
      <c r="N191" s="21"/>
      <c r="O191" s="21"/>
      <c r="P191" s="20"/>
      <c r="Q191" s="20"/>
      <c r="R191" s="1">
        <v>36</v>
      </c>
      <c r="S191" s="1">
        <v>110</v>
      </c>
      <c r="T191" s="1">
        <v>37</v>
      </c>
    </row>
    <row r="192" spans="1:20" ht="14.1" customHeight="1" x14ac:dyDescent="0.15">
      <c r="A192" s="26" t="s">
        <v>390</v>
      </c>
      <c r="B192" s="18" t="s">
        <v>142</v>
      </c>
      <c r="C192" s="17"/>
      <c r="D192" s="102">
        <v>24</v>
      </c>
      <c r="E192" s="21">
        <v>0</v>
      </c>
      <c r="F192" s="20">
        <f t="shared" si="62"/>
        <v>934</v>
      </c>
      <c r="G192" s="103">
        <f t="shared" si="64"/>
        <v>934</v>
      </c>
      <c r="H192" s="20">
        <f t="shared" ref="H192:J192" si="81">H193+H194</f>
        <v>320</v>
      </c>
      <c r="I192" s="20">
        <f t="shared" si="81"/>
        <v>315</v>
      </c>
      <c r="J192" s="20">
        <f t="shared" si="81"/>
        <v>299</v>
      </c>
      <c r="K192" s="20">
        <f t="shared" si="66"/>
        <v>0</v>
      </c>
      <c r="L192" s="20">
        <v>0</v>
      </c>
      <c r="M192" s="20">
        <v>0</v>
      </c>
      <c r="N192" s="20">
        <v>0</v>
      </c>
      <c r="O192" s="20">
        <v>0</v>
      </c>
      <c r="P192" s="20">
        <v>0</v>
      </c>
      <c r="Q192" s="20">
        <v>0</v>
      </c>
      <c r="R192" s="1">
        <v>37</v>
      </c>
      <c r="S192" s="1">
        <v>111</v>
      </c>
      <c r="T192" s="1">
        <v>38</v>
      </c>
    </row>
    <row r="193" spans="1:20" ht="14.1" customHeight="1" x14ac:dyDescent="0.15">
      <c r="A193" s="17"/>
      <c r="B193" s="19"/>
      <c r="C193" s="17" t="s">
        <v>372</v>
      </c>
      <c r="D193" s="21"/>
      <c r="E193" s="21"/>
      <c r="F193" s="20"/>
      <c r="G193" s="20"/>
      <c r="H193" s="24">
        <v>151</v>
      </c>
      <c r="I193" s="24">
        <v>123</v>
      </c>
      <c r="J193" s="24">
        <v>145</v>
      </c>
      <c r="K193" s="21"/>
      <c r="L193" s="21"/>
      <c r="M193" s="21"/>
      <c r="N193" s="21"/>
      <c r="O193" s="21"/>
      <c r="P193" s="20"/>
      <c r="Q193" s="20"/>
      <c r="R193" s="1">
        <v>38</v>
      </c>
      <c r="S193" s="1">
        <v>112</v>
      </c>
      <c r="T193" s="1">
        <v>39</v>
      </c>
    </row>
    <row r="194" spans="1:20" ht="14.1" customHeight="1" x14ac:dyDescent="0.15">
      <c r="A194" s="17"/>
      <c r="B194" s="19"/>
      <c r="C194" s="17" t="s">
        <v>372</v>
      </c>
      <c r="D194" s="21"/>
      <c r="E194" s="21"/>
      <c r="F194" s="20"/>
      <c r="G194" s="20"/>
      <c r="H194" s="24">
        <v>169</v>
      </c>
      <c r="I194" s="24">
        <v>192</v>
      </c>
      <c r="J194" s="24">
        <v>154</v>
      </c>
      <c r="K194" s="21"/>
      <c r="L194" s="21"/>
      <c r="M194" s="21"/>
      <c r="N194" s="21"/>
      <c r="O194" s="21"/>
      <c r="P194" s="20"/>
      <c r="Q194" s="20"/>
      <c r="R194" s="1">
        <v>39</v>
      </c>
      <c r="S194" s="1">
        <v>113</v>
      </c>
      <c r="T194" s="1">
        <v>40</v>
      </c>
    </row>
    <row r="195" spans="1:20" ht="14.1" customHeight="1" x14ac:dyDescent="0.15">
      <c r="A195" s="26" t="s">
        <v>390</v>
      </c>
      <c r="B195" s="18" t="s">
        <v>151</v>
      </c>
      <c r="C195" s="17"/>
      <c r="D195" s="102">
        <v>22</v>
      </c>
      <c r="E195" s="21">
        <v>0</v>
      </c>
      <c r="F195" s="20">
        <f t="shared" si="62"/>
        <v>870</v>
      </c>
      <c r="G195" s="103">
        <f t="shared" si="64"/>
        <v>870</v>
      </c>
      <c r="H195" s="20">
        <f t="shared" ref="H195:J195" si="82">H196+H197</f>
        <v>280</v>
      </c>
      <c r="I195" s="20">
        <f t="shared" si="82"/>
        <v>278</v>
      </c>
      <c r="J195" s="20">
        <f t="shared" si="82"/>
        <v>312</v>
      </c>
      <c r="K195" s="20">
        <f t="shared" si="66"/>
        <v>0</v>
      </c>
      <c r="L195" s="20">
        <v>0</v>
      </c>
      <c r="M195" s="20">
        <v>0</v>
      </c>
      <c r="N195" s="20">
        <v>0</v>
      </c>
      <c r="O195" s="20">
        <v>0</v>
      </c>
      <c r="P195" s="20">
        <v>0</v>
      </c>
      <c r="Q195" s="20">
        <v>0</v>
      </c>
      <c r="R195" s="1">
        <v>40</v>
      </c>
      <c r="S195" s="1">
        <v>114</v>
      </c>
      <c r="T195" s="1">
        <v>41</v>
      </c>
    </row>
    <row r="196" spans="1:20" ht="14.1" customHeight="1" x14ac:dyDescent="0.15">
      <c r="A196" s="17"/>
      <c r="B196" s="19"/>
      <c r="C196" s="17" t="s">
        <v>353</v>
      </c>
      <c r="D196" s="21"/>
      <c r="E196" s="21"/>
      <c r="F196" s="20"/>
      <c r="G196" s="20"/>
      <c r="H196" s="24">
        <v>116</v>
      </c>
      <c r="I196" s="24">
        <v>123</v>
      </c>
      <c r="J196" s="24">
        <v>135</v>
      </c>
      <c r="K196" s="21"/>
      <c r="L196" s="21"/>
      <c r="M196" s="21"/>
      <c r="N196" s="21"/>
      <c r="O196" s="21"/>
      <c r="P196" s="20"/>
      <c r="Q196" s="20"/>
      <c r="R196" s="1">
        <v>41</v>
      </c>
      <c r="S196" s="1">
        <v>115</v>
      </c>
      <c r="T196" s="1">
        <v>42</v>
      </c>
    </row>
    <row r="197" spans="1:20" ht="14.1" customHeight="1" x14ac:dyDescent="0.15">
      <c r="A197" s="17"/>
      <c r="B197" s="19"/>
      <c r="C197" s="17" t="s">
        <v>353</v>
      </c>
      <c r="D197" s="21"/>
      <c r="E197" s="21"/>
      <c r="F197" s="20"/>
      <c r="G197" s="20"/>
      <c r="H197" s="24">
        <v>164</v>
      </c>
      <c r="I197" s="24">
        <v>155</v>
      </c>
      <c r="J197" s="24">
        <v>177</v>
      </c>
      <c r="K197" s="21"/>
      <c r="L197" s="21"/>
      <c r="M197" s="21"/>
      <c r="N197" s="21"/>
      <c r="O197" s="21"/>
      <c r="P197" s="20"/>
      <c r="Q197" s="20"/>
      <c r="R197" s="1">
        <v>42</v>
      </c>
      <c r="S197" s="1">
        <v>116</v>
      </c>
      <c r="T197" s="1">
        <v>43</v>
      </c>
    </row>
    <row r="198" spans="1:20" ht="14.1" customHeight="1" x14ac:dyDescent="0.15">
      <c r="A198" s="26" t="s">
        <v>390</v>
      </c>
      <c r="B198" s="18" t="s">
        <v>66</v>
      </c>
      <c r="C198" s="17"/>
      <c r="D198" s="102">
        <v>12</v>
      </c>
      <c r="E198" s="21">
        <v>0</v>
      </c>
      <c r="F198" s="20">
        <f t="shared" si="62"/>
        <v>293</v>
      </c>
      <c r="G198" s="103">
        <f t="shared" si="64"/>
        <v>293</v>
      </c>
      <c r="H198" s="20">
        <f>SUM(H199:H204)</f>
        <v>98</v>
      </c>
      <c r="I198" s="20">
        <f t="shared" ref="I198:J198" si="83">SUM(I199:I204)</f>
        <v>104</v>
      </c>
      <c r="J198" s="20">
        <f t="shared" si="83"/>
        <v>91</v>
      </c>
      <c r="K198" s="20">
        <f t="shared" si="66"/>
        <v>0</v>
      </c>
      <c r="L198" s="20">
        <v>0</v>
      </c>
      <c r="M198" s="20">
        <v>0</v>
      </c>
      <c r="N198" s="20">
        <v>0</v>
      </c>
      <c r="O198" s="20">
        <v>0</v>
      </c>
      <c r="P198" s="20">
        <v>0</v>
      </c>
      <c r="Q198" s="20">
        <v>0</v>
      </c>
      <c r="R198" s="1">
        <v>43</v>
      </c>
      <c r="S198" s="1">
        <v>117</v>
      </c>
      <c r="T198" s="1">
        <v>44</v>
      </c>
    </row>
    <row r="199" spans="1:20" ht="14.1" customHeight="1" x14ac:dyDescent="0.15">
      <c r="A199" s="17"/>
      <c r="B199" s="19"/>
      <c r="C199" s="17" t="s">
        <v>353</v>
      </c>
      <c r="D199" s="21"/>
      <c r="E199" s="21"/>
      <c r="F199" s="20"/>
      <c r="G199" s="20"/>
      <c r="H199" s="24">
        <v>39</v>
      </c>
      <c r="I199" s="24">
        <v>33</v>
      </c>
      <c r="J199" s="24">
        <v>37</v>
      </c>
      <c r="K199" s="21"/>
      <c r="L199" s="21"/>
      <c r="M199" s="21"/>
      <c r="N199" s="21"/>
      <c r="O199" s="21"/>
      <c r="P199" s="20"/>
      <c r="Q199" s="20"/>
      <c r="R199" s="1">
        <v>44</v>
      </c>
      <c r="S199" s="1">
        <v>118</v>
      </c>
      <c r="T199" s="1">
        <v>45</v>
      </c>
    </row>
    <row r="200" spans="1:20" ht="14.1" customHeight="1" x14ac:dyDescent="0.15">
      <c r="A200" s="17"/>
      <c r="B200" s="19"/>
      <c r="C200" s="17" t="s">
        <v>353</v>
      </c>
      <c r="D200" s="21"/>
      <c r="E200" s="21"/>
      <c r="F200" s="20"/>
      <c r="G200" s="20"/>
      <c r="H200" s="24">
        <v>20</v>
      </c>
      <c r="I200" s="24">
        <v>21</v>
      </c>
      <c r="J200" s="24">
        <v>17</v>
      </c>
      <c r="K200" s="21"/>
      <c r="L200" s="21"/>
      <c r="M200" s="21"/>
      <c r="N200" s="21"/>
      <c r="O200" s="21"/>
      <c r="P200" s="20"/>
      <c r="Q200" s="20"/>
      <c r="R200" s="1">
        <v>45</v>
      </c>
      <c r="S200" s="1">
        <v>119</v>
      </c>
      <c r="T200" s="1">
        <v>46</v>
      </c>
    </row>
    <row r="201" spans="1:20" ht="14.1" customHeight="1" x14ac:dyDescent="0.15">
      <c r="A201" s="17"/>
      <c r="B201" s="19"/>
      <c r="C201" s="17" t="s">
        <v>361</v>
      </c>
      <c r="D201" s="21"/>
      <c r="E201" s="21"/>
      <c r="F201" s="20"/>
      <c r="G201" s="20"/>
      <c r="H201" s="24">
        <v>13</v>
      </c>
      <c r="I201" s="24">
        <v>9</v>
      </c>
      <c r="J201" s="24">
        <v>14</v>
      </c>
      <c r="K201" s="21"/>
      <c r="L201" s="21"/>
      <c r="M201" s="21"/>
      <c r="N201" s="21"/>
      <c r="O201" s="21"/>
      <c r="P201" s="20"/>
      <c r="Q201" s="20"/>
      <c r="R201" s="1">
        <v>46</v>
      </c>
      <c r="S201" s="1">
        <v>120</v>
      </c>
      <c r="T201" s="1">
        <v>47</v>
      </c>
    </row>
    <row r="202" spans="1:20" ht="14.1" customHeight="1" x14ac:dyDescent="0.15">
      <c r="A202" s="17"/>
      <c r="B202" s="19"/>
      <c r="C202" s="17" t="s">
        <v>361</v>
      </c>
      <c r="D202" s="21"/>
      <c r="E202" s="21"/>
      <c r="F202" s="20"/>
      <c r="G202" s="20"/>
      <c r="H202" s="24">
        <v>7</v>
      </c>
      <c r="I202" s="24">
        <v>12</v>
      </c>
      <c r="J202" s="24">
        <v>4</v>
      </c>
      <c r="K202" s="21"/>
      <c r="L202" s="21"/>
      <c r="M202" s="21"/>
      <c r="N202" s="21"/>
      <c r="O202" s="21"/>
      <c r="P202" s="20"/>
      <c r="Q202" s="20"/>
      <c r="R202" s="1">
        <v>47</v>
      </c>
      <c r="S202" s="1">
        <v>121</v>
      </c>
      <c r="T202" s="1">
        <v>48</v>
      </c>
    </row>
    <row r="203" spans="1:20" ht="14.1" customHeight="1" x14ac:dyDescent="0.15">
      <c r="A203" s="17"/>
      <c r="B203" s="19"/>
      <c r="C203" s="17" t="s">
        <v>360</v>
      </c>
      <c r="D203" s="21"/>
      <c r="E203" s="21"/>
      <c r="F203" s="20"/>
      <c r="G203" s="20"/>
      <c r="H203" s="24">
        <v>3</v>
      </c>
      <c r="I203" s="24">
        <v>6</v>
      </c>
      <c r="J203" s="24">
        <v>2</v>
      </c>
      <c r="K203" s="21"/>
      <c r="L203" s="21"/>
      <c r="M203" s="21"/>
      <c r="N203" s="21"/>
      <c r="O203" s="21"/>
      <c r="P203" s="20"/>
      <c r="Q203" s="20"/>
      <c r="R203" s="1">
        <v>48</v>
      </c>
      <c r="S203" s="1">
        <v>122</v>
      </c>
      <c r="T203" s="1">
        <v>49</v>
      </c>
    </row>
    <row r="204" spans="1:20" ht="14.1" customHeight="1" x14ac:dyDescent="0.15">
      <c r="A204" s="17"/>
      <c r="B204" s="19"/>
      <c r="C204" s="17" t="s">
        <v>360</v>
      </c>
      <c r="D204" s="21"/>
      <c r="E204" s="21"/>
      <c r="F204" s="20"/>
      <c r="G204" s="20"/>
      <c r="H204" s="24">
        <v>16</v>
      </c>
      <c r="I204" s="24">
        <v>23</v>
      </c>
      <c r="J204" s="24">
        <v>17</v>
      </c>
      <c r="K204" s="21"/>
      <c r="L204" s="21"/>
      <c r="M204" s="21"/>
      <c r="N204" s="21"/>
      <c r="O204" s="21"/>
      <c r="P204" s="20"/>
      <c r="Q204" s="20"/>
      <c r="R204" s="1">
        <v>49</v>
      </c>
      <c r="S204" s="1">
        <v>123</v>
      </c>
      <c r="T204" s="1">
        <v>50</v>
      </c>
    </row>
    <row r="205" spans="1:20" ht="14.1" customHeight="1" x14ac:dyDescent="0.15">
      <c r="A205" s="70" t="s">
        <v>425</v>
      </c>
      <c r="B205" s="71">
        <f>COUNTA(B67:B204)</f>
        <v>38</v>
      </c>
      <c r="C205" s="70"/>
      <c r="D205" s="73">
        <f t="shared" ref="D205:E205" si="84">D67+D70+D73+D76+D79+D82+D87+D90+D93+D96+D101+D104+D107+D110+D113+D116+D119+D122+D125+D128+D131+D134+D137+D146+D149+D152+D155+D162+D165+D168+D175+D178+D183+D186+D189+D192+D195+D198</f>
        <v>809</v>
      </c>
      <c r="E205" s="73">
        <f t="shared" si="84"/>
        <v>74</v>
      </c>
      <c r="F205" s="73">
        <f>F67+F70+F73+F76+F79+F82+F87+F90+F93+F96+F101+F104+F107+F110+F113+F116+F119+F122+F125+F128+F131+F134+F137+F146+F149+F152+F155+F162+F165+F168+F175+F178+F183+F186+F189+F192+F195+F198</f>
        <v>32066</v>
      </c>
      <c r="G205" s="73">
        <f t="shared" ref="G205:Q205" si="85">G67+G70+G73+G76+G79+G82+G87+G90+G93+G96+G101+G104+G107+G110+G113+G116+G119+G122+G125+G128+G131+G134+G137+G146+G149+G152+G155+G162+G165+G168+G175+G178+G183+G186+G189+G192+G195+G198</f>
        <v>30779</v>
      </c>
      <c r="H205" s="73">
        <f t="shared" si="85"/>
        <v>10352</v>
      </c>
      <c r="I205" s="73">
        <f t="shared" si="85"/>
        <v>10201</v>
      </c>
      <c r="J205" s="73">
        <f t="shared" si="85"/>
        <v>10226</v>
      </c>
      <c r="K205" s="73">
        <f t="shared" si="85"/>
        <v>1287</v>
      </c>
      <c r="L205" s="73">
        <f t="shared" si="85"/>
        <v>407</v>
      </c>
      <c r="M205" s="73">
        <f t="shared" si="85"/>
        <v>367</v>
      </c>
      <c r="N205" s="73">
        <f t="shared" si="85"/>
        <v>334</v>
      </c>
      <c r="O205" s="73">
        <f t="shared" si="85"/>
        <v>179</v>
      </c>
      <c r="P205" s="73">
        <f t="shared" si="85"/>
        <v>0</v>
      </c>
      <c r="Q205" s="73">
        <f t="shared" si="85"/>
        <v>0</v>
      </c>
      <c r="R205" s="1">
        <v>50</v>
      </c>
      <c r="S205" s="1">
        <v>124</v>
      </c>
      <c r="T205" s="1">
        <v>51</v>
      </c>
    </row>
    <row r="206" spans="1:20" ht="14.1" customHeight="1" x14ac:dyDescent="0.15">
      <c r="A206" s="26" t="s">
        <v>391</v>
      </c>
      <c r="B206" s="18" t="s">
        <v>21</v>
      </c>
      <c r="C206" s="17"/>
      <c r="D206" s="102">
        <v>18</v>
      </c>
      <c r="E206" s="21">
        <v>4</v>
      </c>
      <c r="F206" s="20">
        <f t="shared" ref="F206:F232" si="86">G206+K206+P206+Q206</f>
        <v>735</v>
      </c>
      <c r="G206" s="103">
        <f t="shared" ref="G206:G232" si="87">H206+I206+J206</f>
        <v>711</v>
      </c>
      <c r="H206" s="21">
        <f>H207+H208</f>
        <v>241</v>
      </c>
      <c r="I206" s="20">
        <f t="shared" ref="I206:J206" si="88">I207+I208</f>
        <v>238</v>
      </c>
      <c r="J206" s="20">
        <f t="shared" si="88"/>
        <v>232</v>
      </c>
      <c r="K206" s="20">
        <f t="shared" si="66"/>
        <v>24</v>
      </c>
      <c r="L206" s="20">
        <f t="shared" ref="L206:Q206" si="89">L207+L208</f>
        <v>8</v>
      </c>
      <c r="M206" s="20">
        <f t="shared" si="89"/>
        <v>9</v>
      </c>
      <c r="N206" s="20">
        <f t="shared" si="89"/>
        <v>5</v>
      </c>
      <c r="O206" s="20">
        <f t="shared" si="89"/>
        <v>2</v>
      </c>
      <c r="P206" s="20">
        <f t="shared" si="89"/>
        <v>0</v>
      </c>
      <c r="Q206" s="20">
        <f t="shared" si="89"/>
        <v>0</v>
      </c>
      <c r="R206" s="1">
        <v>51</v>
      </c>
      <c r="S206" s="1">
        <v>125</v>
      </c>
      <c r="T206" s="1">
        <v>52</v>
      </c>
    </row>
    <row r="207" spans="1:20" ht="14.1" customHeight="1" x14ac:dyDescent="0.15">
      <c r="A207" s="17"/>
      <c r="B207" s="19"/>
      <c r="C207" s="17" t="s">
        <v>353</v>
      </c>
      <c r="D207" s="21"/>
      <c r="E207" s="21"/>
      <c r="F207" s="20"/>
      <c r="G207" s="20"/>
      <c r="H207" s="22">
        <v>118</v>
      </c>
      <c r="I207" s="22">
        <v>134</v>
      </c>
      <c r="J207" s="22">
        <v>108</v>
      </c>
      <c r="K207" s="22"/>
      <c r="L207" s="22">
        <v>3</v>
      </c>
      <c r="M207" s="22">
        <v>4</v>
      </c>
      <c r="N207" s="22">
        <v>3</v>
      </c>
      <c r="O207" s="21">
        <v>0</v>
      </c>
      <c r="P207" s="20"/>
      <c r="Q207" s="20"/>
      <c r="R207" s="1">
        <v>52</v>
      </c>
      <c r="S207" s="1">
        <v>126</v>
      </c>
      <c r="T207" s="1">
        <v>53</v>
      </c>
    </row>
    <row r="208" spans="1:20" ht="14.1" customHeight="1" x14ac:dyDescent="0.15">
      <c r="A208" s="17"/>
      <c r="B208" s="19"/>
      <c r="C208" s="17" t="s">
        <v>353</v>
      </c>
      <c r="D208" s="21"/>
      <c r="E208" s="21"/>
      <c r="F208" s="20"/>
      <c r="G208" s="20"/>
      <c r="H208" s="22">
        <v>123</v>
      </c>
      <c r="I208" s="22">
        <v>104</v>
      </c>
      <c r="J208" s="22">
        <v>124</v>
      </c>
      <c r="K208" s="22"/>
      <c r="L208" s="22">
        <v>5</v>
      </c>
      <c r="M208" s="22">
        <v>5</v>
      </c>
      <c r="N208" s="22">
        <v>2</v>
      </c>
      <c r="O208" s="22">
        <v>2</v>
      </c>
      <c r="P208" s="20"/>
      <c r="Q208" s="20"/>
      <c r="R208" s="1">
        <v>53</v>
      </c>
      <c r="S208" s="1">
        <v>127</v>
      </c>
      <c r="T208" s="1">
        <v>54</v>
      </c>
    </row>
    <row r="209" spans="1:20" ht="14.1" customHeight="1" x14ac:dyDescent="0.15">
      <c r="A209" s="26" t="s">
        <v>391</v>
      </c>
      <c r="B209" s="18" t="s">
        <v>22</v>
      </c>
      <c r="C209" s="17"/>
      <c r="D209" s="102">
        <v>18</v>
      </c>
      <c r="E209" s="21">
        <v>0</v>
      </c>
      <c r="F209" s="20">
        <f t="shared" si="86"/>
        <v>671</v>
      </c>
      <c r="G209" s="103">
        <f t="shared" si="87"/>
        <v>671</v>
      </c>
      <c r="H209" s="20">
        <f t="shared" ref="H209:J209" si="90">H210+H211</f>
        <v>240</v>
      </c>
      <c r="I209" s="20">
        <f t="shared" si="90"/>
        <v>225</v>
      </c>
      <c r="J209" s="20">
        <f t="shared" si="90"/>
        <v>206</v>
      </c>
      <c r="K209" s="20">
        <f t="shared" si="66"/>
        <v>0</v>
      </c>
      <c r="L209" s="20">
        <v>0</v>
      </c>
      <c r="M209" s="20">
        <v>0</v>
      </c>
      <c r="N209" s="20">
        <v>0</v>
      </c>
      <c r="O209" s="20">
        <v>0</v>
      </c>
      <c r="P209" s="20">
        <v>0</v>
      </c>
      <c r="Q209" s="20">
        <v>0</v>
      </c>
      <c r="R209" s="1">
        <v>54</v>
      </c>
      <c r="S209" s="1">
        <v>128</v>
      </c>
      <c r="T209" s="1">
        <v>55</v>
      </c>
    </row>
    <row r="210" spans="1:20" ht="14.1" customHeight="1" x14ac:dyDescent="0.15">
      <c r="A210" s="17"/>
      <c r="B210" s="19"/>
      <c r="C210" s="17" t="s">
        <v>353</v>
      </c>
      <c r="D210" s="21"/>
      <c r="E210" s="21"/>
      <c r="F210" s="20"/>
      <c r="G210" s="20"/>
      <c r="H210" s="22">
        <v>111</v>
      </c>
      <c r="I210" s="22">
        <v>99</v>
      </c>
      <c r="J210" s="22">
        <v>106</v>
      </c>
      <c r="K210" s="20"/>
      <c r="L210" s="20"/>
      <c r="M210" s="20"/>
      <c r="N210" s="20"/>
      <c r="O210" s="20"/>
      <c r="P210" s="20"/>
      <c r="Q210" s="20"/>
      <c r="R210" s="1">
        <v>55</v>
      </c>
      <c r="S210" s="1">
        <v>129</v>
      </c>
      <c r="T210" s="1">
        <v>56</v>
      </c>
    </row>
    <row r="211" spans="1:20" ht="14.1" customHeight="1" x14ac:dyDescent="0.15">
      <c r="A211" s="17"/>
      <c r="B211" s="19"/>
      <c r="C211" s="17" t="s">
        <v>353</v>
      </c>
      <c r="D211" s="21"/>
      <c r="E211" s="21"/>
      <c r="F211" s="20"/>
      <c r="G211" s="20"/>
      <c r="H211" s="22">
        <v>129</v>
      </c>
      <c r="I211" s="22">
        <v>126</v>
      </c>
      <c r="J211" s="22">
        <v>100</v>
      </c>
      <c r="K211" s="20"/>
      <c r="L211" s="20"/>
      <c r="M211" s="20"/>
      <c r="N211" s="20"/>
      <c r="O211" s="20"/>
      <c r="P211" s="20"/>
      <c r="Q211" s="20"/>
      <c r="R211" s="1">
        <v>56</v>
      </c>
      <c r="S211" s="1">
        <v>130</v>
      </c>
      <c r="T211" s="1">
        <v>57</v>
      </c>
    </row>
    <row r="212" spans="1:20" ht="14.1" customHeight="1" x14ac:dyDescent="0.15">
      <c r="A212" s="26" t="s">
        <v>391</v>
      </c>
      <c r="B212" s="18" t="s">
        <v>23</v>
      </c>
      <c r="C212" s="17"/>
      <c r="D212" s="102">
        <v>2</v>
      </c>
      <c r="E212" s="21">
        <v>0</v>
      </c>
      <c r="F212" s="20">
        <f t="shared" si="86"/>
        <v>70</v>
      </c>
      <c r="G212" s="103">
        <f t="shared" si="87"/>
        <v>70</v>
      </c>
      <c r="H212" s="20">
        <f t="shared" ref="H212:J212" si="91">H213+H214</f>
        <v>0</v>
      </c>
      <c r="I212" s="20">
        <f t="shared" ref="I212" si="92">I213+I214</f>
        <v>0</v>
      </c>
      <c r="J212" s="20">
        <f t="shared" si="91"/>
        <v>70</v>
      </c>
      <c r="K212" s="20">
        <f t="shared" ref="K212:K232" si="93">L212+M212+N212+O212</f>
        <v>0</v>
      </c>
      <c r="L212" s="20">
        <v>0</v>
      </c>
      <c r="M212" s="20">
        <v>0</v>
      </c>
      <c r="N212" s="20">
        <v>0</v>
      </c>
      <c r="O212" s="20">
        <v>0</v>
      </c>
      <c r="P212" s="20">
        <v>0</v>
      </c>
      <c r="Q212" s="20">
        <v>0</v>
      </c>
      <c r="R212" s="1">
        <v>57</v>
      </c>
      <c r="S212" s="1">
        <v>131</v>
      </c>
      <c r="T212" s="1">
        <v>58</v>
      </c>
    </row>
    <row r="213" spans="1:20" ht="14.1" customHeight="1" x14ac:dyDescent="0.15">
      <c r="A213" s="17"/>
      <c r="B213" s="19"/>
      <c r="C213" s="17" t="s">
        <v>366</v>
      </c>
      <c r="D213" s="21"/>
      <c r="E213" s="21"/>
      <c r="F213" s="20"/>
      <c r="G213" s="20"/>
      <c r="H213" s="20">
        <v>0</v>
      </c>
      <c r="I213" s="20">
        <v>0</v>
      </c>
      <c r="J213" s="20">
        <v>4</v>
      </c>
      <c r="K213" s="20"/>
      <c r="L213" s="20"/>
      <c r="M213" s="20"/>
      <c r="N213" s="20"/>
      <c r="O213" s="20"/>
      <c r="P213" s="20"/>
      <c r="Q213" s="20"/>
      <c r="R213" s="1">
        <v>58</v>
      </c>
      <c r="S213" s="1">
        <v>132</v>
      </c>
      <c r="T213" s="1">
        <v>59</v>
      </c>
    </row>
    <row r="214" spans="1:20" ht="14.1" customHeight="1" x14ac:dyDescent="0.15">
      <c r="A214" s="17"/>
      <c r="B214" s="19"/>
      <c r="C214" s="17" t="s">
        <v>366</v>
      </c>
      <c r="D214" s="21"/>
      <c r="E214" s="21"/>
      <c r="F214" s="20"/>
      <c r="G214" s="20"/>
      <c r="H214" s="20">
        <v>0</v>
      </c>
      <c r="I214" s="20">
        <v>0</v>
      </c>
      <c r="J214" s="20">
        <v>66</v>
      </c>
      <c r="K214" s="20"/>
      <c r="L214" s="20"/>
      <c r="M214" s="20"/>
      <c r="N214" s="20"/>
      <c r="O214" s="20"/>
      <c r="P214" s="20"/>
      <c r="Q214" s="20"/>
      <c r="R214" s="1">
        <v>59</v>
      </c>
      <c r="S214" s="1">
        <v>133</v>
      </c>
      <c r="T214" s="1">
        <v>60</v>
      </c>
    </row>
    <row r="215" spans="1:20" ht="14.1" customHeight="1" x14ac:dyDescent="0.15">
      <c r="A215" s="26" t="s">
        <v>391</v>
      </c>
      <c r="B215" s="18" t="s">
        <v>560</v>
      </c>
      <c r="C215" s="17"/>
      <c r="D215" s="102">
        <v>11</v>
      </c>
      <c r="E215" s="21">
        <v>4</v>
      </c>
      <c r="F215" s="20">
        <f t="shared" si="86"/>
        <v>451</v>
      </c>
      <c r="G215" s="103">
        <f>H215+I215+J215</f>
        <v>429</v>
      </c>
      <c r="H215" s="20">
        <f>SUM(H216:H219)</f>
        <v>160</v>
      </c>
      <c r="I215" s="20">
        <f t="shared" ref="I215:J215" si="94">SUM(I216:I219)</f>
        <v>151</v>
      </c>
      <c r="J215" s="20">
        <f t="shared" si="94"/>
        <v>118</v>
      </c>
      <c r="K215" s="20">
        <f t="shared" si="93"/>
        <v>22</v>
      </c>
      <c r="L215" s="20">
        <f>SUM(L216:L219)</f>
        <v>9</v>
      </c>
      <c r="M215" s="20">
        <f t="shared" ref="M215:N215" si="95">SUM(M216:M219)</f>
        <v>2</v>
      </c>
      <c r="N215" s="20">
        <f t="shared" si="95"/>
        <v>8</v>
      </c>
      <c r="O215" s="20">
        <f>SUM(O216:O219)</f>
        <v>3</v>
      </c>
      <c r="P215" s="20">
        <f>SUM(P216:P219)</f>
        <v>0</v>
      </c>
      <c r="Q215" s="20">
        <f t="shared" ref="Q215" si="96">SUM(Q216:Q219)</f>
        <v>0</v>
      </c>
      <c r="R215" s="1">
        <v>60</v>
      </c>
      <c r="S215" s="1">
        <v>134</v>
      </c>
      <c r="T215" s="1">
        <v>61</v>
      </c>
    </row>
    <row r="216" spans="1:20" ht="14.1" customHeight="1" x14ac:dyDescent="0.15">
      <c r="A216" s="26"/>
      <c r="B216" s="18"/>
      <c r="C216" s="17" t="s">
        <v>357</v>
      </c>
      <c r="D216" s="21"/>
      <c r="E216" s="21"/>
      <c r="F216" s="20"/>
      <c r="G216" s="20"/>
      <c r="H216" s="20">
        <v>0</v>
      </c>
      <c r="I216" s="20">
        <v>0</v>
      </c>
      <c r="J216" s="20">
        <v>108</v>
      </c>
      <c r="K216" s="20"/>
      <c r="L216" s="20">
        <v>6</v>
      </c>
      <c r="M216" s="20">
        <v>1</v>
      </c>
      <c r="N216" s="20">
        <v>5</v>
      </c>
      <c r="O216" s="20">
        <v>3</v>
      </c>
      <c r="P216" s="20"/>
      <c r="Q216" s="20"/>
    </row>
    <row r="217" spans="1:20" ht="14.1" customHeight="1" x14ac:dyDescent="0.15">
      <c r="A217" s="26"/>
      <c r="B217" s="18"/>
      <c r="C217" s="17" t="s">
        <v>357</v>
      </c>
      <c r="D217" s="21"/>
      <c r="E217" s="21"/>
      <c r="F217" s="20"/>
      <c r="G217" s="20"/>
      <c r="H217" s="20">
        <v>0</v>
      </c>
      <c r="I217" s="20">
        <v>0</v>
      </c>
      <c r="J217" s="20">
        <v>10</v>
      </c>
      <c r="K217" s="20"/>
      <c r="L217" s="22">
        <v>3</v>
      </c>
      <c r="M217" s="22">
        <v>1</v>
      </c>
      <c r="N217" s="22">
        <v>3</v>
      </c>
      <c r="O217" s="21">
        <v>0</v>
      </c>
      <c r="P217" s="20"/>
      <c r="Q217" s="20"/>
    </row>
    <row r="218" spans="1:20" ht="14.1" customHeight="1" x14ac:dyDescent="0.15">
      <c r="A218" s="17"/>
      <c r="B218" s="19"/>
      <c r="C218" s="17" t="s">
        <v>366</v>
      </c>
      <c r="D218" s="21"/>
      <c r="E218" s="21"/>
      <c r="F218" s="20"/>
      <c r="G218" s="20"/>
      <c r="H218" s="20">
        <v>79</v>
      </c>
      <c r="I218" s="20">
        <v>80</v>
      </c>
      <c r="J218" s="20">
        <v>0</v>
      </c>
      <c r="K218" s="20"/>
      <c r="L218" s="20"/>
      <c r="M218" s="20"/>
      <c r="N218" s="20"/>
      <c r="O218" s="20"/>
      <c r="P218" s="20"/>
      <c r="Q218" s="20"/>
      <c r="R218" s="1">
        <v>61</v>
      </c>
      <c r="S218" s="1">
        <v>135</v>
      </c>
      <c r="T218" s="1">
        <v>62</v>
      </c>
    </row>
    <row r="219" spans="1:20" ht="14.1" customHeight="1" x14ac:dyDescent="0.15">
      <c r="A219" s="17"/>
      <c r="B219" s="19"/>
      <c r="C219" s="17" t="s">
        <v>366</v>
      </c>
      <c r="D219" s="21"/>
      <c r="E219" s="21"/>
      <c r="F219" s="20"/>
      <c r="G219" s="20"/>
      <c r="H219" s="20">
        <v>81</v>
      </c>
      <c r="I219" s="20">
        <v>71</v>
      </c>
      <c r="J219" s="20">
        <v>0</v>
      </c>
      <c r="K219" s="20"/>
      <c r="L219" s="20"/>
      <c r="M219" s="20"/>
      <c r="N219" s="20"/>
      <c r="O219" s="20"/>
      <c r="P219" s="20"/>
      <c r="Q219" s="20"/>
      <c r="R219" s="1">
        <v>62</v>
      </c>
      <c r="S219" s="1">
        <v>136</v>
      </c>
      <c r="T219" s="1">
        <v>63</v>
      </c>
    </row>
    <row r="220" spans="1:20" ht="14.1" customHeight="1" x14ac:dyDescent="0.15">
      <c r="A220" s="26" t="s">
        <v>391</v>
      </c>
      <c r="B220" s="18" t="s">
        <v>24</v>
      </c>
      <c r="C220" s="17"/>
      <c r="D220" s="102">
        <v>12</v>
      </c>
      <c r="E220" s="21">
        <v>0</v>
      </c>
      <c r="F220" s="20">
        <f t="shared" si="86"/>
        <v>500</v>
      </c>
      <c r="G220" s="103">
        <f t="shared" si="87"/>
        <v>468</v>
      </c>
      <c r="H220" s="20">
        <f t="shared" ref="H220" si="97">H221+H222</f>
        <v>152</v>
      </c>
      <c r="I220" s="20">
        <f t="shared" ref="I220" si="98">I221+I222</f>
        <v>157</v>
      </c>
      <c r="J220" s="20">
        <f t="shared" ref="J220" si="99">J221+J222</f>
        <v>159</v>
      </c>
      <c r="K220" s="20">
        <f t="shared" si="93"/>
        <v>0</v>
      </c>
      <c r="L220" s="20">
        <v>0</v>
      </c>
      <c r="M220" s="20">
        <v>0</v>
      </c>
      <c r="N220" s="20">
        <v>0</v>
      </c>
      <c r="O220" s="20">
        <v>0</v>
      </c>
      <c r="P220" s="20">
        <f>P221+P222</f>
        <v>32</v>
      </c>
      <c r="Q220" s="20">
        <v>0</v>
      </c>
      <c r="R220" s="1">
        <v>63</v>
      </c>
      <c r="S220" s="1">
        <v>137</v>
      </c>
      <c r="T220" s="1">
        <v>64</v>
      </c>
    </row>
    <row r="221" spans="1:20" ht="14.1" customHeight="1" x14ac:dyDescent="0.15">
      <c r="A221" s="17"/>
      <c r="B221" s="19"/>
      <c r="C221" s="17" t="s">
        <v>381</v>
      </c>
      <c r="D221" s="21"/>
      <c r="E221" s="21"/>
      <c r="F221" s="20"/>
      <c r="G221" s="20"/>
      <c r="H221" s="20">
        <v>91</v>
      </c>
      <c r="I221" s="20">
        <v>106</v>
      </c>
      <c r="J221" s="20">
        <v>94</v>
      </c>
      <c r="K221" s="20"/>
      <c r="L221" s="20"/>
      <c r="M221" s="20"/>
      <c r="N221" s="20"/>
      <c r="O221" s="20"/>
      <c r="P221" s="20">
        <v>30</v>
      </c>
      <c r="Q221" s="20"/>
      <c r="R221" s="1">
        <v>64</v>
      </c>
      <c r="S221" s="1">
        <v>138</v>
      </c>
      <c r="T221" s="1">
        <v>65</v>
      </c>
    </row>
    <row r="222" spans="1:20" ht="14.1" customHeight="1" x14ac:dyDescent="0.15">
      <c r="A222" s="17"/>
      <c r="B222" s="19"/>
      <c r="C222" s="17" t="s">
        <v>381</v>
      </c>
      <c r="D222" s="21"/>
      <c r="E222" s="21"/>
      <c r="F222" s="20"/>
      <c r="G222" s="20"/>
      <c r="H222" s="20">
        <v>61</v>
      </c>
      <c r="I222" s="20">
        <v>51</v>
      </c>
      <c r="J222" s="20">
        <v>65</v>
      </c>
      <c r="K222" s="20"/>
      <c r="L222" s="20"/>
      <c r="M222" s="20"/>
      <c r="N222" s="20"/>
      <c r="O222" s="20"/>
      <c r="P222" s="20">
        <v>2</v>
      </c>
      <c r="Q222" s="20"/>
      <c r="R222" s="1">
        <v>65</v>
      </c>
      <c r="T222" s="1">
        <v>66</v>
      </c>
    </row>
    <row r="223" spans="1:20" ht="14.1" customHeight="1" x14ac:dyDescent="0.15">
      <c r="A223" s="26" t="s">
        <v>391</v>
      </c>
      <c r="B223" s="18" t="s">
        <v>77</v>
      </c>
      <c r="C223" s="17"/>
      <c r="D223" s="102">
        <v>3</v>
      </c>
      <c r="E223" s="21">
        <v>0</v>
      </c>
      <c r="F223" s="20">
        <f t="shared" si="86"/>
        <v>79</v>
      </c>
      <c r="G223" s="103">
        <f t="shared" si="87"/>
        <v>79</v>
      </c>
      <c r="H223" s="20">
        <f t="shared" ref="H223:J223" si="100">H224+H225</f>
        <v>30</v>
      </c>
      <c r="I223" s="20">
        <f t="shared" si="100"/>
        <v>25</v>
      </c>
      <c r="J223" s="20">
        <f t="shared" si="100"/>
        <v>24</v>
      </c>
      <c r="K223" s="20">
        <f t="shared" si="93"/>
        <v>0</v>
      </c>
      <c r="L223" s="20">
        <v>0</v>
      </c>
      <c r="M223" s="20">
        <v>0</v>
      </c>
      <c r="N223" s="20">
        <v>0</v>
      </c>
      <c r="O223" s="20">
        <v>0</v>
      </c>
      <c r="P223" s="20">
        <v>0</v>
      </c>
      <c r="Q223" s="20">
        <v>0</v>
      </c>
      <c r="R223" s="1">
        <v>66</v>
      </c>
      <c r="T223" s="1">
        <v>67</v>
      </c>
    </row>
    <row r="224" spans="1:20" ht="14.1" customHeight="1" x14ac:dyDescent="0.15">
      <c r="A224" s="17"/>
      <c r="B224" s="19"/>
      <c r="C224" s="17" t="s">
        <v>353</v>
      </c>
      <c r="D224" s="21"/>
      <c r="E224" s="21"/>
      <c r="F224" s="20"/>
      <c r="G224" s="20"/>
      <c r="H224" s="22">
        <v>14</v>
      </c>
      <c r="I224" s="22">
        <v>17</v>
      </c>
      <c r="J224" s="22">
        <v>11</v>
      </c>
      <c r="K224" s="20"/>
      <c r="L224" s="20"/>
      <c r="M224" s="20"/>
      <c r="N224" s="20"/>
      <c r="O224" s="20"/>
      <c r="P224" s="20"/>
      <c r="Q224" s="20"/>
      <c r="R224" s="1">
        <v>67</v>
      </c>
      <c r="T224" s="1">
        <v>68</v>
      </c>
    </row>
    <row r="225" spans="1:20" ht="14.1" customHeight="1" x14ac:dyDescent="0.15">
      <c r="A225" s="17"/>
      <c r="B225" s="19"/>
      <c r="C225" s="17" t="s">
        <v>353</v>
      </c>
      <c r="D225" s="21"/>
      <c r="E225" s="21"/>
      <c r="F225" s="20"/>
      <c r="G225" s="20"/>
      <c r="H225" s="22">
        <v>16</v>
      </c>
      <c r="I225" s="22">
        <v>8</v>
      </c>
      <c r="J225" s="22">
        <v>13</v>
      </c>
      <c r="K225" s="20"/>
      <c r="L225" s="20"/>
      <c r="M225" s="20"/>
      <c r="N225" s="20"/>
      <c r="O225" s="20"/>
      <c r="P225" s="20"/>
      <c r="Q225" s="20"/>
      <c r="R225" s="1">
        <v>68</v>
      </c>
      <c r="T225" s="1">
        <v>69</v>
      </c>
    </row>
    <row r="226" spans="1:20" ht="14.1" customHeight="1" x14ac:dyDescent="0.15">
      <c r="A226" s="26" t="s">
        <v>391</v>
      </c>
      <c r="B226" s="18" t="s">
        <v>78</v>
      </c>
      <c r="C226" s="17"/>
      <c r="D226" s="102">
        <v>3</v>
      </c>
      <c r="E226" s="21">
        <v>0</v>
      </c>
      <c r="F226" s="20">
        <f t="shared" si="86"/>
        <v>29</v>
      </c>
      <c r="G226" s="103">
        <f t="shared" si="87"/>
        <v>29</v>
      </c>
      <c r="H226" s="20">
        <f t="shared" ref="H226" si="101">H227+H228</f>
        <v>6</v>
      </c>
      <c r="I226" s="20">
        <f t="shared" ref="I226" si="102">I227+I228</f>
        <v>10</v>
      </c>
      <c r="J226" s="20">
        <f t="shared" ref="J226" si="103">J227+J228</f>
        <v>13</v>
      </c>
      <c r="K226" s="20">
        <f t="shared" si="93"/>
        <v>0</v>
      </c>
      <c r="L226" s="20">
        <v>0</v>
      </c>
      <c r="M226" s="20">
        <v>0</v>
      </c>
      <c r="N226" s="20">
        <v>0</v>
      </c>
      <c r="O226" s="20">
        <v>0</v>
      </c>
      <c r="P226" s="20">
        <v>0</v>
      </c>
      <c r="Q226" s="20">
        <v>0</v>
      </c>
      <c r="R226" s="1">
        <v>69</v>
      </c>
      <c r="T226" s="1">
        <v>70</v>
      </c>
    </row>
    <row r="227" spans="1:20" ht="14.1" customHeight="1" x14ac:dyDescent="0.15">
      <c r="A227" s="17"/>
      <c r="B227" s="19"/>
      <c r="C227" s="17" t="s">
        <v>353</v>
      </c>
      <c r="D227" s="21"/>
      <c r="E227" s="21"/>
      <c r="F227" s="20"/>
      <c r="G227" s="20"/>
      <c r="H227" s="22">
        <v>2</v>
      </c>
      <c r="I227" s="22">
        <v>6</v>
      </c>
      <c r="J227" s="22">
        <v>6</v>
      </c>
      <c r="K227" s="20"/>
      <c r="L227" s="20"/>
      <c r="M227" s="20"/>
      <c r="N227" s="20"/>
      <c r="O227" s="20"/>
      <c r="P227" s="20"/>
      <c r="Q227" s="20"/>
      <c r="R227" s="1">
        <v>70</v>
      </c>
      <c r="T227" s="1">
        <v>71</v>
      </c>
    </row>
    <row r="228" spans="1:20" ht="14.1" customHeight="1" x14ac:dyDescent="0.15">
      <c r="A228" s="17"/>
      <c r="B228" s="19"/>
      <c r="C228" s="17" t="s">
        <v>353</v>
      </c>
      <c r="D228" s="21"/>
      <c r="E228" s="21"/>
      <c r="F228" s="20"/>
      <c r="G228" s="20"/>
      <c r="H228" s="22">
        <v>4</v>
      </c>
      <c r="I228" s="22">
        <v>4</v>
      </c>
      <c r="J228" s="22">
        <v>7</v>
      </c>
      <c r="K228" s="20"/>
      <c r="L228" s="20"/>
      <c r="M228" s="20"/>
      <c r="N228" s="20"/>
      <c r="O228" s="20"/>
      <c r="P228" s="20"/>
      <c r="Q228" s="20"/>
      <c r="R228" s="1">
        <v>71</v>
      </c>
      <c r="T228" s="1">
        <v>72</v>
      </c>
    </row>
    <row r="229" spans="1:20" ht="14.1" customHeight="1" x14ac:dyDescent="0.15">
      <c r="A229" s="26" t="s">
        <v>391</v>
      </c>
      <c r="B229" s="18" t="s">
        <v>79</v>
      </c>
      <c r="C229" s="17"/>
      <c r="D229" s="102">
        <v>12</v>
      </c>
      <c r="E229" s="21">
        <v>0</v>
      </c>
      <c r="F229" s="20">
        <f t="shared" si="86"/>
        <v>427</v>
      </c>
      <c r="G229" s="103">
        <f t="shared" si="87"/>
        <v>427</v>
      </c>
      <c r="H229" s="20">
        <f t="shared" ref="H229" si="104">H230+H231</f>
        <v>143</v>
      </c>
      <c r="I229" s="20">
        <f t="shared" ref="I229" si="105">I230+I231</f>
        <v>131</v>
      </c>
      <c r="J229" s="20">
        <f t="shared" ref="J229" si="106">J230+J231</f>
        <v>153</v>
      </c>
      <c r="K229" s="20">
        <f t="shared" si="93"/>
        <v>0</v>
      </c>
      <c r="L229" s="20">
        <v>0</v>
      </c>
      <c r="M229" s="20">
        <v>0</v>
      </c>
      <c r="N229" s="20">
        <v>0</v>
      </c>
      <c r="O229" s="20">
        <v>0</v>
      </c>
      <c r="P229" s="20">
        <v>0</v>
      </c>
      <c r="Q229" s="20">
        <v>0</v>
      </c>
      <c r="R229" s="1">
        <v>72</v>
      </c>
      <c r="T229" s="1">
        <v>73</v>
      </c>
    </row>
    <row r="230" spans="1:20" ht="14.1" customHeight="1" x14ac:dyDescent="0.15">
      <c r="A230" s="17"/>
      <c r="B230" s="19"/>
      <c r="C230" s="17" t="s">
        <v>353</v>
      </c>
      <c r="D230" s="21"/>
      <c r="E230" s="21"/>
      <c r="F230" s="20"/>
      <c r="G230" s="20"/>
      <c r="H230" s="22">
        <v>70</v>
      </c>
      <c r="I230" s="22">
        <v>66</v>
      </c>
      <c r="J230" s="22">
        <v>68</v>
      </c>
      <c r="K230" s="20"/>
      <c r="L230" s="20"/>
      <c r="M230" s="20"/>
      <c r="N230" s="20"/>
      <c r="O230" s="20"/>
      <c r="P230" s="20"/>
      <c r="Q230" s="20"/>
      <c r="R230" s="1">
        <v>73</v>
      </c>
      <c r="T230" s="1">
        <v>74</v>
      </c>
    </row>
    <row r="231" spans="1:20" ht="14.1" customHeight="1" x14ac:dyDescent="0.15">
      <c r="A231" s="17"/>
      <c r="B231" s="19"/>
      <c r="C231" s="17" t="s">
        <v>353</v>
      </c>
      <c r="D231" s="21"/>
      <c r="E231" s="21"/>
      <c r="F231" s="20"/>
      <c r="G231" s="20"/>
      <c r="H231" s="22">
        <v>73</v>
      </c>
      <c r="I231" s="22">
        <v>65</v>
      </c>
      <c r="J231" s="22">
        <v>85</v>
      </c>
      <c r="K231" s="20"/>
      <c r="L231" s="20"/>
      <c r="M231" s="20"/>
      <c r="N231" s="20"/>
      <c r="O231" s="20"/>
      <c r="P231" s="20"/>
      <c r="Q231" s="20"/>
      <c r="R231" s="1">
        <v>74</v>
      </c>
      <c r="T231" s="1">
        <v>75</v>
      </c>
    </row>
    <row r="232" spans="1:20" ht="14.1" customHeight="1" x14ac:dyDescent="0.15">
      <c r="A232" s="26" t="s">
        <v>391</v>
      </c>
      <c r="B232" s="18" t="s">
        <v>80</v>
      </c>
      <c r="C232" s="17"/>
      <c r="D232" s="102">
        <v>3</v>
      </c>
      <c r="E232" s="21">
        <v>0</v>
      </c>
      <c r="F232" s="20">
        <f t="shared" si="86"/>
        <v>81</v>
      </c>
      <c r="G232" s="103">
        <f t="shared" si="87"/>
        <v>81</v>
      </c>
      <c r="H232" s="20">
        <f t="shared" ref="H232" si="107">H233+H234</f>
        <v>22</v>
      </c>
      <c r="I232" s="20">
        <f t="shared" ref="I232" si="108">I233+I234</f>
        <v>27</v>
      </c>
      <c r="J232" s="20">
        <f t="shared" ref="J232" si="109">J233+J234</f>
        <v>32</v>
      </c>
      <c r="K232" s="20">
        <f t="shared" si="93"/>
        <v>0</v>
      </c>
      <c r="L232" s="20">
        <v>0</v>
      </c>
      <c r="M232" s="20">
        <v>0</v>
      </c>
      <c r="N232" s="20">
        <v>0</v>
      </c>
      <c r="O232" s="20">
        <v>0</v>
      </c>
      <c r="P232" s="20">
        <v>0</v>
      </c>
      <c r="Q232" s="20">
        <v>0</v>
      </c>
      <c r="R232" s="1">
        <v>1</v>
      </c>
      <c r="S232" s="1">
        <v>1</v>
      </c>
      <c r="T232" s="1">
        <v>76</v>
      </c>
    </row>
    <row r="233" spans="1:20" ht="14.1" customHeight="1" x14ac:dyDescent="0.15">
      <c r="A233" s="17"/>
      <c r="B233" s="19"/>
      <c r="C233" s="17" t="s">
        <v>361</v>
      </c>
      <c r="D233" s="21"/>
      <c r="E233" s="21"/>
      <c r="F233" s="20"/>
      <c r="G233" s="20"/>
      <c r="H233" s="22">
        <v>9</v>
      </c>
      <c r="I233" s="22">
        <v>12</v>
      </c>
      <c r="J233" s="22">
        <v>13</v>
      </c>
      <c r="K233" s="20"/>
      <c r="L233" s="20"/>
      <c r="M233" s="20"/>
      <c r="N233" s="20"/>
      <c r="O233" s="20"/>
      <c r="P233" s="20"/>
      <c r="Q233" s="20"/>
      <c r="R233" s="1">
        <v>2</v>
      </c>
      <c r="S233" s="1">
        <v>2</v>
      </c>
      <c r="T233" s="1">
        <v>77</v>
      </c>
    </row>
    <row r="234" spans="1:20" ht="14.1" customHeight="1" x14ac:dyDescent="0.15">
      <c r="A234" s="17"/>
      <c r="B234" s="19"/>
      <c r="C234" s="17" t="s">
        <v>361</v>
      </c>
      <c r="D234" s="21"/>
      <c r="E234" s="21"/>
      <c r="F234" s="20"/>
      <c r="G234" s="20"/>
      <c r="H234" s="22">
        <v>13</v>
      </c>
      <c r="I234" s="22">
        <v>15</v>
      </c>
      <c r="J234" s="22">
        <v>19</v>
      </c>
      <c r="K234" s="20"/>
      <c r="L234" s="20"/>
      <c r="M234" s="20"/>
      <c r="N234" s="20"/>
      <c r="O234" s="20"/>
      <c r="P234" s="20"/>
      <c r="Q234" s="20"/>
      <c r="R234" s="1">
        <v>3</v>
      </c>
      <c r="S234" s="1">
        <v>3</v>
      </c>
      <c r="T234" s="1">
        <v>78</v>
      </c>
    </row>
    <row r="235" spans="1:20" ht="14.1" customHeight="1" x14ac:dyDescent="0.15">
      <c r="A235" s="26" t="s">
        <v>391</v>
      </c>
      <c r="B235" s="18" t="s">
        <v>81</v>
      </c>
      <c r="C235" s="17"/>
      <c r="D235" s="102">
        <v>12</v>
      </c>
      <c r="E235" s="21">
        <v>0</v>
      </c>
      <c r="F235" s="20">
        <f t="shared" ref="F235" si="110">G235+K235+P235+Q235</f>
        <v>325</v>
      </c>
      <c r="G235" s="103">
        <f t="shared" ref="G235" si="111">H235+I235+J235</f>
        <v>325</v>
      </c>
      <c r="H235" s="20">
        <f>SUM(H236:H239)</f>
        <v>100</v>
      </c>
      <c r="I235" s="20">
        <f t="shared" ref="I235:J235" si="112">SUM(I236:I239)</f>
        <v>118</v>
      </c>
      <c r="J235" s="20">
        <f t="shared" si="112"/>
        <v>107</v>
      </c>
      <c r="K235" s="20">
        <f t="shared" ref="K235" si="113">L235+M235+N235+O235</f>
        <v>0</v>
      </c>
      <c r="L235" s="20">
        <v>0</v>
      </c>
      <c r="M235" s="20">
        <v>0</v>
      </c>
      <c r="N235" s="20">
        <v>0</v>
      </c>
      <c r="O235" s="20">
        <v>0</v>
      </c>
      <c r="P235" s="20">
        <v>0</v>
      </c>
      <c r="Q235" s="20">
        <v>0</v>
      </c>
      <c r="R235" s="1">
        <v>7</v>
      </c>
      <c r="S235" s="1">
        <v>7</v>
      </c>
      <c r="T235" s="1">
        <v>82</v>
      </c>
    </row>
    <row r="236" spans="1:20" ht="14.1" customHeight="1" x14ac:dyDescent="0.15">
      <c r="A236" s="17"/>
      <c r="B236" s="19"/>
      <c r="C236" s="17" t="s">
        <v>353</v>
      </c>
      <c r="D236" s="21"/>
      <c r="E236" s="21"/>
      <c r="F236" s="20"/>
      <c r="G236" s="20"/>
      <c r="H236" s="22">
        <v>36</v>
      </c>
      <c r="I236" s="22">
        <v>62</v>
      </c>
      <c r="J236" s="22">
        <v>42</v>
      </c>
      <c r="K236" s="20"/>
      <c r="L236" s="20"/>
      <c r="M236" s="20"/>
      <c r="N236" s="20"/>
      <c r="O236" s="20"/>
      <c r="P236" s="20"/>
      <c r="Q236" s="20"/>
      <c r="R236" s="1">
        <v>8</v>
      </c>
      <c r="S236" s="1">
        <v>8</v>
      </c>
      <c r="T236" s="1">
        <v>83</v>
      </c>
    </row>
    <row r="237" spans="1:20" ht="14.1" customHeight="1" x14ac:dyDescent="0.15">
      <c r="A237" s="17"/>
      <c r="B237" s="19"/>
      <c r="C237" s="17" t="s">
        <v>353</v>
      </c>
      <c r="D237" s="21"/>
      <c r="E237" s="21"/>
      <c r="F237" s="20"/>
      <c r="G237" s="20"/>
      <c r="H237" s="22">
        <v>49</v>
      </c>
      <c r="I237" s="22">
        <v>46</v>
      </c>
      <c r="J237" s="22">
        <v>46</v>
      </c>
      <c r="K237" s="20"/>
      <c r="L237" s="20"/>
      <c r="M237" s="20"/>
      <c r="N237" s="20"/>
      <c r="O237" s="20"/>
      <c r="P237" s="20"/>
      <c r="Q237" s="20"/>
      <c r="R237" s="1">
        <v>9</v>
      </c>
      <c r="S237" s="1">
        <v>9</v>
      </c>
      <c r="T237" s="1">
        <v>84</v>
      </c>
    </row>
    <row r="238" spans="1:20" ht="14.1" customHeight="1" x14ac:dyDescent="0.15">
      <c r="A238" s="17"/>
      <c r="B238" s="19"/>
      <c r="C238" s="17" t="s">
        <v>366</v>
      </c>
      <c r="D238" s="21"/>
      <c r="E238" s="21"/>
      <c r="F238" s="20"/>
      <c r="G238" s="20"/>
      <c r="H238" s="22">
        <v>6</v>
      </c>
      <c r="I238" s="22">
        <v>6</v>
      </c>
      <c r="J238" s="22">
        <v>6</v>
      </c>
      <c r="K238" s="20"/>
      <c r="L238" s="20"/>
      <c r="M238" s="20"/>
      <c r="N238" s="20"/>
      <c r="O238" s="20"/>
      <c r="P238" s="20"/>
      <c r="Q238" s="20"/>
      <c r="R238" s="1">
        <v>10</v>
      </c>
      <c r="S238" s="1">
        <v>10</v>
      </c>
      <c r="T238" s="1">
        <v>85</v>
      </c>
    </row>
    <row r="239" spans="1:20" ht="14.1" customHeight="1" x14ac:dyDescent="0.15">
      <c r="A239" s="17"/>
      <c r="B239" s="19"/>
      <c r="C239" s="17" t="s">
        <v>366</v>
      </c>
      <c r="D239" s="21"/>
      <c r="E239" s="21"/>
      <c r="F239" s="20"/>
      <c r="G239" s="20"/>
      <c r="H239" s="22">
        <v>9</v>
      </c>
      <c r="I239" s="22">
        <v>4</v>
      </c>
      <c r="J239" s="22">
        <v>13</v>
      </c>
      <c r="K239" s="20"/>
      <c r="L239" s="20"/>
      <c r="M239" s="20"/>
      <c r="N239" s="20"/>
      <c r="O239" s="20"/>
      <c r="P239" s="20"/>
      <c r="Q239" s="20"/>
      <c r="R239" s="1">
        <v>11</v>
      </c>
      <c r="S239" s="1">
        <v>11</v>
      </c>
      <c r="T239" s="1">
        <v>86</v>
      </c>
    </row>
    <row r="240" spans="1:20" ht="14.1" customHeight="1" x14ac:dyDescent="0.15">
      <c r="A240" s="26" t="s">
        <v>391</v>
      </c>
      <c r="B240" s="18" t="s">
        <v>352</v>
      </c>
      <c r="C240" s="17"/>
      <c r="D240" s="102">
        <v>5</v>
      </c>
      <c r="E240" s="21">
        <v>0</v>
      </c>
      <c r="F240" s="20">
        <f t="shared" ref="F240" si="114">G240+K240+P240+Q240</f>
        <v>123</v>
      </c>
      <c r="G240" s="103">
        <f t="shared" ref="G240" si="115">H240+I240+J240</f>
        <v>123</v>
      </c>
      <c r="H240" s="20">
        <f>+H241+H242</f>
        <v>46</v>
      </c>
      <c r="I240" s="20">
        <f t="shared" ref="I240:J240" si="116">+I241+I242</f>
        <v>43</v>
      </c>
      <c r="J240" s="20">
        <f t="shared" si="116"/>
        <v>34</v>
      </c>
      <c r="K240" s="20">
        <f t="shared" ref="K240" si="117">L240+M240+N240+O240</f>
        <v>0</v>
      </c>
      <c r="L240" s="20">
        <v>0</v>
      </c>
      <c r="M240" s="20">
        <v>0</v>
      </c>
      <c r="N240" s="20">
        <v>0</v>
      </c>
      <c r="O240" s="20">
        <v>0</v>
      </c>
      <c r="P240" s="20">
        <v>0</v>
      </c>
      <c r="Q240" s="20">
        <v>0</v>
      </c>
      <c r="R240" s="1">
        <v>12</v>
      </c>
      <c r="S240" s="1">
        <v>12</v>
      </c>
      <c r="T240" s="1">
        <v>87</v>
      </c>
    </row>
    <row r="241" spans="1:20" ht="14.1" customHeight="1" x14ac:dyDescent="0.15">
      <c r="A241" s="17"/>
      <c r="B241" s="19"/>
      <c r="C241" s="17" t="s">
        <v>372</v>
      </c>
      <c r="D241" s="21"/>
      <c r="E241" s="21"/>
      <c r="F241" s="20"/>
      <c r="G241" s="20"/>
      <c r="H241" s="22">
        <v>23</v>
      </c>
      <c r="I241" s="22">
        <v>23</v>
      </c>
      <c r="J241" s="22">
        <v>22</v>
      </c>
      <c r="K241" s="20"/>
      <c r="L241" s="20"/>
      <c r="M241" s="20"/>
      <c r="N241" s="20"/>
      <c r="O241" s="20"/>
      <c r="P241" s="20"/>
      <c r="Q241" s="20"/>
      <c r="R241" s="1">
        <v>13</v>
      </c>
      <c r="S241" s="1">
        <v>13</v>
      </c>
      <c r="T241" s="1">
        <v>88</v>
      </c>
    </row>
    <row r="242" spans="1:20" ht="14.1" customHeight="1" x14ac:dyDescent="0.15">
      <c r="A242" s="17"/>
      <c r="B242" s="19"/>
      <c r="C242" s="17" t="s">
        <v>372</v>
      </c>
      <c r="D242" s="21"/>
      <c r="E242" s="21"/>
      <c r="F242" s="20"/>
      <c r="G242" s="20"/>
      <c r="H242" s="22">
        <v>23</v>
      </c>
      <c r="I242" s="22">
        <v>20</v>
      </c>
      <c r="J242" s="22">
        <v>12</v>
      </c>
      <c r="K242" s="20"/>
      <c r="L242" s="20"/>
      <c r="M242" s="20"/>
      <c r="N242" s="20"/>
      <c r="O242" s="20"/>
      <c r="P242" s="20"/>
      <c r="Q242" s="20"/>
      <c r="R242" s="1">
        <v>14</v>
      </c>
      <c r="S242" s="1">
        <v>14</v>
      </c>
      <c r="T242" s="1">
        <v>89</v>
      </c>
    </row>
    <row r="243" spans="1:20" ht="14.1" customHeight="1" x14ac:dyDescent="0.15">
      <c r="A243" s="70" t="s">
        <v>425</v>
      </c>
      <c r="B243" s="71">
        <f>COUNTA(B206:B242)</f>
        <v>11</v>
      </c>
      <c r="C243" s="70"/>
      <c r="D243" s="73">
        <f t="shared" ref="D243:E243" si="118">D206+D209+D212+D215+D220+D223+D226+D229+D232+D235+D240</f>
        <v>99</v>
      </c>
      <c r="E243" s="73">
        <f t="shared" si="118"/>
        <v>8</v>
      </c>
      <c r="F243" s="73">
        <f>F206+F209+F212+F215+F220+F223+F226+F229+F232+F235+F240</f>
        <v>3491</v>
      </c>
      <c r="G243" s="73">
        <f t="shared" ref="G243:Q243" si="119">G206+G209+G212+G215+G220+G223+G226+G229+G232+G235+G240</f>
        <v>3413</v>
      </c>
      <c r="H243" s="73">
        <f t="shared" si="119"/>
        <v>1140</v>
      </c>
      <c r="I243" s="73">
        <f t="shared" si="119"/>
        <v>1125</v>
      </c>
      <c r="J243" s="73">
        <f t="shared" si="119"/>
        <v>1148</v>
      </c>
      <c r="K243" s="73">
        <f t="shared" si="119"/>
        <v>46</v>
      </c>
      <c r="L243" s="73">
        <f t="shared" si="119"/>
        <v>17</v>
      </c>
      <c r="M243" s="73">
        <f t="shared" si="119"/>
        <v>11</v>
      </c>
      <c r="N243" s="73">
        <f t="shared" si="119"/>
        <v>13</v>
      </c>
      <c r="O243" s="73">
        <f t="shared" si="119"/>
        <v>5</v>
      </c>
      <c r="P243" s="73">
        <f t="shared" si="119"/>
        <v>32</v>
      </c>
      <c r="Q243" s="73">
        <f t="shared" si="119"/>
        <v>0</v>
      </c>
      <c r="R243" s="1">
        <v>12</v>
      </c>
      <c r="S243" s="1">
        <v>12</v>
      </c>
      <c r="T243" s="1">
        <v>87</v>
      </c>
    </row>
    <row r="244" spans="1:20" ht="14.1" customHeight="1" x14ac:dyDescent="0.15">
      <c r="A244" s="26" t="s">
        <v>392</v>
      </c>
      <c r="B244" s="18" t="s">
        <v>31</v>
      </c>
      <c r="C244" s="17"/>
      <c r="D244" s="102">
        <v>18</v>
      </c>
      <c r="E244" s="21">
        <v>4</v>
      </c>
      <c r="F244" s="20">
        <f t="shared" ref="F244" si="120">G244+K244+P244+Q244</f>
        <v>751</v>
      </c>
      <c r="G244" s="103">
        <f t="shared" ref="G244" si="121">H244+I244+J244</f>
        <v>697</v>
      </c>
      <c r="H244" s="20">
        <f>SUM(H245:H248)</f>
        <v>240</v>
      </c>
      <c r="I244" s="20">
        <f t="shared" ref="I244:J244" si="122">SUM(I245:I248)</f>
        <v>237</v>
      </c>
      <c r="J244" s="20">
        <f t="shared" si="122"/>
        <v>220</v>
      </c>
      <c r="K244" s="20">
        <f t="shared" ref="K244" si="123">L244+M244+N244+O244</f>
        <v>54</v>
      </c>
      <c r="L244" s="20">
        <f t="shared" ref="L244:Q244" si="124">SUM(L245:L248)</f>
        <v>18</v>
      </c>
      <c r="M244" s="20">
        <f t="shared" si="124"/>
        <v>20</v>
      </c>
      <c r="N244" s="20">
        <f t="shared" si="124"/>
        <v>9</v>
      </c>
      <c r="O244" s="20">
        <f t="shared" si="124"/>
        <v>7</v>
      </c>
      <c r="P244" s="20">
        <f t="shared" si="124"/>
        <v>0</v>
      </c>
      <c r="Q244" s="20">
        <f t="shared" si="124"/>
        <v>0</v>
      </c>
      <c r="R244" s="1">
        <v>13</v>
      </c>
      <c r="S244" s="1">
        <v>13</v>
      </c>
      <c r="T244" s="1">
        <v>88</v>
      </c>
    </row>
    <row r="245" spans="1:20" ht="14.1" customHeight="1" x14ac:dyDescent="0.15">
      <c r="A245" s="17"/>
      <c r="B245" s="19"/>
      <c r="C245" s="17" t="s">
        <v>353</v>
      </c>
      <c r="D245" s="21"/>
      <c r="E245" s="21"/>
      <c r="F245" s="20"/>
      <c r="G245" s="20"/>
      <c r="H245" s="22">
        <v>69</v>
      </c>
      <c r="I245" s="22">
        <v>69</v>
      </c>
      <c r="J245" s="22">
        <v>73</v>
      </c>
      <c r="K245" s="22"/>
      <c r="L245" s="22">
        <v>11</v>
      </c>
      <c r="M245" s="22">
        <v>11</v>
      </c>
      <c r="N245" s="22">
        <v>4</v>
      </c>
      <c r="O245" s="22">
        <v>4</v>
      </c>
      <c r="P245" s="20"/>
      <c r="Q245" s="20"/>
      <c r="R245" s="1">
        <v>14</v>
      </c>
      <c r="S245" s="1">
        <v>14</v>
      </c>
      <c r="T245" s="1">
        <v>89</v>
      </c>
    </row>
    <row r="246" spans="1:20" ht="14.1" customHeight="1" x14ac:dyDescent="0.15">
      <c r="A246" s="17"/>
      <c r="B246" s="19"/>
      <c r="C246" s="17" t="s">
        <v>353</v>
      </c>
      <c r="D246" s="21"/>
      <c r="E246" s="21"/>
      <c r="F246" s="20"/>
      <c r="G246" s="20"/>
      <c r="H246" s="22">
        <v>91</v>
      </c>
      <c r="I246" s="22">
        <v>88</v>
      </c>
      <c r="J246" s="22">
        <v>67</v>
      </c>
      <c r="K246" s="22"/>
      <c r="L246" s="22">
        <v>7</v>
      </c>
      <c r="M246" s="22">
        <v>9</v>
      </c>
      <c r="N246" s="22">
        <v>5</v>
      </c>
      <c r="O246" s="22">
        <v>3</v>
      </c>
      <c r="P246" s="20"/>
      <c r="Q246" s="20"/>
      <c r="R246" s="1">
        <v>15</v>
      </c>
      <c r="S246" s="1">
        <v>15</v>
      </c>
      <c r="T246" s="1">
        <v>90</v>
      </c>
    </row>
    <row r="247" spans="1:20" ht="14.1" customHeight="1" x14ac:dyDescent="0.15">
      <c r="A247" s="17"/>
      <c r="B247" s="19"/>
      <c r="C247" s="17" t="s">
        <v>377</v>
      </c>
      <c r="D247" s="21"/>
      <c r="E247" s="21"/>
      <c r="F247" s="20"/>
      <c r="G247" s="20"/>
      <c r="H247" s="22">
        <v>51</v>
      </c>
      <c r="I247" s="22">
        <v>48</v>
      </c>
      <c r="J247" s="22">
        <v>44</v>
      </c>
      <c r="K247" s="20"/>
      <c r="L247" s="20"/>
      <c r="M247" s="20"/>
      <c r="N247" s="20"/>
      <c r="O247" s="20"/>
      <c r="P247" s="20"/>
      <c r="Q247" s="20"/>
      <c r="R247" s="1">
        <v>16</v>
      </c>
      <c r="S247" s="1">
        <v>16</v>
      </c>
      <c r="T247" s="1">
        <v>91</v>
      </c>
    </row>
    <row r="248" spans="1:20" ht="14.1" customHeight="1" x14ac:dyDescent="0.15">
      <c r="A248" s="17"/>
      <c r="B248" s="19"/>
      <c r="C248" s="17" t="s">
        <v>377</v>
      </c>
      <c r="D248" s="21"/>
      <c r="E248" s="21"/>
      <c r="F248" s="20"/>
      <c r="G248" s="20"/>
      <c r="H248" s="22">
        <v>29</v>
      </c>
      <c r="I248" s="22">
        <v>32</v>
      </c>
      <c r="J248" s="22">
        <v>36</v>
      </c>
      <c r="K248" s="20"/>
      <c r="L248" s="20"/>
      <c r="M248" s="20"/>
      <c r="N248" s="20"/>
      <c r="O248" s="20"/>
      <c r="P248" s="20"/>
      <c r="Q248" s="20"/>
      <c r="R248" s="1">
        <v>17</v>
      </c>
      <c r="S248" s="1">
        <v>17</v>
      </c>
      <c r="T248" s="1">
        <v>92</v>
      </c>
    </row>
    <row r="249" spans="1:20" ht="14.1" customHeight="1" x14ac:dyDescent="0.15">
      <c r="A249" s="26" t="s">
        <v>392</v>
      </c>
      <c r="B249" s="18" t="s">
        <v>32</v>
      </c>
      <c r="C249" s="17"/>
      <c r="D249" s="102">
        <v>12</v>
      </c>
      <c r="E249" s="21">
        <v>0</v>
      </c>
      <c r="F249" s="20">
        <f t="shared" ref="F249" si="125">G249+K249+P249+Q249</f>
        <v>472</v>
      </c>
      <c r="G249" s="103">
        <f t="shared" ref="G249" si="126">H249+I249+J249</f>
        <v>472</v>
      </c>
      <c r="H249" s="20">
        <f>H250+H251</f>
        <v>160</v>
      </c>
      <c r="I249" s="20">
        <f t="shared" ref="I249:Q249" si="127">I250+I251</f>
        <v>159</v>
      </c>
      <c r="J249" s="20">
        <f t="shared" si="127"/>
        <v>153</v>
      </c>
      <c r="K249" s="20">
        <f t="shared" si="127"/>
        <v>0</v>
      </c>
      <c r="L249" s="20">
        <f t="shared" si="127"/>
        <v>0</v>
      </c>
      <c r="M249" s="20">
        <f t="shared" si="127"/>
        <v>0</v>
      </c>
      <c r="N249" s="20">
        <f t="shared" si="127"/>
        <v>0</v>
      </c>
      <c r="O249" s="20">
        <f t="shared" si="127"/>
        <v>0</v>
      </c>
      <c r="P249" s="20">
        <f t="shared" si="127"/>
        <v>0</v>
      </c>
      <c r="Q249" s="20">
        <f t="shared" si="127"/>
        <v>0</v>
      </c>
      <c r="R249" s="1">
        <v>18</v>
      </c>
      <c r="S249" s="1">
        <v>18</v>
      </c>
      <c r="T249" s="1">
        <v>93</v>
      </c>
    </row>
    <row r="250" spans="1:20" ht="14.1" customHeight="1" x14ac:dyDescent="0.15">
      <c r="A250" s="17"/>
      <c r="B250" s="19"/>
      <c r="C250" s="17" t="s">
        <v>353</v>
      </c>
      <c r="D250" s="21"/>
      <c r="E250" s="21"/>
      <c r="F250" s="20"/>
      <c r="G250" s="20"/>
      <c r="H250" s="22">
        <v>64</v>
      </c>
      <c r="I250" s="22">
        <v>83</v>
      </c>
      <c r="J250" s="22">
        <v>66</v>
      </c>
      <c r="K250" s="20"/>
      <c r="L250" s="20"/>
      <c r="M250" s="20"/>
      <c r="N250" s="20"/>
      <c r="O250" s="20"/>
      <c r="P250" s="20"/>
      <c r="Q250" s="20"/>
      <c r="R250" s="1">
        <v>19</v>
      </c>
      <c r="S250" s="1">
        <v>19</v>
      </c>
      <c r="T250" s="1">
        <v>94</v>
      </c>
    </row>
    <row r="251" spans="1:20" ht="14.1" customHeight="1" x14ac:dyDescent="0.15">
      <c r="A251" s="17"/>
      <c r="B251" s="19"/>
      <c r="C251" s="17" t="s">
        <v>353</v>
      </c>
      <c r="D251" s="21"/>
      <c r="E251" s="21"/>
      <c r="F251" s="20"/>
      <c r="G251" s="20"/>
      <c r="H251" s="22">
        <v>96</v>
      </c>
      <c r="I251" s="22">
        <v>76</v>
      </c>
      <c r="J251" s="22">
        <v>87</v>
      </c>
      <c r="K251" s="20"/>
      <c r="L251" s="20"/>
      <c r="M251" s="20"/>
      <c r="N251" s="20"/>
      <c r="O251" s="20"/>
      <c r="P251" s="20"/>
      <c r="Q251" s="20"/>
      <c r="R251" s="1">
        <v>20</v>
      </c>
      <c r="S251" s="1">
        <v>20</v>
      </c>
      <c r="T251" s="1">
        <v>95</v>
      </c>
    </row>
    <row r="252" spans="1:20" ht="14.1" customHeight="1" x14ac:dyDescent="0.15">
      <c r="A252" s="26" t="s">
        <v>392</v>
      </c>
      <c r="B252" s="18" t="s">
        <v>33</v>
      </c>
      <c r="C252" s="17"/>
      <c r="D252" s="102">
        <v>14</v>
      </c>
      <c r="E252" s="21">
        <v>0</v>
      </c>
      <c r="F252" s="20">
        <f t="shared" ref="F252" si="128">G252+K252+P252+Q252</f>
        <v>446</v>
      </c>
      <c r="G252" s="103">
        <f t="shared" ref="G252" si="129">H252+I252+J252</f>
        <v>446</v>
      </c>
      <c r="H252" s="20">
        <f t="shared" ref="H252:J252" si="130">H253+H254</f>
        <v>141</v>
      </c>
      <c r="I252" s="20">
        <f t="shared" si="130"/>
        <v>149</v>
      </c>
      <c r="J252" s="20">
        <f t="shared" si="130"/>
        <v>156</v>
      </c>
      <c r="K252" s="20">
        <f t="shared" ref="K252" si="131">L252+M252+N252+O252</f>
        <v>0</v>
      </c>
      <c r="L252" s="20">
        <v>0</v>
      </c>
      <c r="M252" s="20">
        <v>0</v>
      </c>
      <c r="N252" s="20">
        <v>0</v>
      </c>
      <c r="O252" s="20">
        <v>0</v>
      </c>
      <c r="P252" s="20">
        <v>0</v>
      </c>
      <c r="Q252" s="20">
        <v>0</v>
      </c>
      <c r="R252" s="1">
        <v>21</v>
      </c>
      <c r="S252" s="1">
        <v>21</v>
      </c>
      <c r="T252" s="1">
        <v>96</v>
      </c>
    </row>
    <row r="253" spans="1:20" ht="14.1" customHeight="1" x14ac:dyDescent="0.15">
      <c r="A253" s="17"/>
      <c r="B253" s="19"/>
      <c r="C253" s="17" t="s">
        <v>357</v>
      </c>
      <c r="D253" s="21"/>
      <c r="E253" s="21"/>
      <c r="F253" s="20"/>
      <c r="G253" s="20"/>
      <c r="H253" s="20">
        <v>120</v>
      </c>
      <c r="I253" s="20">
        <v>130</v>
      </c>
      <c r="J253" s="20">
        <v>139</v>
      </c>
      <c r="K253" s="20"/>
      <c r="L253" s="20"/>
      <c r="M253" s="20"/>
      <c r="N253" s="20"/>
      <c r="O253" s="20"/>
      <c r="P253" s="20"/>
      <c r="Q253" s="20"/>
      <c r="R253" s="1">
        <v>22</v>
      </c>
      <c r="S253" s="1">
        <v>22</v>
      </c>
      <c r="T253" s="1">
        <v>97</v>
      </c>
    </row>
    <row r="254" spans="1:20" ht="14.1" customHeight="1" x14ac:dyDescent="0.15">
      <c r="A254" s="17"/>
      <c r="B254" s="19"/>
      <c r="C254" s="17" t="s">
        <v>357</v>
      </c>
      <c r="D254" s="21"/>
      <c r="E254" s="21"/>
      <c r="F254" s="20"/>
      <c r="G254" s="20"/>
      <c r="H254" s="20">
        <v>21</v>
      </c>
      <c r="I254" s="20">
        <v>19</v>
      </c>
      <c r="J254" s="20">
        <v>17</v>
      </c>
      <c r="K254" s="20"/>
      <c r="L254" s="20"/>
      <c r="M254" s="20"/>
      <c r="N254" s="20"/>
      <c r="O254" s="20"/>
      <c r="P254" s="20"/>
      <c r="Q254" s="20"/>
      <c r="R254" s="1">
        <v>23</v>
      </c>
      <c r="S254" s="1">
        <v>23</v>
      </c>
      <c r="T254" s="1">
        <v>98</v>
      </c>
    </row>
    <row r="255" spans="1:20" ht="14.1" customHeight="1" x14ac:dyDescent="0.15">
      <c r="A255" s="26" t="s">
        <v>392</v>
      </c>
      <c r="B255" s="18" t="s">
        <v>171</v>
      </c>
      <c r="C255" s="17"/>
      <c r="D255" s="102">
        <v>15</v>
      </c>
      <c r="E255" s="21">
        <v>0</v>
      </c>
      <c r="F255" s="20">
        <f t="shared" ref="F255" si="132">G255+K255+P255+Q255</f>
        <v>592</v>
      </c>
      <c r="G255" s="103">
        <f t="shared" ref="G255" si="133">H255+I255+J255</f>
        <v>592</v>
      </c>
      <c r="H255" s="20">
        <f t="shared" ref="H255:J255" si="134">H256+H257</f>
        <v>200</v>
      </c>
      <c r="I255" s="20">
        <f t="shared" si="134"/>
        <v>199</v>
      </c>
      <c r="J255" s="20">
        <f t="shared" si="134"/>
        <v>193</v>
      </c>
      <c r="K255" s="20">
        <f t="shared" ref="K255" si="135">L255+M255+N255+O255</f>
        <v>0</v>
      </c>
      <c r="L255" s="20">
        <v>0</v>
      </c>
      <c r="M255" s="20">
        <v>0</v>
      </c>
      <c r="N255" s="20">
        <v>0</v>
      </c>
      <c r="O255" s="20">
        <v>0</v>
      </c>
      <c r="P255" s="20">
        <v>0</v>
      </c>
      <c r="Q255" s="20">
        <v>0</v>
      </c>
      <c r="R255" s="1">
        <v>24</v>
      </c>
      <c r="S255" s="1">
        <v>24</v>
      </c>
      <c r="T255" s="1">
        <v>99</v>
      </c>
    </row>
    <row r="256" spans="1:20" ht="14.1" customHeight="1" x14ac:dyDescent="0.15">
      <c r="A256" s="17"/>
      <c r="B256" s="19"/>
      <c r="C256" s="17" t="s">
        <v>372</v>
      </c>
      <c r="D256" s="21"/>
      <c r="E256" s="21"/>
      <c r="F256" s="20"/>
      <c r="G256" s="20"/>
      <c r="H256" s="22">
        <v>86</v>
      </c>
      <c r="I256" s="22">
        <v>74</v>
      </c>
      <c r="J256" s="22">
        <v>72</v>
      </c>
      <c r="K256" s="20"/>
      <c r="L256" s="20"/>
      <c r="M256" s="20"/>
      <c r="N256" s="20"/>
      <c r="O256" s="20"/>
      <c r="P256" s="20"/>
      <c r="Q256" s="20"/>
      <c r="R256" s="1">
        <v>25</v>
      </c>
      <c r="S256" s="1">
        <v>25</v>
      </c>
      <c r="T256" s="1">
        <v>100</v>
      </c>
    </row>
    <row r="257" spans="1:20" ht="14.1" customHeight="1" x14ac:dyDescent="0.15">
      <c r="A257" s="17"/>
      <c r="B257" s="19"/>
      <c r="C257" s="17" t="s">
        <v>372</v>
      </c>
      <c r="D257" s="21"/>
      <c r="E257" s="21"/>
      <c r="F257" s="20"/>
      <c r="G257" s="20"/>
      <c r="H257" s="22">
        <v>114</v>
      </c>
      <c r="I257" s="22">
        <v>125</v>
      </c>
      <c r="J257" s="22">
        <v>121</v>
      </c>
      <c r="K257" s="20"/>
      <c r="L257" s="20"/>
      <c r="M257" s="20"/>
      <c r="N257" s="20"/>
      <c r="O257" s="20"/>
      <c r="P257" s="20"/>
      <c r="Q257" s="20"/>
      <c r="R257" s="1">
        <v>26</v>
      </c>
      <c r="S257" s="1">
        <v>26</v>
      </c>
      <c r="T257" s="1">
        <v>101</v>
      </c>
    </row>
    <row r="258" spans="1:20" ht="14.1" customHeight="1" x14ac:dyDescent="0.15">
      <c r="A258" s="26" t="s">
        <v>392</v>
      </c>
      <c r="B258" s="18" t="s">
        <v>51</v>
      </c>
      <c r="C258" s="17"/>
      <c r="D258" s="102">
        <v>18</v>
      </c>
      <c r="E258" s="21">
        <v>4</v>
      </c>
      <c r="F258" s="20">
        <f t="shared" ref="F258" si="136">G258+K258+P258+Q258</f>
        <v>763</v>
      </c>
      <c r="G258" s="103">
        <f t="shared" ref="G258" si="137">H258+I258+J258</f>
        <v>713</v>
      </c>
      <c r="H258" s="20">
        <f t="shared" ref="H258:J258" si="138">H259+H260</f>
        <v>240</v>
      </c>
      <c r="I258" s="20">
        <f t="shared" si="138"/>
        <v>238</v>
      </c>
      <c r="J258" s="20">
        <f t="shared" si="138"/>
        <v>235</v>
      </c>
      <c r="K258" s="20">
        <f t="shared" ref="K258" si="139">L258+M258+N258+O258</f>
        <v>50</v>
      </c>
      <c r="L258" s="20">
        <f t="shared" ref="L258:Q258" si="140">L259+L260</f>
        <v>10</v>
      </c>
      <c r="M258" s="20">
        <f t="shared" si="140"/>
        <v>21</v>
      </c>
      <c r="N258" s="20">
        <f t="shared" si="140"/>
        <v>9</v>
      </c>
      <c r="O258" s="20">
        <f t="shared" si="140"/>
        <v>10</v>
      </c>
      <c r="P258" s="20">
        <f t="shared" si="140"/>
        <v>0</v>
      </c>
      <c r="Q258" s="20">
        <f t="shared" si="140"/>
        <v>0</v>
      </c>
      <c r="R258" s="1">
        <v>27</v>
      </c>
      <c r="S258" s="1">
        <v>27</v>
      </c>
      <c r="T258" s="1">
        <v>102</v>
      </c>
    </row>
    <row r="259" spans="1:20" ht="14.1" customHeight="1" x14ac:dyDescent="0.15">
      <c r="A259" s="17"/>
      <c r="B259" s="19"/>
      <c r="C259" s="17" t="s">
        <v>353</v>
      </c>
      <c r="D259" s="21"/>
      <c r="E259" s="21"/>
      <c r="F259" s="20"/>
      <c r="G259" s="20"/>
      <c r="H259" s="22">
        <v>113</v>
      </c>
      <c r="I259" s="22">
        <v>109</v>
      </c>
      <c r="J259" s="22">
        <v>109</v>
      </c>
      <c r="K259" s="22"/>
      <c r="L259" s="22">
        <v>3</v>
      </c>
      <c r="M259" s="22">
        <v>11</v>
      </c>
      <c r="N259" s="22">
        <v>7</v>
      </c>
      <c r="O259" s="22">
        <v>3</v>
      </c>
      <c r="P259" s="20"/>
      <c r="Q259" s="20"/>
      <c r="R259" s="1">
        <v>28</v>
      </c>
      <c r="S259" s="1">
        <v>28</v>
      </c>
      <c r="T259" s="1">
        <v>103</v>
      </c>
    </row>
    <row r="260" spans="1:20" ht="14.1" customHeight="1" x14ac:dyDescent="0.15">
      <c r="A260" s="17"/>
      <c r="B260" s="19"/>
      <c r="C260" s="17" t="s">
        <v>353</v>
      </c>
      <c r="D260" s="21"/>
      <c r="E260" s="21"/>
      <c r="F260" s="20"/>
      <c r="G260" s="20"/>
      <c r="H260" s="22">
        <v>127</v>
      </c>
      <c r="I260" s="22">
        <v>129</v>
      </c>
      <c r="J260" s="22">
        <v>126</v>
      </c>
      <c r="K260" s="22"/>
      <c r="L260" s="22">
        <v>7</v>
      </c>
      <c r="M260" s="22">
        <v>10</v>
      </c>
      <c r="N260" s="22">
        <v>2</v>
      </c>
      <c r="O260" s="22">
        <v>7</v>
      </c>
      <c r="P260" s="20"/>
      <c r="Q260" s="20"/>
      <c r="R260" s="1">
        <v>29</v>
      </c>
      <c r="S260" s="1">
        <v>29</v>
      </c>
      <c r="T260" s="1">
        <v>104</v>
      </c>
    </row>
    <row r="261" spans="1:20" ht="14.1" customHeight="1" x14ac:dyDescent="0.15">
      <c r="A261" s="26" t="s">
        <v>392</v>
      </c>
      <c r="B261" s="18" t="s">
        <v>52</v>
      </c>
      <c r="C261" s="17"/>
      <c r="D261" s="102">
        <v>12</v>
      </c>
      <c r="E261" s="21">
        <v>0</v>
      </c>
      <c r="F261" s="20">
        <f t="shared" ref="F261" si="141">G261+K261+P261+Q261</f>
        <v>464</v>
      </c>
      <c r="G261" s="103">
        <f t="shared" ref="G261" si="142">H261+I261+J261</f>
        <v>464</v>
      </c>
      <c r="H261" s="20">
        <f t="shared" ref="H261:J261" si="143">H262+H263</f>
        <v>159</v>
      </c>
      <c r="I261" s="20">
        <f t="shared" si="143"/>
        <v>157</v>
      </c>
      <c r="J261" s="20">
        <f t="shared" si="143"/>
        <v>148</v>
      </c>
      <c r="K261" s="20">
        <f t="shared" ref="K261" si="144">L261+M261+N261+O261</f>
        <v>0</v>
      </c>
      <c r="L261" s="20">
        <v>0</v>
      </c>
      <c r="M261" s="20">
        <v>0</v>
      </c>
      <c r="N261" s="20">
        <v>0</v>
      </c>
      <c r="O261" s="20">
        <v>0</v>
      </c>
      <c r="P261" s="20">
        <v>0</v>
      </c>
      <c r="Q261" s="20">
        <v>0</v>
      </c>
      <c r="R261" s="1">
        <v>30</v>
      </c>
      <c r="S261" s="1">
        <v>30</v>
      </c>
      <c r="T261" s="1">
        <v>105</v>
      </c>
    </row>
    <row r="262" spans="1:20" ht="14.1" customHeight="1" x14ac:dyDescent="0.15">
      <c r="A262" s="17"/>
      <c r="B262" s="19"/>
      <c r="C262" s="17" t="s">
        <v>353</v>
      </c>
      <c r="D262" s="21"/>
      <c r="E262" s="21"/>
      <c r="F262" s="20"/>
      <c r="G262" s="20"/>
      <c r="H262" s="22">
        <v>40</v>
      </c>
      <c r="I262" s="22">
        <v>55</v>
      </c>
      <c r="J262" s="22">
        <v>32</v>
      </c>
      <c r="K262" s="20"/>
      <c r="L262" s="20"/>
      <c r="M262" s="20"/>
      <c r="N262" s="20"/>
      <c r="O262" s="20"/>
      <c r="P262" s="20"/>
      <c r="Q262" s="20"/>
      <c r="R262" s="1">
        <v>31</v>
      </c>
      <c r="S262" s="1">
        <v>31</v>
      </c>
      <c r="T262" s="1">
        <v>106</v>
      </c>
    </row>
    <row r="263" spans="1:20" ht="14.1" customHeight="1" x14ac:dyDescent="0.15">
      <c r="A263" s="17"/>
      <c r="B263" s="19"/>
      <c r="C263" s="17" t="s">
        <v>353</v>
      </c>
      <c r="D263" s="21"/>
      <c r="E263" s="21"/>
      <c r="F263" s="20"/>
      <c r="G263" s="20"/>
      <c r="H263" s="22">
        <v>119</v>
      </c>
      <c r="I263" s="22">
        <v>102</v>
      </c>
      <c r="J263" s="22">
        <v>116</v>
      </c>
      <c r="K263" s="20"/>
      <c r="L263" s="20"/>
      <c r="M263" s="20"/>
      <c r="N263" s="20"/>
      <c r="O263" s="20"/>
      <c r="P263" s="20"/>
      <c r="Q263" s="20"/>
      <c r="R263" s="1">
        <v>32</v>
      </c>
      <c r="S263" s="1">
        <v>32</v>
      </c>
      <c r="T263" s="1">
        <v>107</v>
      </c>
    </row>
    <row r="264" spans="1:20" ht="14.1" customHeight="1" x14ac:dyDescent="0.15">
      <c r="A264" s="26" t="s">
        <v>392</v>
      </c>
      <c r="B264" s="18" t="s">
        <v>53</v>
      </c>
      <c r="C264" s="17"/>
      <c r="D264" s="102">
        <v>18</v>
      </c>
      <c r="E264" s="21">
        <v>8</v>
      </c>
      <c r="F264" s="20">
        <f t="shared" ref="F264" si="145">G264+K264+P264+Q264</f>
        <v>782</v>
      </c>
      <c r="G264" s="103">
        <f t="shared" ref="G264" si="146">H264+I264+J264</f>
        <v>706</v>
      </c>
      <c r="H264" s="20">
        <f t="shared" ref="H264:J264" si="147">H265+H266</f>
        <v>240</v>
      </c>
      <c r="I264" s="20">
        <f t="shared" si="147"/>
        <v>235</v>
      </c>
      <c r="J264" s="20">
        <f t="shared" si="147"/>
        <v>231</v>
      </c>
      <c r="K264" s="20">
        <f t="shared" ref="K264" si="148">L264+M264+N264+O264</f>
        <v>76</v>
      </c>
      <c r="L264" s="20">
        <f t="shared" ref="L264:Q264" si="149">L265+L266</f>
        <v>24</v>
      </c>
      <c r="M264" s="20">
        <f t="shared" si="149"/>
        <v>21</v>
      </c>
      <c r="N264" s="20">
        <f t="shared" si="149"/>
        <v>22</v>
      </c>
      <c r="O264" s="20">
        <f t="shared" si="149"/>
        <v>9</v>
      </c>
      <c r="P264" s="20">
        <f t="shared" si="149"/>
        <v>0</v>
      </c>
      <c r="Q264" s="20">
        <f t="shared" si="149"/>
        <v>0</v>
      </c>
      <c r="R264" s="1">
        <v>33</v>
      </c>
      <c r="S264" s="1">
        <v>33</v>
      </c>
      <c r="T264" s="1">
        <v>108</v>
      </c>
    </row>
    <row r="265" spans="1:20" ht="14.1" customHeight="1" x14ac:dyDescent="0.15">
      <c r="A265" s="17"/>
      <c r="B265" s="19"/>
      <c r="C265" s="17" t="s">
        <v>357</v>
      </c>
      <c r="D265" s="21"/>
      <c r="E265" s="21"/>
      <c r="F265" s="20"/>
      <c r="G265" s="20"/>
      <c r="H265" s="20">
        <v>231</v>
      </c>
      <c r="I265" s="20">
        <v>223</v>
      </c>
      <c r="J265" s="20">
        <v>222</v>
      </c>
      <c r="K265" s="20"/>
      <c r="L265" s="20">
        <v>21</v>
      </c>
      <c r="M265" s="20">
        <v>19</v>
      </c>
      <c r="N265" s="20">
        <v>21</v>
      </c>
      <c r="O265" s="20">
        <v>7</v>
      </c>
      <c r="P265" s="20"/>
      <c r="Q265" s="20"/>
      <c r="R265" s="1">
        <v>34</v>
      </c>
      <c r="S265" s="1">
        <v>34</v>
      </c>
      <c r="T265" s="1">
        <v>109</v>
      </c>
    </row>
    <row r="266" spans="1:20" ht="14.1" customHeight="1" x14ac:dyDescent="0.15">
      <c r="A266" s="17"/>
      <c r="B266" s="19"/>
      <c r="C266" s="17" t="s">
        <v>357</v>
      </c>
      <c r="D266" s="21"/>
      <c r="E266" s="21"/>
      <c r="F266" s="20"/>
      <c r="G266" s="20"/>
      <c r="H266" s="20">
        <v>9</v>
      </c>
      <c r="I266" s="20">
        <v>12</v>
      </c>
      <c r="J266" s="20">
        <v>9</v>
      </c>
      <c r="K266" s="20"/>
      <c r="L266" s="20">
        <v>3</v>
      </c>
      <c r="M266" s="20">
        <v>2</v>
      </c>
      <c r="N266" s="20">
        <v>1</v>
      </c>
      <c r="O266" s="20">
        <v>2</v>
      </c>
      <c r="P266" s="20"/>
      <c r="Q266" s="20"/>
      <c r="R266" s="1">
        <v>35</v>
      </c>
      <c r="S266" s="1">
        <v>35</v>
      </c>
      <c r="T266" s="1">
        <v>110</v>
      </c>
    </row>
    <row r="267" spans="1:20" ht="14.1" customHeight="1" x14ac:dyDescent="0.15">
      <c r="A267" s="26" t="s">
        <v>392</v>
      </c>
      <c r="B267" s="18" t="s">
        <v>140</v>
      </c>
      <c r="C267" s="17"/>
      <c r="D267" s="102">
        <v>14</v>
      </c>
      <c r="E267" s="21">
        <v>0</v>
      </c>
      <c r="F267" s="20">
        <f t="shared" ref="F267" si="150">G267+K267+P267+Q267</f>
        <v>552</v>
      </c>
      <c r="G267" s="103">
        <f t="shared" ref="G267" si="151">H267+I267+J267</f>
        <v>552</v>
      </c>
      <c r="H267" s="20">
        <f t="shared" ref="H267:J267" si="152">H268+H269</f>
        <v>160</v>
      </c>
      <c r="I267" s="20">
        <f t="shared" si="152"/>
        <v>198</v>
      </c>
      <c r="J267" s="20">
        <f t="shared" si="152"/>
        <v>194</v>
      </c>
      <c r="K267" s="20">
        <f t="shared" ref="K267" si="153">L267+M267+N267+O267</f>
        <v>0</v>
      </c>
      <c r="L267" s="20">
        <v>0</v>
      </c>
      <c r="M267" s="20">
        <v>0</v>
      </c>
      <c r="N267" s="20">
        <v>0</v>
      </c>
      <c r="O267" s="20">
        <v>0</v>
      </c>
      <c r="P267" s="20">
        <v>0</v>
      </c>
      <c r="Q267" s="20">
        <v>0</v>
      </c>
      <c r="R267" s="1">
        <v>36</v>
      </c>
      <c r="S267" s="1">
        <v>36</v>
      </c>
      <c r="T267" s="1">
        <v>111</v>
      </c>
    </row>
    <row r="268" spans="1:20" ht="14.1" customHeight="1" x14ac:dyDescent="0.15">
      <c r="A268" s="17"/>
      <c r="B268" s="19"/>
      <c r="C268" s="17" t="s">
        <v>353</v>
      </c>
      <c r="D268" s="21"/>
      <c r="E268" s="21"/>
      <c r="F268" s="20"/>
      <c r="G268" s="20"/>
      <c r="H268" s="22">
        <v>51</v>
      </c>
      <c r="I268" s="22">
        <v>99</v>
      </c>
      <c r="J268" s="22">
        <v>92</v>
      </c>
      <c r="K268" s="20"/>
      <c r="L268" s="20"/>
      <c r="M268" s="20"/>
      <c r="N268" s="20"/>
      <c r="O268" s="20"/>
      <c r="P268" s="20"/>
      <c r="Q268" s="20"/>
      <c r="R268" s="1">
        <v>37</v>
      </c>
      <c r="S268" s="1">
        <v>37</v>
      </c>
      <c r="T268" s="1">
        <v>112</v>
      </c>
    </row>
    <row r="269" spans="1:20" ht="14.1" customHeight="1" x14ac:dyDescent="0.15">
      <c r="A269" s="17"/>
      <c r="B269" s="19"/>
      <c r="C269" s="17" t="s">
        <v>353</v>
      </c>
      <c r="D269" s="21"/>
      <c r="E269" s="21"/>
      <c r="F269" s="20"/>
      <c r="G269" s="20"/>
      <c r="H269" s="22">
        <v>109</v>
      </c>
      <c r="I269" s="22">
        <v>99</v>
      </c>
      <c r="J269" s="22">
        <v>102</v>
      </c>
      <c r="K269" s="20"/>
      <c r="L269" s="20"/>
      <c r="M269" s="20"/>
      <c r="N269" s="20"/>
      <c r="O269" s="20"/>
      <c r="P269" s="20"/>
      <c r="Q269" s="20"/>
      <c r="R269" s="1">
        <v>38</v>
      </c>
      <c r="S269" s="1">
        <v>38</v>
      </c>
      <c r="T269" s="1">
        <v>113</v>
      </c>
    </row>
    <row r="270" spans="1:20" ht="14.1" customHeight="1" x14ac:dyDescent="0.15">
      <c r="A270" s="26" t="s">
        <v>392</v>
      </c>
      <c r="B270" s="18" t="s">
        <v>161</v>
      </c>
      <c r="C270" s="17"/>
      <c r="D270" s="102">
        <v>12</v>
      </c>
      <c r="E270" s="21">
        <v>0</v>
      </c>
      <c r="F270" s="20">
        <f t="shared" ref="F270" si="154">G270+K270+P270+Q270</f>
        <v>462</v>
      </c>
      <c r="G270" s="103">
        <f t="shared" ref="G270" si="155">H270+I270+J270</f>
        <v>462</v>
      </c>
      <c r="H270" s="20">
        <f t="shared" ref="H270:J270" si="156">H271+H272</f>
        <v>158</v>
      </c>
      <c r="I270" s="20">
        <f t="shared" si="156"/>
        <v>153</v>
      </c>
      <c r="J270" s="20">
        <f t="shared" si="156"/>
        <v>151</v>
      </c>
      <c r="K270" s="20">
        <f t="shared" ref="K270" si="157">L270+M270+N270+O270</f>
        <v>0</v>
      </c>
      <c r="L270" s="20">
        <v>0</v>
      </c>
      <c r="M270" s="20">
        <v>0</v>
      </c>
      <c r="N270" s="20">
        <v>0</v>
      </c>
      <c r="O270" s="20">
        <v>0</v>
      </c>
      <c r="P270" s="20">
        <v>0</v>
      </c>
      <c r="Q270" s="20">
        <v>0</v>
      </c>
      <c r="R270" s="1">
        <v>39</v>
      </c>
      <c r="S270" s="1">
        <v>39</v>
      </c>
      <c r="T270" s="1">
        <v>114</v>
      </c>
    </row>
    <row r="271" spans="1:20" ht="14.1" customHeight="1" x14ac:dyDescent="0.15">
      <c r="A271" s="17"/>
      <c r="B271" s="19"/>
      <c r="C271" s="17" t="s">
        <v>382</v>
      </c>
      <c r="D271" s="21"/>
      <c r="E271" s="21"/>
      <c r="F271" s="20"/>
      <c r="G271" s="20"/>
      <c r="H271" s="20">
        <v>5</v>
      </c>
      <c r="I271" s="20">
        <v>2</v>
      </c>
      <c r="J271" s="20">
        <v>3</v>
      </c>
      <c r="K271" s="20"/>
      <c r="L271" s="20"/>
      <c r="M271" s="20"/>
      <c r="N271" s="20"/>
      <c r="O271" s="20"/>
      <c r="P271" s="20"/>
      <c r="Q271" s="20"/>
      <c r="R271" s="1">
        <v>40</v>
      </c>
      <c r="S271" s="1">
        <v>40</v>
      </c>
      <c r="T271" s="1">
        <v>115</v>
      </c>
    </row>
    <row r="272" spans="1:20" ht="14.1" customHeight="1" x14ac:dyDescent="0.15">
      <c r="A272" s="17"/>
      <c r="B272" s="19"/>
      <c r="C272" s="17" t="s">
        <v>382</v>
      </c>
      <c r="D272" s="21"/>
      <c r="E272" s="21"/>
      <c r="F272" s="20"/>
      <c r="G272" s="20"/>
      <c r="H272" s="20">
        <v>153</v>
      </c>
      <c r="I272" s="20">
        <v>151</v>
      </c>
      <c r="J272" s="20">
        <v>148</v>
      </c>
      <c r="K272" s="20"/>
      <c r="L272" s="20"/>
      <c r="M272" s="20"/>
      <c r="N272" s="20"/>
      <c r="O272" s="20"/>
      <c r="P272" s="20"/>
      <c r="Q272" s="20"/>
      <c r="R272" s="1">
        <v>41</v>
      </c>
      <c r="S272" s="1">
        <v>41</v>
      </c>
      <c r="T272" s="1">
        <v>116</v>
      </c>
    </row>
    <row r="273" spans="1:20" ht="14.1" customHeight="1" x14ac:dyDescent="0.15">
      <c r="A273" s="26" t="s">
        <v>392</v>
      </c>
      <c r="B273" s="18" t="s">
        <v>170</v>
      </c>
      <c r="C273" s="17"/>
      <c r="D273" s="102">
        <v>12</v>
      </c>
      <c r="E273" s="21">
        <v>0</v>
      </c>
      <c r="F273" s="20">
        <f t="shared" ref="F273" si="158">G273+K273+P273+Q273</f>
        <v>459</v>
      </c>
      <c r="G273" s="103">
        <f t="shared" ref="G273" si="159">H273+I273+J273</f>
        <v>459</v>
      </c>
      <c r="H273" s="20">
        <f t="shared" ref="H273:J273" si="160">H274+H275</f>
        <v>159</v>
      </c>
      <c r="I273" s="20">
        <f t="shared" si="160"/>
        <v>145</v>
      </c>
      <c r="J273" s="20">
        <f t="shared" si="160"/>
        <v>155</v>
      </c>
      <c r="K273" s="20">
        <f t="shared" ref="K273" si="161">L273+M273+N273+O273</f>
        <v>0</v>
      </c>
      <c r="L273" s="20">
        <v>0</v>
      </c>
      <c r="M273" s="20">
        <v>0</v>
      </c>
      <c r="N273" s="20">
        <v>0</v>
      </c>
      <c r="O273" s="20">
        <v>0</v>
      </c>
      <c r="P273" s="20">
        <v>0</v>
      </c>
      <c r="Q273" s="20">
        <v>0</v>
      </c>
      <c r="R273" s="1">
        <v>42</v>
      </c>
      <c r="S273" s="1">
        <v>42</v>
      </c>
      <c r="T273" s="1">
        <v>117</v>
      </c>
    </row>
    <row r="274" spans="1:20" ht="14.1" customHeight="1" x14ac:dyDescent="0.15">
      <c r="A274" s="17"/>
      <c r="B274" s="19"/>
      <c r="C274" s="17" t="s">
        <v>353</v>
      </c>
      <c r="D274" s="21"/>
      <c r="E274" s="21"/>
      <c r="F274" s="20"/>
      <c r="G274" s="20"/>
      <c r="H274" s="22">
        <v>67</v>
      </c>
      <c r="I274" s="22">
        <v>52</v>
      </c>
      <c r="J274" s="22">
        <v>65</v>
      </c>
      <c r="K274" s="20"/>
      <c r="L274" s="20"/>
      <c r="M274" s="20"/>
      <c r="N274" s="20"/>
      <c r="O274" s="20"/>
      <c r="P274" s="20"/>
      <c r="Q274" s="20"/>
      <c r="R274" s="1">
        <v>43</v>
      </c>
      <c r="S274" s="1">
        <v>43</v>
      </c>
      <c r="T274" s="1">
        <v>118</v>
      </c>
    </row>
    <row r="275" spans="1:20" ht="14.1" customHeight="1" x14ac:dyDescent="0.15">
      <c r="A275" s="17"/>
      <c r="B275" s="19"/>
      <c r="C275" s="17" t="s">
        <v>353</v>
      </c>
      <c r="D275" s="21"/>
      <c r="E275" s="21"/>
      <c r="F275" s="20"/>
      <c r="G275" s="20"/>
      <c r="H275" s="22">
        <v>92</v>
      </c>
      <c r="I275" s="22">
        <v>93</v>
      </c>
      <c r="J275" s="22">
        <v>90</v>
      </c>
      <c r="K275" s="20"/>
      <c r="L275" s="20"/>
      <c r="M275" s="20"/>
      <c r="N275" s="20"/>
      <c r="O275" s="20"/>
      <c r="P275" s="20"/>
      <c r="Q275" s="20"/>
      <c r="R275" s="1">
        <v>44</v>
      </c>
      <c r="S275" s="1">
        <v>44</v>
      </c>
      <c r="T275" s="1">
        <v>119</v>
      </c>
    </row>
    <row r="276" spans="1:20" ht="14.1" customHeight="1" x14ac:dyDescent="0.15">
      <c r="A276" s="26" t="s">
        <v>392</v>
      </c>
      <c r="B276" s="18" t="s">
        <v>83</v>
      </c>
      <c r="C276" s="17"/>
      <c r="D276" s="102">
        <v>9</v>
      </c>
      <c r="E276" s="21">
        <v>0</v>
      </c>
      <c r="F276" s="20">
        <f t="shared" ref="F276" si="162">G276+K276+P276+Q276</f>
        <v>296</v>
      </c>
      <c r="G276" s="103">
        <f t="shared" ref="G276" si="163">H276+I276+J276</f>
        <v>296</v>
      </c>
      <c r="H276" s="20">
        <f t="shared" ref="H276:J276" si="164">H277+H278</f>
        <v>96</v>
      </c>
      <c r="I276" s="20">
        <f t="shared" si="164"/>
        <v>96</v>
      </c>
      <c r="J276" s="20">
        <f t="shared" si="164"/>
        <v>104</v>
      </c>
      <c r="K276" s="20">
        <f t="shared" ref="K276" si="165">L276+M276+N276+O276</f>
        <v>0</v>
      </c>
      <c r="L276" s="20">
        <v>0</v>
      </c>
      <c r="M276" s="20">
        <v>0</v>
      </c>
      <c r="N276" s="20">
        <v>0</v>
      </c>
      <c r="O276" s="20">
        <v>0</v>
      </c>
      <c r="P276" s="20">
        <v>0</v>
      </c>
      <c r="Q276" s="20">
        <v>0</v>
      </c>
      <c r="R276" s="1">
        <v>45</v>
      </c>
      <c r="S276" s="1">
        <v>45</v>
      </c>
      <c r="T276" s="1">
        <v>120</v>
      </c>
    </row>
    <row r="277" spans="1:20" ht="14.1" customHeight="1" x14ac:dyDescent="0.15">
      <c r="A277" s="17"/>
      <c r="B277" s="19"/>
      <c r="C277" s="17" t="s">
        <v>353</v>
      </c>
      <c r="D277" s="21"/>
      <c r="E277" s="21"/>
      <c r="F277" s="20"/>
      <c r="G277" s="20"/>
      <c r="H277" s="22">
        <v>51</v>
      </c>
      <c r="I277" s="22">
        <v>38</v>
      </c>
      <c r="J277" s="22">
        <v>39</v>
      </c>
      <c r="K277" s="20"/>
      <c r="L277" s="20"/>
      <c r="M277" s="20"/>
      <c r="N277" s="20"/>
      <c r="O277" s="20"/>
      <c r="P277" s="20"/>
      <c r="Q277" s="20"/>
      <c r="R277" s="1">
        <v>46</v>
      </c>
      <c r="S277" s="1">
        <v>46</v>
      </c>
      <c r="T277" s="1">
        <v>121</v>
      </c>
    </row>
    <row r="278" spans="1:20" ht="14.1" customHeight="1" x14ac:dyDescent="0.15">
      <c r="A278" s="17"/>
      <c r="B278" s="19"/>
      <c r="C278" s="17" t="s">
        <v>353</v>
      </c>
      <c r="D278" s="21"/>
      <c r="E278" s="21"/>
      <c r="F278" s="20"/>
      <c r="G278" s="20"/>
      <c r="H278" s="22">
        <v>45</v>
      </c>
      <c r="I278" s="22">
        <v>58</v>
      </c>
      <c r="J278" s="22">
        <v>65</v>
      </c>
      <c r="K278" s="20"/>
      <c r="L278" s="20"/>
      <c r="M278" s="20"/>
      <c r="N278" s="20"/>
      <c r="O278" s="20"/>
      <c r="P278" s="20"/>
      <c r="Q278" s="20"/>
      <c r="R278" s="1">
        <v>47</v>
      </c>
      <c r="S278" s="1">
        <v>47</v>
      </c>
      <c r="T278" s="1">
        <v>122</v>
      </c>
    </row>
    <row r="279" spans="1:20" ht="14.1" customHeight="1" x14ac:dyDescent="0.15">
      <c r="A279" s="26" t="s">
        <v>392</v>
      </c>
      <c r="B279" s="18" t="s">
        <v>150</v>
      </c>
      <c r="C279" s="17"/>
      <c r="D279" s="102">
        <v>12</v>
      </c>
      <c r="E279" s="21">
        <v>0</v>
      </c>
      <c r="F279" s="20">
        <f t="shared" ref="F279" si="166">G279+K279+P279+Q279</f>
        <v>402</v>
      </c>
      <c r="G279" s="103">
        <f t="shared" ref="G279" si="167">H279+I279+J279</f>
        <v>402</v>
      </c>
      <c r="H279" s="20">
        <f t="shared" ref="H279:J279" si="168">H280+H281</f>
        <v>127</v>
      </c>
      <c r="I279" s="20">
        <f t="shared" si="168"/>
        <v>144</v>
      </c>
      <c r="J279" s="20">
        <f t="shared" si="168"/>
        <v>131</v>
      </c>
      <c r="K279" s="20">
        <f t="shared" ref="K279" si="169">L279+M279+N279+O279</f>
        <v>0</v>
      </c>
      <c r="L279" s="20">
        <v>0</v>
      </c>
      <c r="M279" s="20">
        <v>0</v>
      </c>
      <c r="N279" s="20">
        <v>0</v>
      </c>
      <c r="O279" s="20">
        <v>0</v>
      </c>
      <c r="P279" s="20">
        <v>0</v>
      </c>
      <c r="Q279" s="20">
        <v>0</v>
      </c>
      <c r="R279" s="1">
        <v>48</v>
      </c>
      <c r="S279" s="1">
        <v>48</v>
      </c>
      <c r="T279" s="1">
        <v>123</v>
      </c>
    </row>
    <row r="280" spans="1:20" ht="14.1" customHeight="1" x14ac:dyDescent="0.15">
      <c r="A280" s="17"/>
      <c r="B280" s="19"/>
      <c r="C280" s="17" t="s">
        <v>353</v>
      </c>
      <c r="D280" s="21"/>
      <c r="E280" s="21"/>
      <c r="F280" s="20"/>
      <c r="G280" s="20"/>
      <c r="H280" s="22">
        <v>54</v>
      </c>
      <c r="I280" s="22">
        <v>83</v>
      </c>
      <c r="J280" s="22">
        <v>71</v>
      </c>
      <c r="K280" s="20"/>
      <c r="L280" s="20"/>
      <c r="M280" s="20"/>
      <c r="N280" s="20"/>
      <c r="O280" s="20"/>
      <c r="P280" s="20"/>
      <c r="Q280" s="20"/>
      <c r="R280" s="1">
        <v>49</v>
      </c>
      <c r="S280" s="1">
        <v>49</v>
      </c>
      <c r="T280" s="1">
        <v>124</v>
      </c>
    </row>
    <row r="281" spans="1:20" ht="14.1" customHeight="1" x14ac:dyDescent="0.15">
      <c r="A281" s="17"/>
      <c r="B281" s="19"/>
      <c r="C281" s="17" t="s">
        <v>353</v>
      </c>
      <c r="D281" s="21"/>
      <c r="E281" s="21"/>
      <c r="F281" s="20"/>
      <c r="G281" s="20"/>
      <c r="H281" s="22">
        <v>73</v>
      </c>
      <c r="I281" s="22">
        <v>61</v>
      </c>
      <c r="J281" s="22">
        <v>60</v>
      </c>
      <c r="K281" s="20"/>
      <c r="L281" s="20"/>
      <c r="M281" s="20"/>
      <c r="N281" s="20"/>
      <c r="O281" s="20"/>
      <c r="P281" s="20"/>
      <c r="Q281" s="20"/>
      <c r="R281" s="1">
        <v>50</v>
      </c>
      <c r="S281" s="1">
        <v>50</v>
      </c>
      <c r="T281" s="1">
        <v>125</v>
      </c>
    </row>
    <row r="282" spans="1:20" ht="14.1" customHeight="1" x14ac:dyDescent="0.15">
      <c r="A282" s="26" t="s">
        <v>392</v>
      </c>
      <c r="B282" s="18" t="s">
        <v>0</v>
      </c>
      <c r="C282" s="17"/>
      <c r="D282" s="102">
        <v>6</v>
      </c>
      <c r="E282" s="21">
        <v>0</v>
      </c>
      <c r="F282" s="20">
        <f t="shared" ref="F282" si="170">G282+K282+P282+Q282</f>
        <v>221</v>
      </c>
      <c r="G282" s="103">
        <f t="shared" ref="G282" si="171">H282+I282+J282</f>
        <v>221</v>
      </c>
      <c r="H282" s="20">
        <f t="shared" ref="H282:J282" si="172">H283+H284</f>
        <v>70</v>
      </c>
      <c r="I282" s="20">
        <f t="shared" si="172"/>
        <v>77</v>
      </c>
      <c r="J282" s="20">
        <f t="shared" si="172"/>
        <v>74</v>
      </c>
      <c r="K282" s="20">
        <f t="shared" ref="K282" si="173">L282+M282+N282+O282</f>
        <v>0</v>
      </c>
      <c r="L282" s="20">
        <v>0</v>
      </c>
      <c r="M282" s="20">
        <v>0</v>
      </c>
      <c r="N282" s="20">
        <v>0</v>
      </c>
      <c r="O282" s="20">
        <v>0</v>
      </c>
      <c r="P282" s="20">
        <v>0</v>
      </c>
      <c r="Q282" s="20">
        <v>0</v>
      </c>
      <c r="R282" s="1">
        <v>51</v>
      </c>
      <c r="S282" s="1">
        <v>51</v>
      </c>
      <c r="T282" s="1">
        <v>126</v>
      </c>
    </row>
    <row r="283" spans="1:20" ht="14.1" customHeight="1" x14ac:dyDescent="0.15">
      <c r="A283" s="17"/>
      <c r="B283" s="19"/>
      <c r="C283" s="17" t="s">
        <v>353</v>
      </c>
      <c r="D283" s="21"/>
      <c r="E283" s="21"/>
      <c r="F283" s="20"/>
      <c r="G283" s="20"/>
      <c r="H283" s="22">
        <v>40</v>
      </c>
      <c r="I283" s="22">
        <v>39</v>
      </c>
      <c r="J283" s="22">
        <v>39</v>
      </c>
      <c r="K283" s="20"/>
      <c r="L283" s="20"/>
      <c r="M283" s="20"/>
      <c r="N283" s="20"/>
      <c r="O283" s="20"/>
      <c r="P283" s="20"/>
      <c r="Q283" s="20"/>
      <c r="R283" s="1">
        <v>52</v>
      </c>
      <c r="S283" s="1">
        <v>52</v>
      </c>
      <c r="T283" s="1">
        <v>127</v>
      </c>
    </row>
    <row r="284" spans="1:20" ht="14.1" customHeight="1" x14ac:dyDescent="0.15">
      <c r="A284" s="17"/>
      <c r="B284" s="19"/>
      <c r="C284" s="17" t="s">
        <v>353</v>
      </c>
      <c r="D284" s="21"/>
      <c r="E284" s="21"/>
      <c r="F284" s="20"/>
      <c r="G284" s="20"/>
      <c r="H284" s="22">
        <v>30</v>
      </c>
      <c r="I284" s="22">
        <v>38</v>
      </c>
      <c r="J284" s="22">
        <v>35</v>
      </c>
      <c r="K284" s="20"/>
      <c r="L284" s="20"/>
      <c r="M284" s="20"/>
      <c r="N284" s="20"/>
      <c r="O284" s="20"/>
      <c r="P284" s="20"/>
      <c r="Q284" s="20"/>
      <c r="R284" s="1">
        <v>53</v>
      </c>
      <c r="S284" s="1">
        <v>53</v>
      </c>
    </row>
    <row r="285" spans="1:20" ht="14.1" customHeight="1" x14ac:dyDescent="0.15">
      <c r="A285" s="26" t="s">
        <v>392</v>
      </c>
      <c r="B285" s="18" t="s">
        <v>237</v>
      </c>
      <c r="C285" s="17"/>
      <c r="D285" s="102">
        <v>3</v>
      </c>
      <c r="E285" s="21">
        <v>0</v>
      </c>
      <c r="F285" s="20">
        <f t="shared" ref="F285" si="174">G285+K285+P285+Q285</f>
        <v>61</v>
      </c>
      <c r="G285" s="103">
        <f t="shared" ref="G285" si="175">H285+I285+J285</f>
        <v>61</v>
      </c>
      <c r="H285" s="20">
        <f t="shared" ref="H285:J285" si="176">H286+H287</f>
        <v>15</v>
      </c>
      <c r="I285" s="20">
        <f t="shared" si="176"/>
        <v>18</v>
      </c>
      <c r="J285" s="20">
        <f t="shared" si="176"/>
        <v>28</v>
      </c>
      <c r="K285" s="20">
        <f t="shared" ref="K285" si="177">L285+M285+N285+O285</f>
        <v>0</v>
      </c>
      <c r="L285" s="20">
        <v>0</v>
      </c>
      <c r="M285" s="20">
        <v>0</v>
      </c>
      <c r="N285" s="20">
        <v>0</v>
      </c>
      <c r="O285" s="20">
        <v>0</v>
      </c>
      <c r="P285" s="20">
        <v>0</v>
      </c>
      <c r="Q285" s="20">
        <v>0</v>
      </c>
      <c r="R285" s="1">
        <v>54</v>
      </c>
      <c r="S285" s="1">
        <v>54</v>
      </c>
    </row>
    <row r="286" spans="1:20" ht="14.1" customHeight="1" x14ac:dyDescent="0.15">
      <c r="A286" s="17"/>
      <c r="B286" s="19"/>
      <c r="C286" s="17" t="s">
        <v>353</v>
      </c>
      <c r="D286" s="21"/>
      <c r="E286" s="21"/>
      <c r="F286" s="20"/>
      <c r="G286" s="20"/>
      <c r="H286" s="22">
        <v>10</v>
      </c>
      <c r="I286" s="22">
        <v>10</v>
      </c>
      <c r="J286" s="22">
        <v>17</v>
      </c>
      <c r="K286" s="20"/>
      <c r="L286" s="20"/>
      <c r="M286" s="20"/>
      <c r="N286" s="20"/>
      <c r="O286" s="20"/>
      <c r="P286" s="20"/>
      <c r="Q286" s="20"/>
      <c r="R286" s="1">
        <v>55</v>
      </c>
      <c r="S286" s="1">
        <v>55</v>
      </c>
    </row>
    <row r="287" spans="1:20" ht="14.1" customHeight="1" x14ac:dyDescent="0.15">
      <c r="A287" s="17"/>
      <c r="B287" s="19"/>
      <c r="C287" s="17" t="s">
        <v>353</v>
      </c>
      <c r="D287" s="21"/>
      <c r="E287" s="21"/>
      <c r="F287" s="20"/>
      <c r="G287" s="20"/>
      <c r="H287" s="22">
        <v>5</v>
      </c>
      <c r="I287" s="22">
        <v>8</v>
      </c>
      <c r="J287" s="22">
        <v>11</v>
      </c>
      <c r="K287" s="20"/>
      <c r="L287" s="20"/>
      <c r="M287" s="20"/>
      <c r="N287" s="20"/>
      <c r="O287" s="20"/>
      <c r="P287" s="20"/>
      <c r="Q287" s="20"/>
      <c r="R287" s="1">
        <v>56</v>
      </c>
      <c r="S287" s="1">
        <v>56</v>
      </c>
    </row>
    <row r="288" spans="1:20" ht="14.1" customHeight="1" x14ac:dyDescent="0.15">
      <c r="A288" s="26" t="s">
        <v>392</v>
      </c>
      <c r="B288" s="18" t="s">
        <v>200</v>
      </c>
      <c r="C288" s="17"/>
      <c r="D288" s="102">
        <v>3</v>
      </c>
      <c r="E288" s="21">
        <v>0</v>
      </c>
      <c r="F288" s="20">
        <f t="shared" ref="F288" si="178">G288+K288+P288+Q288</f>
        <v>42</v>
      </c>
      <c r="G288" s="103">
        <f t="shared" ref="G288" si="179">H288+I288+J288</f>
        <v>42</v>
      </c>
      <c r="H288" s="20">
        <f t="shared" ref="H288:J288" si="180">H289+H290</f>
        <v>13</v>
      </c>
      <c r="I288" s="20">
        <f t="shared" si="180"/>
        <v>14</v>
      </c>
      <c r="J288" s="20">
        <f t="shared" si="180"/>
        <v>15</v>
      </c>
      <c r="K288" s="20">
        <f t="shared" ref="K288" si="181">L288+M288+N288+O288</f>
        <v>0</v>
      </c>
      <c r="L288" s="20">
        <v>0</v>
      </c>
      <c r="M288" s="20">
        <v>0</v>
      </c>
      <c r="N288" s="20">
        <v>0</v>
      </c>
      <c r="O288" s="20">
        <v>0</v>
      </c>
      <c r="P288" s="20">
        <v>0</v>
      </c>
      <c r="Q288" s="20">
        <v>0</v>
      </c>
      <c r="R288" s="1">
        <v>57</v>
      </c>
      <c r="S288" s="1">
        <v>57</v>
      </c>
    </row>
    <row r="289" spans="1:20" ht="14.1" customHeight="1" x14ac:dyDescent="0.15">
      <c r="A289" s="17"/>
      <c r="B289" s="19"/>
      <c r="C289" s="17" t="s">
        <v>366</v>
      </c>
      <c r="D289" s="21"/>
      <c r="E289" s="21"/>
      <c r="F289" s="20"/>
      <c r="G289" s="20"/>
      <c r="H289" s="20">
        <v>9</v>
      </c>
      <c r="I289" s="20">
        <v>10</v>
      </c>
      <c r="J289" s="20">
        <v>10</v>
      </c>
      <c r="K289" s="20"/>
      <c r="L289" s="20"/>
      <c r="M289" s="20"/>
      <c r="N289" s="20"/>
      <c r="O289" s="20"/>
      <c r="P289" s="20"/>
      <c r="Q289" s="20"/>
      <c r="R289" s="1">
        <v>58</v>
      </c>
      <c r="S289" s="1">
        <v>58</v>
      </c>
    </row>
    <row r="290" spans="1:20" ht="14.1" customHeight="1" x14ac:dyDescent="0.15">
      <c r="A290" s="17"/>
      <c r="B290" s="19"/>
      <c r="C290" s="17" t="s">
        <v>366</v>
      </c>
      <c r="D290" s="21"/>
      <c r="E290" s="21"/>
      <c r="F290" s="20"/>
      <c r="G290" s="20"/>
      <c r="H290" s="20">
        <v>4</v>
      </c>
      <c r="I290" s="20">
        <v>4</v>
      </c>
      <c r="J290" s="20">
        <v>5</v>
      </c>
      <c r="K290" s="20"/>
      <c r="L290" s="20"/>
      <c r="M290" s="20"/>
      <c r="N290" s="20"/>
      <c r="O290" s="20"/>
      <c r="P290" s="20"/>
      <c r="Q290" s="20"/>
      <c r="R290" s="1">
        <v>59</v>
      </c>
      <c r="S290" s="1">
        <v>59</v>
      </c>
    </row>
    <row r="291" spans="1:20" ht="14.1" customHeight="1" x14ac:dyDescent="0.15">
      <c r="A291" s="26" t="s">
        <v>392</v>
      </c>
      <c r="B291" s="18" t="s">
        <v>201</v>
      </c>
      <c r="C291" s="17"/>
      <c r="D291" s="102">
        <v>3</v>
      </c>
      <c r="E291" s="21">
        <v>0</v>
      </c>
      <c r="F291" s="20">
        <f t="shared" ref="F291" si="182">G291+K291+P291+Q291</f>
        <v>87</v>
      </c>
      <c r="G291" s="103">
        <f t="shared" ref="G291" si="183">H291+I291+J291</f>
        <v>87</v>
      </c>
      <c r="H291" s="20">
        <f t="shared" ref="H291:J291" si="184">H292+H293</f>
        <v>26</v>
      </c>
      <c r="I291" s="20">
        <f t="shared" si="184"/>
        <v>26</v>
      </c>
      <c r="J291" s="20">
        <f t="shared" si="184"/>
        <v>35</v>
      </c>
      <c r="K291" s="20">
        <f t="shared" ref="K291" si="185">L291+M291+N291+O291</f>
        <v>0</v>
      </c>
      <c r="L291" s="20">
        <v>0</v>
      </c>
      <c r="M291" s="20">
        <v>0</v>
      </c>
      <c r="N291" s="20">
        <v>0</v>
      </c>
      <c r="O291" s="20">
        <v>0</v>
      </c>
      <c r="P291" s="20">
        <v>0</v>
      </c>
      <c r="Q291" s="20">
        <v>0</v>
      </c>
      <c r="R291" s="1">
        <v>60</v>
      </c>
      <c r="S291" s="1">
        <v>60</v>
      </c>
    </row>
    <row r="292" spans="1:20" ht="14.1" customHeight="1" x14ac:dyDescent="0.15">
      <c r="A292" s="17"/>
      <c r="B292" s="19"/>
      <c r="C292" s="17" t="s">
        <v>353</v>
      </c>
      <c r="D292" s="21"/>
      <c r="E292" s="21"/>
      <c r="F292" s="20"/>
      <c r="G292" s="20"/>
      <c r="H292" s="22">
        <v>13</v>
      </c>
      <c r="I292" s="22">
        <v>18</v>
      </c>
      <c r="J292" s="22">
        <v>26</v>
      </c>
      <c r="K292" s="20"/>
      <c r="L292" s="20"/>
      <c r="M292" s="20"/>
      <c r="N292" s="20"/>
      <c r="O292" s="20"/>
      <c r="P292" s="20"/>
      <c r="Q292" s="20"/>
      <c r="R292" s="1">
        <v>61</v>
      </c>
      <c r="S292" s="1">
        <v>61</v>
      </c>
    </row>
    <row r="293" spans="1:20" ht="14.1" customHeight="1" x14ac:dyDescent="0.15">
      <c r="A293" s="17"/>
      <c r="B293" s="19"/>
      <c r="C293" s="17" t="s">
        <v>353</v>
      </c>
      <c r="D293" s="21"/>
      <c r="E293" s="21"/>
      <c r="F293" s="20"/>
      <c r="G293" s="20"/>
      <c r="H293" s="22">
        <v>13</v>
      </c>
      <c r="I293" s="22">
        <v>8</v>
      </c>
      <c r="J293" s="22">
        <v>9</v>
      </c>
      <c r="K293" s="20"/>
      <c r="L293" s="20"/>
      <c r="M293" s="20"/>
      <c r="N293" s="20"/>
      <c r="O293" s="20"/>
      <c r="P293" s="20"/>
      <c r="Q293" s="20"/>
      <c r="R293" s="1">
        <v>62</v>
      </c>
      <c r="S293" s="1">
        <v>62</v>
      </c>
    </row>
    <row r="294" spans="1:20" ht="14.1" customHeight="1" x14ac:dyDescent="0.15">
      <c r="A294" s="26" t="s">
        <v>392</v>
      </c>
      <c r="B294" s="18" t="s">
        <v>202</v>
      </c>
      <c r="C294" s="17"/>
      <c r="D294" s="102">
        <v>3</v>
      </c>
      <c r="E294" s="21">
        <v>0</v>
      </c>
      <c r="F294" s="20">
        <f t="shared" ref="F294" si="186">G294+K294+P294+Q294</f>
        <v>50</v>
      </c>
      <c r="G294" s="103">
        <f t="shared" ref="G294" si="187">H294+I294+J294</f>
        <v>50</v>
      </c>
      <c r="H294" s="20">
        <f t="shared" ref="H294:J294" si="188">H295+H296</f>
        <v>11</v>
      </c>
      <c r="I294" s="20">
        <f t="shared" si="188"/>
        <v>22</v>
      </c>
      <c r="J294" s="20">
        <f t="shared" si="188"/>
        <v>17</v>
      </c>
      <c r="K294" s="20">
        <f t="shared" ref="K294" si="189">L294+M294+N294+O294</f>
        <v>0</v>
      </c>
      <c r="L294" s="20">
        <v>0</v>
      </c>
      <c r="M294" s="20">
        <v>0</v>
      </c>
      <c r="N294" s="20">
        <v>0</v>
      </c>
      <c r="O294" s="20">
        <v>0</v>
      </c>
      <c r="P294" s="20">
        <v>0</v>
      </c>
      <c r="Q294" s="20">
        <v>0</v>
      </c>
      <c r="R294" s="1">
        <v>63</v>
      </c>
      <c r="S294" s="1">
        <v>63</v>
      </c>
    </row>
    <row r="295" spans="1:20" ht="14.1" customHeight="1" x14ac:dyDescent="0.15">
      <c r="A295" s="17"/>
      <c r="B295" s="19"/>
      <c r="C295" s="17" t="s">
        <v>353</v>
      </c>
      <c r="D295" s="21"/>
      <c r="E295" s="21"/>
      <c r="F295" s="20"/>
      <c r="G295" s="20"/>
      <c r="H295" s="22">
        <v>8</v>
      </c>
      <c r="I295" s="22">
        <v>12</v>
      </c>
      <c r="J295" s="22">
        <v>14</v>
      </c>
      <c r="K295" s="20"/>
      <c r="L295" s="20"/>
      <c r="M295" s="20"/>
      <c r="N295" s="20"/>
      <c r="O295" s="20"/>
      <c r="P295" s="20"/>
      <c r="Q295" s="20"/>
      <c r="R295" s="1">
        <v>64</v>
      </c>
      <c r="S295" s="1">
        <v>64</v>
      </c>
    </row>
    <row r="296" spans="1:20" ht="14.1" customHeight="1" x14ac:dyDescent="0.15">
      <c r="A296" s="17"/>
      <c r="B296" s="19"/>
      <c r="C296" s="17" t="s">
        <v>353</v>
      </c>
      <c r="D296" s="21"/>
      <c r="E296" s="21"/>
      <c r="F296" s="20"/>
      <c r="G296" s="20"/>
      <c r="H296" s="22">
        <v>3</v>
      </c>
      <c r="I296" s="22">
        <v>10</v>
      </c>
      <c r="J296" s="22">
        <v>3</v>
      </c>
      <c r="K296" s="20"/>
      <c r="L296" s="20"/>
      <c r="M296" s="20"/>
      <c r="N296" s="20"/>
      <c r="O296" s="20"/>
      <c r="P296" s="20"/>
      <c r="Q296" s="20"/>
      <c r="R296" s="1">
        <v>65</v>
      </c>
      <c r="S296" s="1">
        <v>65</v>
      </c>
    </row>
    <row r="297" spans="1:20" ht="14.1" customHeight="1" x14ac:dyDescent="0.15">
      <c r="A297" s="26" t="s">
        <v>392</v>
      </c>
      <c r="B297" s="18" t="s">
        <v>238</v>
      </c>
      <c r="C297" s="17"/>
      <c r="D297" s="102">
        <v>6</v>
      </c>
      <c r="E297" s="21">
        <v>0</v>
      </c>
      <c r="F297" s="20">
        <f t="shared" ref="F297" si="190">G297+K297+P297+Q297</f>
        <v>149</v>
      </c>
      <c r="G297" s="103">
        <f t="shared" ref="G297" si="191">H297+I297+J297</f>
        <v>149</v>
      </c>
      <c r="H297" s="20">
        <f t="shared" ref="H297:J297" si="192">H298+H299</f>
        <v>54</v>
      </c>
      <c r="I297" s="20">
        <f t="shared" si="192"/>
        <v>49</v>
      </c>
      <c r="J297" s="20">
        <f t="shared" si="192"/>
        <v>46</v>
      </c>
      <c r="K297" s="20">
        <f t="shared" ref="K297" si="193">L297+M297+N297+O297</f>
        <v>0</v>
      </c>
      <c r="L297" s="20">
        <v>0</v>
      </c>
      <c r="M297" s="20">
        <v>0</v>
      </c>
      <c r="N297" s="20">
        <v>0</v>
      </c>
      <c r="O297" s="20">
        <v>0</v>
      </c>
      <c r="P297" s="20">
        <v>0</v>
      </c>
      <c r="Q297" s="20">
        <v>0</v>
      </c>
      <c r="R297" s="1">
        <v>66</v>
      </c>
      <c r="S297" s="1">
        <v>66</v>
      </c>
    </row>
    <row r="298" spans="1:20" ht="14.1" customHeight="1" x14ac:dyDescent="0.15">
      <c r="A298" s="17"/>
      <c r="B298" s="19"/>
      <c r="C298" s="17" t="s">
        <v>353</v>
      </c>
      <c r="D298" s="21"/>
      <c r="E298" s="21"/>
      <c r="F298" s="20"/>
      <c r="G298" s="20"/>
      <c r="H298" s="22">
        <v>33</v>
      </c>
      <c r="I298" s="22">
        <v>37</v>
      </c>
      <c r="J298" s="22">
        <v>28</v>
      </c>
      <c r="K298" s="20"/>
      <c r="L298" s="20"/>
      <c r="M298" s="20"/>
      <c r="N298" s="20"/>
      <c r="O298" s="20"/>
      <c r="P298" s="20"/>
      <c r="Q298" s="20"/>
      <c r="R298" s="1">
        <v>67</v>
      </c>
      <c r="S298" s="1">
        <v>67</v>
      </c>
    </row>
    <row r="299" spans="1:20" ht="14.1" customHeight="1" x14ac:dyDescent="0.15">
      <c r="A299" s="17"/>
      <c r="B299" s="19"/>
      <c r="C299" s="17" t="s">
        <v>353</v>
      </c>
      <c r="D299" s="21"/>
      <c r="E299" s="21"/>
      <c r="F299" s="20"/>
      <c r="G299" s="20"/>
      <c r="H299" s="22">
        <v>21</v>
      </c>
      <c r="I299" s="22">
        <v>12</v>
      </c>
      <c r="J299" s="22">
        <v>18</v>
      </c>
      <c r="K299" s="20"/>
      <c r="L299" s="20"/>
      <c r="M299" s="20"/>
      <c r="N299" s="20"/>
      <c r="O299" s="20"/>
      <c r="P299" s="20"/>
      <c r="Q299" s="20"/>
      <c r="R299" s="1">
        <v>68</v>
      </c>
      <c r="S299" s="1">
        <v>68</v>
      </c>
    </row>
    <row r="300" spans="1:20" ht="14.1" customHeight="1" x14ac:dyDescent="0.15">
      <c r="A300" s="70" t="s">
        <v>425</v>
      </c>
      <c r="B300" s="71">
        <f>COUNTA(B244:B299)</f>
        <v>18</v>
      </c>
      <c r="C300" s="70"/>
      <c r="D300" s="72">
        <f t="shared" ref="D300:E300" si="194">D244+D249+D252+D255+D258+D261+D264+D267+D270+D273+D276+D279+D282+D285+D288+D291+D294+D297</f>
        <v>190</v>
      </c>
      <c r="E300" s="72">
        <f t="shared" si="194"/>
        <v>16</v>
      </c>
      <c r="F300" s="72">
        <f>F244+F249+F252+F255+F258+F261+F264+F267+F270+F273+F276+F279+F282+F285+F288+F291+F294+F297</f>
        <v>7051</v>
      </c>
      <c r="G300" s="72">
        <f t="shared" ref="G300:Q300" si="195">G244+G249+G252+G255+G258+G261+G264+G267+G270+G273+G276+G279+G282+G285+G288+G291+G294+G297</f>
        <v>6871</v>
      </c>
      <c r="H300" s="72">
        <f t="shared" si="195"/>
        <v>2269</v>
      </c>
      <c r="I300" s="72">
        <f t="shared" si="195"/>
        <v>2316</v>
      </c>
      <c r="J300" s="72">
        <f t="shared" si="195"/>
        <v>2286</v>
      </c>
      <c r="K300" s="72">
        <f t="shared" si="195"/>
        <v>180</v>
      </c>
      <c r="L300" s="72">
        <f t="shared" si="195"/>
        <v>52</v>
      </c>
      <c r="M300" s="72">
        <f t="shared" si="195"/>
        <v>62</v>
      </c>
      <c r="N300" s="72">
        <f t="shared" si="195"/>
        <v>40</v>
      </c>
      <c r="O300" s="72">
        <f t="shared" si="195"/>
        <v>26</v>
      </c>
      <c r="P300" s="72">
        <f t="shared" si="195"/>
        <v>0</v>
      </c>
      <c r="Q300" s="72">
        <f t="shared" si="195"/>
        <v>0</v>
      </c>
      <c r="R300" s="1">
        <v>69</v>
      </c>
      <c r="S300" s="1">
        <v>69</v>
      </c>
    </row>
    <row r="301" spans="1:20" ht="14.1" customHeight="1" x14ac:dyDescent="0.15">
      <c r="A301" s="26" t="s">
        <v>393</v>
      </c>
      <c r="B301" s="18" t="s">
        <v>203</v>
      </c>
      <c r="C301" s="17"/>
      <c r="D301" s="102">
        <v>3</v>
      </c>
      <c r="E301" s="21">
        <v>0</v>
      </c>
      <c r="F301" s="20">
        <f t="shared" ref="F301" si="196">G301+K301+P301+Q301</f>
        <v>72</v>
      </c>
      <c r="G301" s="103">
        <f t="shared" ref="G301" si="197">H301+I301+J301</f>
        <v>72</v>
      </c>
      <c r="H301" s="20">
        <f>SUM(H302:H303)</f>
        <v>20</v>
      </c>
      <c r="I301" s="20">
        <f>SUM(I302:I303)</f>
        <v>24</v>
      </c>
      <c r="J301" s="20">
        <f>SUM(J302:J303)</f>
        <v>28</v>
      </c>
      <c r="K301" s="20">
        <f t="shared" ref="K301" si="198">L301+M301+N301+O301</f>
        <v>0</v>
      </c>
      <c r="L301" s="20">
        <v>0</v>
      </c>
      <c r="M301" s="20">
        <v>0</v>
      </c>
      <c r="N301" s="20">
        <v>0</v>
      </c>
      <c r="O301" s="20">
        <v>0</v>
      </c>
      <c r="P301" s="20">
        <v>0</v>
      </c>
      <c r="Q301" s="20">
        <v>0</v>
      </c>
      <c r="R301" s="1">
        <v>70</v>
      </c>
      <c r="S301" s="1">
        <v>70</v>
      </c>
    </row>
    <row r="302" spans="1:20" ht="14.1" customHeight="1" x14ac:dyDescent="0.15">
      <c r="A302" s="17"/>
      <c r="B302" s="19"/>
      <c r="C302" s="17" t="s">
        <v>353</v>
      </c>
      <c r="D302" s="21"/>
      <c r="E302" s="21"/>
      <c r="F302" s="20"/>
      <c r="G302" s="20"/>
      <c r="H302" s="22">
        <v>6</v>
      </c>
      <c r="I302" s="22">
        <v>11</v>
      </c>
      <c r="J302" s="22">
        <v>12</v>
      </c>
      <c r="K302" s="20"/>
      <c r="L302" s="20"/>
      <c r="M302" s="20"/>
      <c r="N302" s="20"/>
      <c r="O302" s="20"/>
      <c r="P302" s="20"/>
      <c r="Q302" s="20"/>
      <c r="R302" s="1">
        <v>71</v>
      </c>
      <c r="S302" s="1">
        <v>71</v>
      </c>
    </row>
    <row r="303" spans="1:20" ht="14.1" customHeight="1" x14ac:dyDescent="0.15">
      <c r="A303" s="17"/>
      <c r="B303" s="19"/>
      <c r="C303" s="17" t="s">
        <v>353</v>
      </c>
      <c r="D303" s="21"/>
      <c r="E303" s="21"/>
      <c r="F303" s="20"/>
      <c r="G303" s="20"/>
      <c r="H303" s="22">
        <v>14</v>
      </c>
      <c r="I303" s="22">
        <v>13</v>
      </c>
      <c r="J303" s="22">
        <v>16</v>
      </c>
      <c r="K303" s="20"/>
      <c r="L303" s="20"/>
      <c r="M303" s="20"/>
      <c r="N303" s="20"/>
      <c r="O303" s="20"/>
      <c r="P303" s="20"/>
      <c r="Q303" s="20"/>
      <c r="R303" s="1">
        <v>72</v>
      </c>
      <c r="S303" s="1">
        <v>72</v>
      </c>
    </row>
    <row r="304" spans="1:20" ht="14.1" customHeight="1" x14ac:dyDescent="0.15">
      <c r="A304" s="26" t="s">
        <v>393</v>
      </c>
      <c r="B304" s="18" t="s">
        <v>240</v>
      </c>
      <c r="C304" s="17"/>
      <c r="D304" s="102">
        <v>3</v>
      </c>
      <c r="E304" s="21">
        <v>0</v>
      </c>
      <c r="F304" s="20">
        <f t="shared" ref="F304" si="199">G304+K304+P304+Q304</f>
        <v>64</v>
      </c>
      <c r="G304" s="103">
        <f t="shared" ref="G304" si="200">H304+I304+J304</f>
        <v>64</v>
      </c>
      <c r="H304" s="20">
        <f>H305+H306</f>
        <v>28</v>
      </c>
      <c r="I304" s="20">
        <f t="shared" ref="I304:J304" si="201">I305+I306</f>
        <v>21</v>
      </c>
      <c r="J304" s="20">
        <f t="shared" si="201"/>
        <v>15</v>
      </c>
      <c r="K304" s="20">
        <f t="shared" ref="K304" si="202">L304+M304+N304+O304</f>
        <v>0</v>
      </c>
      <c r="L304" s="20">
        <v>0</v>
      </c>
      <c r="M304" s="20">
        <v>0</v>
      </c>
      <c r="N304" s="20">
        <v>0</v>
      </c>
      <c r="O304" s="20">
        <v>0</v>
      </c>
      <c r="P304" s="20">
        <v>0</v>
      </c>
      <c r="Q304" s="20">
        <v>0</v>
      </c>
      <c r="R304" s="1">
        <v>73</v>
      </c>
      <c r="S304" s="1">
        <v>73</v>
      </c>
      <c r="T304" s="1">
        <v>1</v>
      </c>
    </row>
    <row r="305" spans="1:20" ht="14.1" customHeight="1" x14ac:dyDescent="0.15">
      <c r="A305" s="17"/>
      <c r="B305" s="19"/>
      <c r="C305" s="17" t="s">
        <v>353</v>
      </c>
      <c r="D305" s="21"/>
      <c r="E305" s="21"/>
      <c r="F305" s="20"/>
      <c r="G305" s="20"/>
      <c r="H305" s="22">
        <v>18</v>
      </c>
      <c r="I305" s="22">
        <v>7</v>
      </c>
      <c r="J305" s="22">
        <v>5</v>
      </c>
      <c r="K305" s="20"/>
      <c r="L305" s="20"/>
      <c r="M305" s="20"/>
      <c r="N305" s="20"/>
      <c r="O305" s="20"/>
      <c r="P305" s="20"/>
      <c r="Q305" s="20"/>
      <c r="R305" s="1">
        <v>74</v>
      </c>
      <c r="S305" s="1">
        <v>74</v>
      </c>
      <c r="T305" s="1">
        <v>2</v>
      </c>
    </row>
    <row r="306" spans="1:20" ht="14.1" customHeight="1" x14ac:dyDescent="0.15">
      <c r="A306" s="17"/>
      <c r="B306" s="19"/>
      <c r="C306" s="17" t="s">
        <v>353</v>
      </c>
      <c r="D306" s="21"/>
      <c r="E306" s="21"/>
      <c r="F306" s="20"/>
      <c r="G306" s="20"/>
      <c r="H306" s="22">
        <v>10</v>
      </c>
      <c r="I306" s="22">
        <v>14</v>
      </c>
      <c r="J306" s="22">
        <v>10</v>
      </c>
      <c r="K306" s="20"/>
      <c r="L306" s="20"/>
      <c r="M306" s="20"/>
      <c r="N306" s="20"/>
      <c r="O306" s="20"/>
      <c r="P306" s="20"/>
      <c r="Q306" s="20"/>
      <c r="R306" s="1">
        <v>1</v>
      </c>
      <c r="S306" s="1">
        <v>75</v>
      </c>
      <c r="T306" s="1">
        <v>3</v>
      </c>
    </row>
    <row r="307" spans="1:20" ht="14.1" customHeight="1" x14ac:dyDescent="0.15">
      <c r="A307" s="26" t="s">
        <v>393</v>
      </c>
      <c r="B307" s="18" t="s">
        <v>205</v>
      </c>
      <c r="C307" s="17"/>
      <c r="D307" s="102">
        <v>10</v>
      </c>
      <c r="E307" s="21">
        <v>0</v>
      </c>
      <c r="F307" s="20">
        <f t="shared" ref="F307" si="203">G307+K307+P307+Q307</f>
        <v>362</v>
      </c>
      <c r="G307" s="103">
        <f t="shared" ref="G307" si="204">H307+I307+J307</f>
        <v>362</v>
      </c>
      <c r="H307" s="20">
        <f t="shared" ref="H307:J307" si="205">H308+H309</f>
        <v>116</v>
      </c>
      <c r="I307" s="20">
        <f t="shared" si="205"/>
        <v>119</v>
      </c>
      <c r="J307" s="20">
        <f t="shared" si="205"/>
        <v>127</v>
      </c>
      <c r="K307" s="20">
        <f t="shared" ref="K307" si="206">L307+M307+N307+O307</f>
        <v>0</v>
      </c>
      <c r="L307" s="20">
        <v>0</v>
      </c>
      <c r="M307" s="20">
        <v>0</v>
      </c>
      <c r="N307" s="20">
        <v>0</v>
      </c>
      <c r="O307" s="20">
        <v>0</v>
      </c>
      <c r="P307" s="20">
        <v>0</v>
      </c>
      <c r="Q307" s="20">
        <v>0</v>
      </c>
      <c r="R307" s="1">
        <v>4</v>
      </c>
      <c r="S307" s="1">
        <v>78</v>
      </c>
      <c r="T307" s="1">
        <v>6</v>
      </c>
    </row>
    <row r="308" spans="1:20" ht="14.1" customHeight="1" x14ac:dyDescent="0.15">
      <c r="A308" s="17"/>
      <c r="B308" s="19"/>
      <c r="C308" s="17" t="s">
        <v>372</v>
      </c>
      <c r="D308" s="21"/>
      <c r="E308" s="21"/>
      <c r="F308" s="20"/>
      <c r="G308" s="20"/>
      <c r="H308" s="22">
        <v>53</v>
      </c>
      <c r="I308" s="22">
        <v>64</v>
      </c>
      <c r="J308" s="22">
        <v>60</v>
      </c>
      <c r="K308" s="20"/>
      <c r="L308" s="20"/>
      <c r="M308" s="20"/>
      <c r="N308" s="20"/>
      <c r="O308" s="20"/>
      <c r="P308" s="20"/>
      <c r="Q308" s="20"/>
      <c r="R308" s="1">
        <v>5</v>
      </c>
      <c r="S308" s="1">
        <v>79</v>
      </c>
      <c r="T308" s="1">
        <v>7</v>
      </c>
    </row>
    <row r="309" spans="1:20" ht="14.1" customHeight="1" x14ac:dyDescent="0.15">
      <c r="A309" s="17"/>
      <c r="B309" s="19"/>
      <c r="C309" s="17" t="s">
        <v>372</v>
      </c>
      <c r="D309" s="21"/>
      <c r="E309" s="21"/>
      <c r="F309" s="20"/>
      <c r="G309" s="20"/>
      <c r="H309" s="22">
        <v>63</v>
      </c>
      <c r="I309" s="22">
        <v>55</v>
      </c>
      <c r="J309" s="22">
        <v>67</v>
      </c>
      <c r="K309" s="20"/>
      <c r="L309" s="20"/>
      <c r="M309" s="20"/>
      <c r="N309" s="20"/>
      <c r="O309" s="20"/>
      <c r="P309" s="20"/>
      <c r="Q309" s="20"/>
      <c r="R309" s="1">
        <v>6</v>
      </c>
      <c r="S309" s="1">
        <v>80</v>
      </c>
      <c r="T309" s="1">
        <v>8</v>
      </c>
    </row>
    <row r="310" spans="1:20" ht="14.1" customHeight="1" x14ac:dyDescent="0.15">
      <c r="A310" s="26" t="s">
        <v>393</v>
      </c>
      <c r="B310" s="18" t="s">
        <v>204</v>
      </c>
      <c r="C310" s="17"/>
      <c r="D310" s="102">
        <v>14</v>
      </c>
      <c r="E310" s="21">
        <v>0</v>
      </c>
      <c r="F310" s="20">
        <f t="shared" ref="F310" si="207">G310+K310+P310+Q310</f>
        <v>511</v>
      </c>
      <c r="G310" s="103">
        <f t="shared" ref="G310" si="208">H310+I310+J310</f>
        <v>511</v>
      </c>
      <c r="H310" s="20">
        <f t="shared" ref="H310:J310" si="209">H311+H312</f>
        <v>159</v>
      </c>
      <c r="I310" s="20">
        <f t="shared" si="209"/>
        <v>162</v>
      </c>
      <c r="J310" s="20">
        <f t="shared" si="209"/>
        <v>190</v>
      </c>
      <c r="K310" s="20">
        <f t="shared" ref="K310" si="210">L310+M310+N310+O310</f>
        <v>0</v>
      </c>
      <c r="L310" s="20">
        <v>0</v>
      </c>
      <c r="M310" s="20">
        <v>0</v>
      </c>
      <c r="N310" s="20">
        <v>0</v>
      </c>
      <c r="O310" s="20">
        <v>0</v>
      </c>
      <c r="P310" s="20">
        <v>0</v>
      </c>
      <c r="Q310" s="20">
        <v>0</v>
      </c>
      <c r="R310" s="1">
        <v>7</v>
      </c>
      <c r="S310" s="1">
        <v>81</v>
      </c>
      <c r="T310" s="1">
        <v>9</v>
      </c>
    </row>
    <row r="311" spans="1:20" ht="14.1" customHeight="1" x14ac:dyDescent="0.15">
      <c r="A311" s="17"/>
      <c r="B311" s="19"/>
      <c r="C311" s="17" t="s">
        <v>353</v>
      </c>
      <c r="D311" s="21"/>
      <c r="E311" s="21"/>
      <c r="F311" s="20"/>
      <c r="G311" s="20"/>
      <c r="H311" s="22">
        <v>82</v>
      </c>
      <c r="I311" s="22">
        <v>94</v>
      </c>
      <c r="J311" s="22">
        <v>87</v>
      </c>
      <c r="K311" s="20"/>
      <c r="L311" s="20"/>
      <c r="M311" s="20"/>
      <c r="N311" s="20"/>
      <c r="O311" s="20"/>
      <c r="P311" s="20"/>
      <c r="Q311" s="20"/>
      <c r="R311" s="1">
        <v>8</v>
      </c>
      <c r="S311" s="1">
        <v>82</v>
      </c>
      <c r="T311" s="1">
        <v>10</v>
      </c>
    </row>
    <row r="312" spans="1:20" ht="14.1" customHeight="1" x14ac:dyDescent="0.15">
      <c r="A312" s="17"/>
      <c r="B312" s="19"/>
      <c r="C312" s="17" t="s">
        <v>353</v>
      </c>
      <c r="D312" s="21"/>
      <c r="E312" s="21"/>
      <c r="F312" s="20"/>
      <c r="G312" s="20"/>
      <c r="H312" s="22">
        <v>77</v>
      </c>
      <c r="I312" s="22">
        <v>68</v>
      </c>
      <c r="J312" s="22">
        <v>103</v>
      </c>
      <c r="K312" s="20"/>
      <c r="L312" s="20"/>
      <c r="M312" s="20"/>
      <c r="N312" s="20"/>
      <c r="O312" s="20"/>
      <c r="P312" s="20"/>
      <c r="Q312" s="20"/>
      <c r="R312" s="1">
        <v>9</v>
      </c>
      <c r="S312" s="1">
        <v>83</v>
      </c>
      <c r="T312" s="1">
        <v>11</v>
      </c>
    </row>
    <row r="313" spans="1:20" ht="14.1" customHeight="1" x14ac:dyDescent="0.15">
      <c r="A313" s="26" t="s">
        <v>393</v>
      </c>
      <c r="B313" s="18" t="s">
        <v>253</v>
      </c>
      <c r="C313" s="17"/>
      <c r="D313" s="102">
        <v>6</v>
      </c>
      <c r="E313" s="21">
        <v>0</v>
      </c>
      <c r="F313" s="20">
        <f t="shared" ref="F313" si="211">G313+K313+P313+Q313</f>
        <v>125</v>
      </c>
      <c r="G313" s="103">
        <f t="shared" ref="G313" si="212">H313+I313+J313</f>
        <v>125</v>
      </c>
      <c r="H313" s="20">
        <f t="shared" ref="H313:J313" si="213">H314+H315</f>
        <v>48</v>
      </c>
      <c r="I313" s="20">
        <f t="shared" si="213"/>
        <v>36</v>
      </c>
      <c r="J313" s="20">
        <f t="shared" si="213"/>
        <v>41</v>
      </c>
      <c r="K313" s="20">
        <f t="shared" ref="K313" si="214">L313+M313+N313+O313</f>
        <v>0</v>
      </c>
      <c r="L313" s="20">
        <v>0</v>
      </c>
      <c r="M313" s="20">
        <v>0</v>
      </c>
      <c r="N313" s="20">
        <v>0</v>
      </c>
      <c r="O313" s="20">
        <v>0</v>
      </c>
      <c r="P313" s="20">
        <v>0</v>
      </c>
      <c r="Q313" s="20">
        <v>0</v>
      </c>
      <c r="R313" s="1">
        <v>10</v>
      </c>
      <c r="S313" s="1">
        <v>84</v>
      </c>
      <c r="T313" s="1">
        <v>12</v>
      </c>
    </row>
    <row r="314" spans="1:20" ht="14.1" customHeight="1" x14ac:dyDescent="0.15">
      <c r="A314" s="17"/>
      <c r="B314" s="19"/>
      <c r="C314" s="17" t="s">
        <v>361</v>
      </c>
      <c r="D314" s="21"/>
      <c r="E314" s="21"/>
      <c r="F314" s="20"/>
      <c r="G314" s="20"/>
      <c r="H314" s="20">
        <v>18</v>
      </c>
      <c r="I314" s="20">
        <v>17</v>
      </c>
      <c r="J314" s="20">
        <v>25</v>
      </c>
      <c r="K314" s="20"/>
      <c r="L314" s="20"/>
      <c r="M314" s="20"/>
      <c r="N314" s="20"/>
      <c r="O314" s="20"/>
      <c r="P314" s="20"/>
      <c r="Q314" s="20"/>
      <c r="R314" s="1">
        <v>11</v>
      </c>
      <c r="S314" s="1">
        <v>85</v>
      </c>
      <c r="T314" s="1">
        <v>13</v>
      </c>
    </row>
    <row r="315" spans="1:20" ht="14.1" customHeight="1" x14ac:dyDescent="0.15">
      <c r="A315" s="17"/>
      <c r="B315" s="19"/>
      <c r="C315" s="17" t="s">
        <v>361</v>
      </c>
      <c r="D315" s="21"/>
      <c r="E315" s="21"/>
      <c r="F315" s="20"/>
      <c r="G315" s="20"/>
      <c r="H315" s="20">
        <v>30</v>
      </c>
      <c r="I315" s="20">
        <v>19</v>
      </c>
      <c r="J315" s="20">
        <v>16</v>
      </c>
      <c r="K315" s="20"/>
      <c r="L315" s="20"/>
      <c r="M315" s="20"/>
      <c r="N315" s="20"/>
      <c r="O315" s="20"/>
      <c r="P315" s="20"/>
      <c r="Q315" s="20"/>
      <c r="R315" s="1">
        <v>12</v>
      </c>
      <c r="S315" s="1">
        <v>86</v>
      </c>
      <c r="T315" s="1">
        <v>14</v>
      </c>
    </row>
    <row r="316" spans="1:20" ht="14.1" customHeight="1" x14ac:dyDescent="0.15">
      <c r="A316" s="70" t="s">
        <v>425</v>
      </c>
      <c r="B316" s="71">
        <f>COUNTA(B301:B315)</f>
        <v>5</v>
      </c>
      <c r="C316" s="70"/>
      <c r="D316" s="73">
        <f t="shared" ref="D316:E316" si="215">D301+D304+D307+D310+D313</f>
        <v>36</v>
      </c>
      <c r="E316" s="73">
        <f t="shared" si="215"/>
        <v>0</v>
      </c>
      <c r="F316" s="73">
        <f>F301+F304+F307+F310+F313</f>
        <v>1134</v>
      </c>
      <c r="G316" s="73">
        <f t="shared" ref="G316:Q316" si="216">G301+G304+G307+G310+G313</f>
        <v>1134</v>
      </c>
      <c r="H316" s="73">
        <f t="shared" si="216"/>
        <v>371</v>
      </c>
      <c r="I316" s="73">
        <f t="shared" si="216"/>
        <v>362</v>
      </c>
      <c r="J316" s="73">
        <f t="shared" si="216"/>
        <v>401</v>
      </c>
      <c r="K316" s="73">
        <f t="shared" si="216"/>
        <v>0</v>
      </c>
      <c r="L316" s="73">
        <f t="shared" si="216"/>
        <v>0</v>
      </c>
      <c r="M316" s="73">
        <f t="shared" si="216"/>
        <v>0</v>
      </c>
      <c r="N316" s="73">
        <f t="shared" si="216"/>
        <v>0</v>
      </c>
      <c r="O316" s="73">
        <f t="shared" si="216"/>
        <v>0</v>
      </c>
      <c r="P316" s="73">
        <f t="shared" si="216"/>
        <v>0</v>
      </c>
      <c r="Q316" s="73">
        <f t="shared" si="216"/>
        <v>0</v>
      </c>
      <c r="R316" s="1">
        <v>13</v>
      </c>
      <c r="S316" s="1">
        <v>87</v>
      </c>
      <c r="T316" s="1">
        <v>15</v>
      </c>
    </row>
    <row r="317" spans="1:20" ht="14.1" customHeight="1" x14ac:dyDescent="0.15">
      <c r="A317" s="26" t="s">
        <v>394</v>
      </c>
      <c r="B317" s="18" t="s">
        <v>17</v>
      </c>
      <c r="C317" s="17"/>
      <c r="D317" s="102">
        <v>18</v>
      </c>
      <c r="E317" s="21">
        <v>4</v>
      </c>
      <c r="F317" s="20">
        <f t="shared" ref="F317" si="217">G317+K317+P317+Q317</f>
        <v>781</v>
      </c>
      <c r="G317" s="103">
        <f t="shared" ref="G317" si="218">H317+I317+J317</f>
        <v>716</v>
      </c>
      <c r="H317" s="20">
        <f>H318+H319</f>
        <v>240</v>
      </c>
      <c r="I317" s="20">
        <f t="shared" ref="I317:J317" si="219">I318+I319</f>
        <v>240</v>
      </c>
      <c r="J317" s="20">
        <f t="shared" si="219"/>
        <v>236</v>
      </c>
      <c r="K317" s="20">
        <f t="shared" ref="K317" si="220">L317+M317+N317+O317</f>
        <v>65</v>
      </c>
      <c r="L317" s="20">
        <f t="shared" ref="L317:Q317" si="221">L318+L319</f>
        <v>23</v>
      </c>
      <c r="M317" s="20">
        <f t="shared" si="221"/>
        <v>11</v>
      </c>
      <c r="N317" s="20">
        <f t="shared" si="221"/>
        <v>15</v>
      </c>
      <c r="O317" s="20">
        <f t="shared" si="221"/>
        <v>16</v>
      </c>
      <c r="P317" s="20">
        <f t="shared" si="221"/>
        <v>0</v>
      </c>
      <c r="Q317" s="20">
        <f t="shared" si="221"/>
        <v>0</v>
      </c>
      <c r="R317" s="1">
        <v>14</v>
      </c>
      <c r="S317" s="1">
        <v>88</v>
      </c>
      <c r="T317" s="1">
        <v>16</v>
      </c>
    </row>
    <row r="318" spans="1:20" ht="14.1" customHeight="1" x14ac:dyDescent="0.15">
      <c r="A318" s="17"/>
      <c r="B318" s="19"/>
      <c r="C318" s="17" t="s">
        <v>353</v>
      </c>
      <c r="D318" s="21"/>
      <c r="E318" s="21"/>
      <c r="F318" s="20"/>
      <c r="G318" s="20"/>
      <c r="H318" s="22">
        <v>140</v>
      </c>
      <c r="I318" s="22">
        <v>125</v>
      </c>
      <c r="J318" s="22">
        <v>134</v>
      </c>
      <c r="K318" s="22"/>
      <c r="L318" s="22">
        <v>11</v>
      </c>
      <c r="M318" s="22">
        <v>7</v>
      </c>
      <c r="N318" s="22">
        <v>8</v>
      </c>
      <c r="O318" s="22">
        <v>10</v>
      </c>
      <c r="P318" s="20"/>
      <c r="Q318" s="20"/>
      <c r="R318" s="1">
        <v>15</v>
      </c>
      <c r="S318" s="1">
        <v>89</v>
      </c>
      <c r="T318" s="1">
        <v>17</v>
      </c>
    </row>
    <row r="319" spans="1:20" ht="14.1" customHeight="1" x14ac:dyDescent="0.15">
      <c r="A319" s="17"/>
      <c r="B319" s="19"/>
      <c r="C319" s="17" t="s">
        <v>353</v>
      </c>
      <c r="D319" s="21"/>
      <c r="E319" s="21"/>
      <c r="F319" s="20"/>
      <c r="G319" s="20"/>
      <c r="H319" s="22">
        <v>100</v>
      </c>
      <c r="I319" s="22">
        <v>115</v>
      </c>
      <c r="J319" s="22">
        <v>102</v>
      </c>
      <c r="K319" s="22"/>
      <c r="L319" s="22">
        <v>12</v>
      </c>
      <c r="M319" s="22">
        <v>4</v>
      </c>
      <c r="N319" s="22">
        <v>7</v>
      </c>
      <c r="O319" s="22">
        <v>6</v>
      </c>
      <c r="P319" s="20"/>
      <c r="Q319" s="20"/>
      <c r="R319" s="1">
        <v>16</v>
      </c>
      <c r="S319" s="1">
        <v>90</v>
      </c>
      <c r="T319" s="1">
        <v>18</v>
      </c>
    </row>
    <row r="320" spans="1:20" ht="14.1" customHeight="1" x14ac:dyDescent="0.15">
      <c r="A320" s="26" t="s">
        <v>394</v>
      </c>
      <c r="B320" s="18" t="s">
        <v>18</v>
      </c>
      <c r="C320" s="17"/>
      <c r="D320" s="102">
        <v>12</v>
      </c>
      <c r="E320" s="21">
        <v>0</v>
      </c>
      <c r="F320" s="20">
        <f t="shared" ref="F320" si="222">G320+K320+P320+Q320</f>
        <v>474</v>
      </c>
      <c r="G320" s="103">
        <f t="shared" ref="G320" si="223">H320+I320+J320</f>
        <v>474</v>
      </c>
      <c r="H320" s="20">
        <f>H321+H322</f>
        <v>240</v>
      </c>
      <c r="I320" s="20">
        <f t="shared" ref="I320:J320" si="224">I321+I322</f>
        <v>117</v>
      </c>
      <c r="J320" s="20">
        <f t="shared" si="224"/>
        <v>117</v>
      </c>
      <c r="K320" s="20">
        <f t="shared" ref="K320" si="225">L320+M320+N320+O320</f>
        <v>0</v>
      </c>
      <c r="L320" s="20">
        <v>0</v>
      </c>
      <c r="M320" s="20">
        <v>0</v>
      </c>
      <c r="N320" s="20">
        <v>0</v>
      </c>
      <c r="O320" s="20">
        <v>0</v>
      </c>
      <c r="P320" s="20">
        <v>0</v>
      </c>
      <c r="Q320" s="20">
        <v>0</v>
      </c>
      <c r="R320" s="1">
        <v>17</v>
      </c>
      <c r="S320" s="1">
        <v>91</v>
      </c>
      <c r="T320" s="1">
        <v>19</v>
      </c>
    </row>
    <row r="321" spans="1:20" ht="14.1" customHeight="1" x14ac:dyDescent="0.15">
      <c r="A321" s="17"/>
      <c r="B321" s="19"/>
      <c r="C321" s="17" t="s">
        <v>353</v>
      </c>
      <c r="D321" s="21"/>
      <c r="E321" s="21"/>
      <c r="F321" s="20"/>
      <c r="G321" s="20"/>
      <c r="H321" s="22">
        <v>86</v>
      </c>
      <c r="I321" s="22">
        <v>41</v>
      </c>
      <c r="J321" s="22">
        <v>34</v>
      </c>
      <c r="K321" s="20"/>
      <c r="L321" s="20"/>
      <c r="M321" s="20"/>
      <c r="N321" s="20"/>
      <c r="O321" s="20"/>
      <c r="P321" s="20"/>
      <c r="Q321" s="20"/>
      <c r="R321" s="1">
        <v>18</v>
      </c>
      <c r="S321" s="1">
        <v>92</v>
      </c>
      <c r="T321" s="1">
        <v>20</v>
      </c>
    </row>
    <row r="322" spans="1:20" ht="14.1" customHeight="1" x14ac:dyDescent="0.15">
      <c r="A322" s="17"/>
      <c r="B322" s="19"/>
      <c r="C322" s="17" t="s">
        <v>353</v>
      </c>
      <c r="D322" s="21"/>
      <c r="E322" s="21"/>
      <c r="F322" s="20"/>
      <c r="G322" s="20"/>
      <c r="H322" s="22">
        <v>154</v>
      </c>
      <c r="I322" s="22">
        <v>76</v>
      </c>
      <c r="J322" s="22">
        <v>83</v>
      </c>
      <c r="K322" s="20"/>
      <c r="L322" s="20"/>
      <c r="M322" s="20"/>
      <c r="N322" s="20"/>
      <c r="O322" s="20"/>
      <c r="P322" s="20"/>
      <c r="Q322" s="20"/>
      <c r="R322" s="1">
        <v>19</v>
      </c>
      <c r="S322" s="1">
        <v>93</v>
      </c>
      <c r="T322" s="1">
        <v>21</v>
      </c>
    </row>
    <row r="323" spans="1:20" ht="14.1" customHeight="1" x14ac:dyDescent="0.15">
      <c r="A323" s="26" t="s">
        <v>394</v>
      </c>
      <c r="B323" s="18" t="s">
        <v>19</v>
      </c>
      <c r="C323" s="17"/>
      <c r="D323" s="102">
        <v>12</v>
      </c>
      <c r="E323" s="21">
        <v>4</v>
      </c>
      <c r="F323" s="20">
        <f t="shared" ref="F323" si="226">G323+K323+P323+Q323</f>
        <v>510</v>
      </c>
      <c r="G323" s="103">
        <f t="shared" ref="G323" si="227">H323+I323+J323</f>
        <v>468</v>
      </c>
      <c r="H323" s="20">
        <f>H324+H325</f>
        <v>160</v>
      </c>
      <c r="I323" s="20">
        <f t="shared" ref="I323:J323" si="228">I324+I325</f>
        <v>158</v>
      </c>
      <c r="J323" s="20">
        <f t="shared" si="228"/>
        <v>150</v>
      </c>
      <c r="K323" s="20">
        <f t="shared" ref="K323" si="229">L323+M323+N323+O323</f>
        <v>42</v>
      </c>
      <c r="L323" s="20">
        <f t="shared" ref="L323:Q323" si="230">L324+L325</f>
        <v>12</v>
      </c>
      <c r="M323" s="20">
        <f t="shared" si="230"/>
        <v>18</v>
      </c>
      <c r="N323" s="20">
        <f t="shared" si="230"/>
        <v>5</v>
      </c>
      <c r="O323" s="20">
        <f t="shared" si="230"/>
        <v>7</v>
      </c>
      <c r="P323" s="20">
        <f t="shared" si="230"/>
        <v>0</v>
      </c>
      <c r="Q323" s="20">
        <f t="shared" si="230"/>
        <v>0</v>
      </c>
      <c r="R323" s="1">
        <v>20</v>
      </c>
      <c r="S323" s="1">
        <v>94</v>
      </c>
      <c r="T323" s="1">
        <v>22</v>
      </c>
    </row>
    <row r="324" spans="1:20" ht="14.1" customHeight="1" x14ac:dyDescent="0.15">
      <c r="A324" s="17"/>
      <c r="B324" s="19"/>
      <c r="C324" s="17" t="s">
        <v>366</v>
      </c>
      <c r="D324" s="21"/>
      <c r="E324" s="21"/>
      <c r="F324" s="20"/>
      <c r="G324" s="20"/>
      <c r="H324" s="20">
        <v>34</v>
      </c>
      <c r="I324" s="20">
        <v>55</v>
      </c>
      <c r="J324" s="20">
        <v>38</v>
      </c>
      <c r="K324" s="20"/>
      <c r="L324" s="22">
        <v>2</v>
      </c>
      <c r="M324" s="22">
        <v>8</v>
      </c>
      <c r="N324" s="22">
        <v>1</v>
      </c>
      <c r="O324" s="22">
        <v>3</v>
      </c>
      <c r="P324" s="20"/>
      <c r="Q324" s="20"/>
      <c r="R324" s="1">
        <v>21</v>
      </c>
      <c r="S324" s="1">
        <v>95</v>
      </c>
      <c r="T324" s="1">
        <v>23</v>
      </c>
    </row>
    <row r="325" spans="1:20" ht="14.1" customHeight="1" x14ac:dyDescent="0.15">
      <c r="A325" s="17"/>
      <c r="B325" s="19"/>
      <c r="C325" s="17" t="s">
        <v>366</v>
      </c>
      <c r="D325" s="21"/>
      <c r="E325" s="21"/>
      <c r="F325" s="20"/>
      <c r="G325" s="20"/>
      <c r="H325" s="20">
        <v>126</v>
      </c>
      <c r="I325" s="20">
        <v>103</v>
      </c>
      <c r="J325" s="20">
        <v>112</v>
      </c>
      <c r="K325" s="20"/>
      <c r="L325" s="22">
        <v>10</v>
      </c>
      <c r="M325" s="22">
        <v>10</v>
      </c>
      <c r="N325" s="22">
        <v>4</v>
      </c>
      <c r="O325" s="22">
        <v>4</v>
      </c>
      <c r="P325" s="20"/>
      <c r="Q325" s="20"/>
      <c r="R325" s="1">
        <v>22</v>
      </c>
      <c r="S325" s="1">
        <v>96</v>
      </c>
      <c r="T325" s="1">
        <v>24</v>
      </c>
    </row>
    <row r="326" spans="1:20" ht="14.1" customHeight="1" x14ac:dyDescent="0.15">
      <c r="A326" s="26" t="s">
        <v>394</v>
      </c>
      <c r="B326" s="18" t="s">
        <v>20</v>
      </c>
      <c r="C326" s="17"/>
      <c r="D326" s="102">
        <v>18</v>
      </c>
      <c r="E326" s="21">
        <v>5</v>
      </c>
      <c r="F326" s="192">
        <f t="shared" ref="F326" si="231">G326+K326+P326+Q326</f>
        <v>751</v>
      </c>
      <c r="G326" s="103">
        <f t="shared" ref="G326" si="232">H326+I326+J326</f>
        <v>709</v>
      </c>
      <c r="H326" s="20">
        <f>H327+H328</f>
        <v>241</v>
      </c>
      <c r="I326" s="20">
        <f t="shared" ref="I326:J326" si="233">I327+I328</f>
        <v>233</v>
      </c>
      <c r="J326" s="20">
        <f t="shared" si="233"/>
        <v>235</v>
      </c>
      <c r="K326" s="20">
        <f t="shared" ref="K326" si="234">L326+M326+N326+O326</f>
        <v>42</v>
      </c>
      <c r="L326" s="20">
        <f t="shared" ref="L326:Q326" si="235">L327+L328</f>
        <v>11</v>
      </c>
      <c r="M326" s="20">
        <f t="shared" si="235"/>
        <v>9</v>
      </c>
      <c r="N326" s="20">
        <f t="shared" si="235"/>
        <v>11</v>
      </c>
      <c r="O326" s="20">
        <f t="shared" si="235"/>
        <v>11</v>
      </c>
      <c r="P326" s="20">
        <f t="shared" si="235"/>
        <v>0</v>
      </c>
      <c r="Q326" s="20">
        <f t="shared" si="235"/>
        <v>0</v>
      </c>
      <c r="R326" s="1">
        <v>23</v>
      </c>
      <c r="S326" s="1">
        <v>97</v>
      </c>
      <c r="T326" s="1">
        <v>25</v>
      </c>
    </row>
    <row r="327" spans="1:20" ht="14.1" customHeight="1" x14ac:dyDescent="0.15">
      <c r="A327" s="17"/>
      <c r="B327" s="19"/>
      <c r="C327" s="17" t="s">
        <v>357</v>
      </c>
      <c r="D327" s="21"/>
      <c r="E327" s="21"/>
      <c r="F327" s="20"/>
      <c r="G327" s="20"/>
      <c r="H327" s="20">
        <v>198</v>
      </c>
      <c r="I327" s="20">
        <v>188</v>
      </c>
      <c r="J327" s="20">
        <v>191</v>
      </c>
      <c r="K327" s="20"/>
      <c r="L327" s="22">
        <v>8</v>
      </c>
      <c r="M327" s="22">
        <v>9</v>
      </c>
      <c r="N327" s="22">
        <v>11</v>
      </c>
      <c r="O327" s="22">
        <v>9</v>
      </c>
      <c r="P327" s="20"/>
      <c r="Q327" s="20"/>
      <c r="R327" s="1">
        <v>24</v>
      </c>
      <c r="S327" s="1">
        <v>98</v>
      </c>
      <c r="T327" s="1">
        <v>26</v>
      </c>
    </row>
    <row r="328" spans="1:20" ht="14.1" customHeight="1" x14ac:dyDescent="0.15">
      <c r="A328" s="17"/>
      <c r="B328" s="19"/>
      <c r="C328" s="17" t="s">
        <v>357</v>
      </c>
      <c r="D328" s="21"/>
      <c r="E328" s="21"/>
      <c r="F328" s="20"/>
      <c r="G328" s="20"/>
      <c r="H328" s="20">
        <v>43</v>
      </c>
      <c r="I328" s="20">
        <v>45</v>
      </c>
      <c r="J328" s="20">
        <v>44</v>
      </c>
      <c r="K328" s="20"/>
      <c r="L328" s="22">
        <v>3</v>
      </c>
      <c r="M328" s="21">
        <v>0</v>
      </c>
      <c r="N328" s="21">
        <v>0</v>
      </c>
      <c r="O328" s="22">
        <v>2</v>
      </c>
      <c r="P328" s="20"/>
      <c r="Q328" s="20"/>
      <c r="R328" s="1">
        <v>25</v>
      </c>
      <c r="S328" s="1">
        <v>99</v>
      </c>
      <c r="T328" s="1">
        <v>27</v>
      </c>
    </row>
    <row r="329" spans="1:20" ht="14.1" customHeight="1" x14ac:dyDescent="0.15">
      <c r="A329" s="26" t="s">
        <v>394</v>
      </c>
      <c r="B329" s="18" t="s">
        <v>72</v>
      </c>
      <c r="C329" s="17"/>
      <c r="D329" s="102">
        <v>3</v>
      </c>
      <c r="E329" s="21">
        <v>0</v>
      </c>
      <c r="F329" s="20">
        <f t="shared" ref="F329" si="236">G329+K329+P329+Q329</f>
        <v>43</v>
      </c>
      <c r="G329" s="103">
        <f t="shared" ref="G329" si="237">H329+I329+J329</f>
        <v>43</v>
      </c>
      <c r="H329" s="20">
        <f t="shared" ref="H329:J329" si="238">H330+H331</f>
        <v>9</v>
      </c>
      <c r="I329" s="20">
        <f t="shared" si="238"/>
        <v>23</v>
      </c>
      <c r="J329" s="20">
        <f t="shared" si="238"/>
        <v>11</v>
      </c>
      <c r="K329" s="20">
        <f t="shared" ref="K329" si="239">L329+M329+N329+O329</f>
        <v>0</v>
      </c>
      <c r="L329" s="20">
        <v>0</v>
      </c>
      <c r="M329" s="20">
        <v>0</v>
      </c>
      <c r="N329" s="20">
        <v>0</v>
      </c>
      <c r="O329" s="20">
        <v>0</v>
      </c>
      <c r="P329" s="20">
        <v>0</v>
      </c>
      <c r="Q329" s="20">
        <v>0</v>
      </c>
      <c r="R329" s="1">
        <v>26</v>
      </c>
      <c r="S329" s="1">
        <v>100</v>
      </c>
      <c r="T329" s="1">
        <v>28</v>
      </c>
    </row>
    <row r="330" spans="1:20" ht="14.1" customHeight="1" x14ac:dyDescent="0.15">
      <c r="A330" s="17"/>
      <c r="B330" s="19"/>
      <c r="C330" s="17" t="s">
        <v>353</v>
      </c>
      <c r="D330" s="21"/>
      <c r="E330" s="21"/>
      <c r="F330" s="20"/>
      <c r="G330" s="20"/>
      <c r="H330" s="22">
        <v>6</v>
      </c>
      <c r="I330" s="22">
        <v>14</v>
      </c>
      <c r="J330" s="22">
        <v>9</v>
      </c>
      <c r="K330" s="20"/>
      <c r="L330" s="20"/>
      <c r="M330" s="20"/>
      <c r="N330" s="20"/>
      <c r="O330" s="20"/>
      <c r="P330" s="20"/>
      <c r="Q330" s="20"/>
      <c r="R330" s="1">
        <v>27</v>
      </c>
      <c r="S330" s="1">
        <v>101</v>
      </c>
      <c r="T330" s="1">
        <v>29</v>
      </c>
    </row>
    <row r="331" spans="1:20" ht="14.1" customHeight="1" x14ac:dyDescent="0.15">
      <c r="A331" s="17"/>
      <c r="B331" s="19"/>
      <c r="C331" s="17" t="s">
        <v>353</v>
      </c>
      <c r="D331" s="21"/>
      <c r="E331" s="21"/>
      <c r="F331" s="20"/>
      <c r="G331" s="20"/>
      <c r="H331" s="22">
        <v>3</v>
      </c>
      <c r="I331" s="22">
        <v>9</v>
      </c>
      <c r="J331" s="22">
        <v>2</v>
      </c>
      <c r="K331" s="20"/>
      <c r="L331" s="20"/>
      <c r="M331" s="20"/>
      <c r="N331" s="20"/>
      <c r="O331" s="20"/>
      <c r="P331" s="20"/>
      <c r="Q331" s="20"/>
      <c r="R331" s="1">
        <v>28</v>
      </c>
      <c r="S331" s="1">
        <v>102</v>
      </c>
      <c r="T331" s="1">
        <v>30</v>
      </c>
    </row>
    <row r="332" spans="1:20" ht="14.1" customHeight="1" x14ac:dyDescent="0.15">
      <c r="A332" s="26" t="s">
        <v>394</v>
      </c>
      <c r="B332" s="18" t="s">
        <v>153</v>
      </c>
      <c r="C332" s="17"/>
      <c r="D332" s="102">
        <v>6</v>
      </c>
      <c r="E332" s="21">
        <v>0</v>
      </c>
      <c r="F332" s="20">
        <f t="shared" ref="F332" si="240">G332+K332+P332+Q332</f>
        <v>239</v>
      </c>
      <c r="G332" s="103">
        <f t="shared" ref="G332" si="241">H332+I332+J332</f>
        <v>239</v>
      </c>
      <c r="H332" s="20">
        <f>H333+H334</f>
        <v>0</v>
      </c>
      <c r="I332" s="20">
        <f t="shared" ref="I332:J332" si="242">I333+I334</f>
        <v>119</v>
      </c>
      <c r="J332" s="20">
        <f t="shared" si="242"/>
        <v>120</v>
      </c>
      <c r="K332" s="20">
        <f t="shared" ref="K332" si="243">L332+M332+N332+O332</f>
        <v>0</v>
      </c>
      <c r="L332" s="20">
        <v>0</v>
      </c>
      <c r="M332" s="20">
        <v>0</v>
      </c>
      <c r="N332" s="20">
        <v>0</v>
      </c>
      <c r="O332" s="20">
        <v>0</v>
      </c>
      <c r="P332" s="20">
        <v>0</v>
      </c>
      <c r="Q332" s="20">
        <v>0</v>
      </c>
      <c r="R332" s="1">
        <v>29</v>
      </c>
      <c r="S332" s="1">
        <v>103</v>
      </c>
      <c r="T332" s="1">
        <v>31</v>
      </c>
    </row>
    <row r="333" spans="1:20" ht="14.1" customHeight="1" x14ac:dyDescent="0.15">
      <c r="A333" s="17"/>
      <c r="B333" s="19"/>
      <c r="C333" s="17" t="s">
        <v>353</v>
      </c>
      <c r="D333" s="21"/>
      <c r="E333" s="21"/>
      <c r="F333" s="20"/>
      <c r="G333" s="20"/>
      <c r="H333" s="20">
        <v>0</v>
      </c>
      <c r="I333" s="22">
        <v>52</v>
      </c>
      <c r="J333" s="22">
        <v>52</v>
      </c>
      <c r="K333" s="20"/>
      <c r="L333" s="20"/>
      <c r="M333" s="20"/>
      <c r="N333" s="20"/>
      <c r="O333" s="20"/>
      <c r="P333" s="20"/>
      <c r="Q333" s="20"/>
      <c r="R333" s="1">
        <v>30</v>
      </c>
      <c r="S333" s="1">
        <v>104</v>
      </c>
      <c r="T333" s="1">
        <v>32</v>
      </c>
    </row>
    <row r="334" spans="1:20" ht="14.1" customHeight="1" x14ac:dyDescent="0.15">
      <c r="A334" s="17"/>
      <c r="B334" s="19"/>
      <c r="C334" s="17" t="s">
        <v>353</v>
      </c>
      <c r="D334" s="21"/>
      <c r="E334" s="21"/>
      <c r="F334" s="20"/>
      <c r="G334" s="20"/>
      <c r="H334" s="20">
        <v>0</v>
      </c>
      <c r="I334" s="22">
        <v>67</v>
      </c>
      <c r="J334" s="22">
        <v>68</v>
      </c>
      <c r="K334" s="20"/>
      <c r="L334" s="20"/>
      <c r="M334" s="20"/>
      <c r="N334" s="20"/>
      <c r="O334" s="20"/>
      <c r="P334" s="20"/>
      <c r="Q334" s="20"/>
      <c r="R334" s="1">
        <v>31</v>
      </c>
      <c r="S334" s="1">
        <v>105</v>
      </c>
      <c r="T334" s="1">
        <v>33</v>
      </c>
    </row>
    <row r="335" spans="1:20" ht="14.1" customHeight="1" x14ac:dyDescent="0.15">
      <c r="A335" s="26" t="s">
        <v>394</v>
      </c>
      <c r="B335" s="18" t="s">
        <v>70</v>
      </c>
      <c r="C335" s="17"/>
      <c r="D335" s="102">
        <v>12</v>
      </c>
      <c r="E335" s="21">
        <v>0</v>
      </c>
      <c r="F335" s="20">
        <f t="shared" ref="F335" si="244">G335+K335+P335+Q335</f>
        <v>443</v>
      </c>
      <c r="G335" s="103">
        <f t="shared" ref="G335" si="245">H335+I335+J335</f>
        <v>429</v>
      </c>
      <c r="H335" s="20">
        <f>H336+H337</f>
        <v>150</v>
      </c>
      <c r="I335" s="20">
        <f t="shared" ref="I335:J335" si="246">I336+I337</f>
        <v>157</v>
      </c>
      <c r="J335" s="20">
        <f t="shared" si="246"/>
        <v>122</v>
      </c>
      <c r="K335" s="20">
        <f t="shared" ref="K335" si="247">L335+M335+N335+O335</f>
        <v>0</v>
      </c>
      <c r="L335" s="20">
        <v>0</v>
      </c>
      <c r="M335" s="20">
        <v>0</v>
      </c>
      <c r="N335" s="20">
        <v>0</v>
      </c>
      <c r="O335" s="20">
        <v>0</v>
      </c>
      <c r="P335" s="20">
        <f>P336+P337</f>
        <v>14</v>
      </c>
      <c r="Q335" s="20">
        <v>0</v>
      </c>
      <c r="R335" s="1">
        <v>32</v>
      </c>
      <c r="S335" s="1">
        <v>106</v>
      </c>
      <c r="T335" s="1">
        <v>34</v>
      </c>
    </row>
    <row r="336" spans="1:20" ht="14.1" customHeight="1" x14ac:dyDescent="0.15">
      <c r="A336" s="17"/>
      <c r="B336" s="19"/>
      <c r="C336" s="17" t="s">
        <v>381</v>
      </c>
      <c r="D336" s="21"/>
      <c r="E336" s="21"/>
      <c r="F336" s="20"/>
      <c r="G336" s="20"/>
      <c r="H336" s="22">
        <v>125</v>
      </c>
      <c r="I336" s="22">
        <v>114</v>
      </c>
      <c r="J336" s="22">
        <v>103</v>
      </c>
      <c r="K336" s="22"/>
      <c r="L336" s="22"/>
      <c r="M336" s="22"/>
      <c r="N336" s="22"/>
      <c r="O336" s="22"/>
      <c r="P336" s="22">
        <v>13</v>
      </c>
      <c r="Q336" s="20"/>
      <c r="R336" s="1">
        <v>33</v>
      </c>
      <c r="S336" s="1">
        <v>107</v>
      </c>
      <c r="T336" s="1">
        <v>35</v>
      </c>
    </row>
    <row r="337" spans="1:20" ht="14.1" customHeight="1" x14ac:dyDescent="0.15">
      <c r="A337" s="17"/>
      <c r="B337" s="19"/>
      <c r="C337" s="17" t="s">
        <v>381</v>
      </c>
      <c r="D337" s="21"/>
      <c r="E337" s="21"/>
      <c r="F337" s="20"/>
      <c r="G337" s="20"/>
      <c r="H337" s="22">
        <v>25</v>
      </c>
      <c r="I337" s="22">
        <v>43</v>
      </c>
      <c r="J337" s="22">
        <v>19</v>
      </c>
      <c r="K337" s="22"/>
      <c r="L337" s="22"/>
      <c r="M337" s="22"/>
      <c r="N337" s="22"/>
      <c r="O337" s="22"/>
      <c r="P337" s="20">
        <v>1</v>
      </c>
      <c r="Q337" s="20"/>
      <c r="R337" s="1">
        <v>34</v>
      </c>
      <c r="S337" s="1">
        <v>108</v>
      </c>
      <c r="T337" s="1">
        <v>36</v>
      </c>
    </row>
    <row r="338" spans="1:20" ht="14.1" customHeight="1" x14ac:dyDescent="0.15">
      <c r="A338" s="26" t="s">
        <v>394</v>
      </c>
      <c r="B338" s="18" t="s">
        <v>71</v>
      </c>
      <c r="C338" s="17"/>
      <c r="D338" s="102">
        <v>12</v>
      </c>
      <c r="E338" s="21">
        <v>0</v>
      </c>
      <c r="F338" s="20">
        <f t="shared" ref="F338" si="248">G338+K338+P338+Q338</f>
        <v>233</v>
      </c>
      <c r="G338" s="103">
        <f t="shared" ref="G338" si="249">H338+I338+J338</f>
        <v>233</v>
      </c>
      <c r="H338" s="20">
        <f>H339+H340</f>
        <v>64</v>
      </c>
      <c r="I338" s="20">
        <f t="shared" ref="I338:J338" si="250">I339+I340</f>
        <v>92</v>
      </c>
      <c r="J338" s="20">
        <f t="shared" si="250"/>
        <v>77</v>
      </c>
      <c r="K338" s="20">
        <f t="shared" ref="K338" si="251">L338+M338+N338+O338</f>
        <v>0</v>
      </c>
      <c r="L338" s="20">
        <v>0</v>
      </c>
      <c r="M338" s="20">
        <v>0</v>
      </c>
      <c r="N338" s="20">
        <v>0</v>
      </c>
      <c r="O338" s="20">
        <v>0</v>
      </c>
      <c r="P338" s="20">
        <v>0</v>
      </c>
      <c r="Q338" s="20">
        <v>0</v>
      </c>
      <c r="R338" s="1">
        <v>35</v>
      </c>
      <c r="S338" s="1">
        <v>109</v>
      </c>
      <c r="T338" s="1">
        <v>37</v>
      </c>
    </row>
    <row r="339" spans="1:20" ht="14.1" customHeight="1" x14ac:dyDescent="0.15">
      <c r="A339" s="17"/>
      <c r="B339" s="19"/>
      <c r="C339" s="17" t="s">
        <v>361</v>
      </c>
      <c r="D339" s="21"/>
      <c r="E339" s="21"/>
      <c r="F339" s="20"/>
      <c r="G339" s="20"/>
      <c r="H339" s="22">
        <v>40</v>
      </c>
      <c r="I339" s="22">
        <v>55</v>
      </c>
      <c r="J339" s="22">
        <v>45</v>
      </c>
      <c r="K339" s="20"/>
      <c r="L339" s="20"/>
      <c r="M339" s="20"/>
      <c r="N339" s="20"/>
      <c r="O339" s="20"/>
      <c r="P339" s="20"/>
      <c r="Q339" s="20"/>
      <c r="R339" s="1">
        <v>36</v>
      </c>
      <c r="S339" s="1">
        <v>110</v>
      </c>
      <c r="T339" s="1">
        <v>38</v>
      </c>
    </row>
    <row r="340" spans="1:20" ht="14.1" customHeight="1" x14ac:dyDescent="0.15">
      <c r="A340" s="17"/>
      <c r="B340" s="19"/>
      <c r="C340" s="17" t="s">
        <v>361</v>
      </c>
      <c r="D340" s="21"/>
      <c r="E340" s="21"/>
      <c r="F340" s="20"/>
      <c r="G340" s="20"/>
      <c r="H340" s="22">
        <v>24</v>
      </c>
      <c r="I340" s="22">
        <v>37</v>
      </c>
      <c r="J340" s="22">
        <v>32</v>
      </c>
      <c r="K340" s="20"/>
      <c r="L340" s="20"/>
      <c r="M340" s="20"/>
      <c r="N340" s="20"/>
      <c r="O340" s="20"/>
      <c r="P340" s="20"/>
      <c r="Q340" s="20"/>
      <c r="R340" s="1">
        <v>37</v>
      </c>
      <c r="T340" s="1">
        <v>39</v>
      </c>
    </row>
    <row r="341" spans="1:20" ht="14.1" customHeight="1" x14ac:dyDescent="0.15">
      <c r="A341" s="26" t="s">
        <v>394</v>
      </c>
      <c r="B341" s="18" t="s">
        <v>87</v>
      </c>
      <c r="C341" s="17"/>
      <c r="D341" s="102">
        <v>3</v>
      </c>
      <c r="E341" s="21">
        <v>0</v>
      </c>
      <c r="F341" s="20">
        <f t="shared" ref="F341" si="252">G341+K341+P341+Q341</f>
        <v>73</v>
      </c>
      <c r="G341" s="103">
        <f t="shared" ref="G341" si="253">H341+I341+J341</f>
        <v>73</v>
      </c>
      <c r="H341" s="20">
        <f>H342+H343</f>
        <v>30</v>
      </c>
      <c r="I341" s="20">
        <f t="shared" ref="I341:J341" si="254">I342+I343</f>
        <v>18</v>
      </c>
      <c r="J341" s="20">
        <f t="shared" si="254"/>
        <v>25</v>
      </c>
      <c r="K341" s="20">
        <f t="shared" ref="K341" si="255">L341+M341+N341+O341</f>
        <v>0</v>
      </c>
      <c r="L341" s="20">
        <v>0</v>
      </c>
      <c r="M341" s="20">
        <v>0</v>
      </c>
      <c r="N341" s="20">
        <v>0</v>
      </c>
      <c r="O341" s="20">
        <v>0</v>
      </c>
      <c r="P341" s="20">
        <v>0</v>
      </c>
      <c r="Q341" s="20">
        <v>0</v>
      </c>
      <c r="R341" s="1">
        <v>38</v>
      </c>
      <c r="T341" s="1">
        <v>40</v>
      </c>
    </row>
    <row r="342" spans="1:20" ht="14.1" customHeight="1" x14ac:dyDescent="0.15">
      <c r="A342" s="17"/>
      <c r="B342" s="19"/>
      <c r="C342" s="17" t="s">
        <v>353</v>
      </c>
      <c r="D342" s="21"/>
      <c r="E342" s="21"/>
      <c r="F342" s="20"/>
      <c r="G342" s="20"/>
      <c r="H342" s="22">
        <v>16</v>
      </c>
      <c r="I342" s="22">
        <v>6</v>
      </c>
      <c r="J342" s="22">
        <v>15</v>
      </c>
      <c r="K342" s="20"/>
      <c r="L342" s="20"/>
      <c r="M342" s="20"/>
      <c r="N342" s="20"/>
      <c r="O342" s="20"/>
      <c r="P342" s="20"/>
      <c r="Q342" s="20"/>
      <c r="R342" s="1">
        <v>39</v>
      </c>
      <c r="T342" s="1">
        <v>41</v>
      </c>
    </row>
    <row r="343" spans="1:20" ht="14.1" customHeight="1" x14ac:dyDescent="0.15">
      <c r="A343" s="17"/>
      <c r="B343" s="19"/>
      <c r="C343" s="17" t="s">
        <v>353</v>
      </c>
      <c r="D343" s="21"/>
      <c r="E343" s="21"/>
      <c r="F343" s="20"/>
      <c r="G343" s="20"/>
      <c r="H343" s="22">
        <v>14</v>
      </c>
      <c r="I343" s="22">
        <v>12</v>
      </c>
      <c r="J343" s="22">
        <v>10</v>
      </c>
      <c r="K343" s="20"/>
      <c r="L343" s="20"/>
      <c r="M343" s="20"/>
      <c r="N343" s="20"/>
      <c r="O343" s="20"/>
      <c r="P343" s="20"/>
      <c r="Q343" s="20"/>
      <c r="R343" s="1">
        <v>40</v>
      </c>
      <c r="T343" s="1">
        <v>42</v>
      </c>
    </row>
    <row r="344" spans="1:20" ht="14.1" customHeight="1" x14ac:dyDescent="0.15">
      <c r="A344" s="26" t="s">
        <v>394</v>
      </c>
      <c r="B344" s="18" t="s">
        <v>68</v>
      </c>
      <c r="C344" s="17"/>
      <c r="D344" s="102">
        <v>3</v>
      </c>
      <c r="E344" s="21">
        <v>0</v>
      </c>
      <c r="F344" s="20">
        <f t="shared" ref="F344" si="256">G344+K344+P344+Q344</f>
        <v>69</v>
      </c>
      <c r="G344" s="103">
        <f t="shared" ref="G344" si="257">H344+I344+J344</f>
        <v>69</v>
      </c>
      <c r="H344" s="20">
        <f>H345+H346</f>
        <v>25</v>
      </c>
      <c r="I344" s="20">
        <f t="shared" ref="I344:J344" si="258">I345+I346</f>
        <v>13</v>
      </c>
      <c r="J344" s="20">
        <f t="shared" si="258"/>
        <v>31</v>
      </c>
      <c r="K344" s="20">
        <f t="shared" ref="K344" si="259">L344+M344+N344+O344</f>
        <v>0</v>
      </c>
      <c r="L344" s="20">
        <v>0</v>
      </c>
      <c r="M344" s="20">
        <v>0</v>
      </c>
      <c r="N344" s="20">
        <v>0</v>
      </c>
      <c r="O344" s="20">
        <v>0</v>
      </c>
      <c r="P344" s="20">
        <v>0</v>
      </c>
      <c r="Q344" s="20">
        <v>0</v>
      </c>
      <c r="R344" s="1">
        <v>41</v>
      </c>
      <c r="T344" s="1">
        <v>43</v>
      </c>
    </row>
    <row r="345" spans="1:20" ht="14.1" customHeight="1" x14ac:dyDescent="0.15">
      <c r="A345" s="17"/>
      <c r="B345" s="19"/>
      <c r="C345" s="17" t="s">
        <v>353</v>
      </c>
      <c r="D345" s="21"/>
      <c r="E345" s="21"/>
      <c r="F345" s="20"/>
      <c r="G345" s="20"/>
      <c r="H345" s="22">
        <v>11</v>
      </c>
      <c r="I345" s="22">
        <v>7</v>
      </c>
      <c r="J345" s="22">
        <v>18</v>
      </c>
      <c r="K345" s="20"/>
      <c r="L345" s="20"/>
      <c r="M345" s="20"/>
      <c r="N345" s="20"/>
      <c r="O345" s="20"/>
      <c r="P345" s="20"/>
      <c r="Q345" s="20"/>
      <c r="R345" s="1">
        <v>42</v>
      </c>
      <c r="T345" s="1">
        <v>44</v>
      </c>
    </row>
    <row r="346" spans="1:20" ht="14.1" customHeight="1" x14ac:dyDescent="0.15">
      <c r="A346" s="17"/>
      <c r="B346" s="19"/>
      <c r="C346" s="17" t="s">
        <v>353</v>
      </c>
      <c r="D346" s="21"/>
      <c r="E346" s="21"/>
      <c r="F346" s="20"/>
      <c r="G346" s="20"/>
      <c r="H346" s="22">
        <v>14</v>
      </c>
      <c r="I346" s="22">
        <v>6</v>
      </c>
      <c r="J346" s="22">
        <v>13</v>
      </c>
      <c r="K346" s="20"/>
      <c r="L346" s="20"/>
      <c r="M346" s="20"/>
      <c r="N346" s="20"/>
      <c r="O346" s="20"/>
      <c r="P346" s="20"/>
      <c r="Q346" s="20"/>
      <c r="R346" s="1">
        <v>43</v>
      </c>
      <c r="T346" s="1">
        <v>45</v>
      </c>
    </row>
    <row r="347" spans="1:20" ht="14.1" customHeight="1" x14ac:dyDescent="0.15">
      <c r="A347" s="26" t="s">
        <v>394</v>
      </c>
      <c r="B347" s="18" t="s">
        <v>69</v>
      </c>
      <c r="C347" s="17"/>
      <c r="D347" s="102">
        <v>3</v>
      </c>
      <c r="E347" s="21">
        <v>0</v>
      </c>
      <c r="F347" s="20">
        <f t="shared" ref="F347" si="260">G347+K347+P347+Q347</f>
        <v>50</v>
      </c>
      <c r="G347" s="103">
        <f t="shared" ref="G347" si="261">H347+I347+J347</f>
        <v>50</v>
      </c>
      <c r="H347" s="20">
        <f>H348+H349</f>
        <v>12</v>
      </c>
      <c r="I347" s="20">
        <f t="shared" ref="I347:J347" si="262">I348+I349</f>
        <v>15</v>
      </c>
      <c r="J347" s="20">
        <f t="shared" si="262"/>
        <v>23</v>
      </c>
      <c r="K347" s="20">
        <f t="shared" ref="K347" si="263">L347+M347+N347+O347</f>
        <v>0</v>
      </c>
      <c r="L347" s="20">
        <v>0</v>
      </c>
      <c r="M347" s="20">
        <v>0</v>
      </c>
      <c r="N347" s="20">
        <v>0</v>
      </c>
      <c r="O347" s="20">
        <v>0</v>
      </c>
      <c r="P347" s="20">
        <v>0</v>
      </c>
      <c r="Q347" s="20">
        <v>0</v>
      </c>
      <c r="R347" s="1">
        <v>44</v>
      </c>
      <c r="T347" s="1">
        <v>46</v>
      </c>
    </row>
    <row r="348" spans="1:20" ht="14.1" customHeight="1" x14ac:dyDescent="0.15">
      <c r="A348" s="17"/>
      <c r="B348" s="19"/>
      <c r="C348" s="17" t="s">
        <v>366</v>
      </c>
      <c r="D348" s="21"/>
      <c r="E348" s="21"/>
      <c r="F348" s="20"/>
      <c r="G348" s="20"/>
      <c r="H348" s="22">
        <v>7</v>
      </c>
      <c r="I348" s="22">
        <v>8</v>
      </c>
      <c r="J348" s="22">
        <v>9</v>
      </c>
      <c r="K348" s="20"/>
      <c r="L348" s="20"/>
      <c r="M348" s="20"/>
      <c r="N348" s="20"/>
      <c r="O348" s="20"/>
      <c r="P348" s="20"/>
      <c r="Q348" s="20"/>
      <c r="R348" s="1">
        <v>45</v>
      </c>
      <c r="T348" s="1">
        <v>47</v>
      </c>
    </row>
    <row r="349" spans="1:20" ht="14.1" customHeight="1" x14ac:dyDescent="0.15">
      <c r="A349" s="17"/>
      <c r="B349" s="19"/>
      <c r="C349" s="17" t="s">
        <v>366</v>
      </c>
      <c r="D349" s="21"/>
      <c r="E349" s="21"/>
      <c r="F349" s="20"/>
      <c r="G349" s="20"/>
      <c r="H349" s="22">
        <v>5</v>
      </c>
      <c r="I349" s="22">
        <v>7</v>
      </c>
      <c r="J349" s="22">
        <v>14</v>
      </c>
      <c r="K349" s="20"/>
      <c r="L349" s="20"/>
      <c r="M349" s="20"/>
      <c r="N349" s="20"/>
      <c r="O349" s="20"/>
      <c r="P349" s="20"/>
      <c r="Q349" s="20"/>
      <c r="R349" s="1">
        <v>46</v>
      </c>
      <c r="T349" s="1">
        <v>48</v>
      </c>
    </row>
    <row r="350" spans="1:20" ht="14.1" customHeight="1" x14ac:dyDescent="0.15">
      <c r="A350" s="26" t="s">
        <v>394</v>
      </c>
      <c r="B350" s="18" t="s">
        <v>154</v>
      </c>
      <c r="C350" s="17"/>
      <c r="D350" s="102">
        <v>9</v>
      </c>
      <c r="E350" s="21">
        <v>0</v>
      </c>
      <c r="F350" s="20">
        <f t="shared" ref="F350" si="264">G350+K350+P350+Q350</f>
        <v>355</v>
      </c>
      <c r="G350" s="103">
        <f t="shared" ref="G350" si="265">H350+I350+J350</f>
        <v>355</v>
      </c>
      <c r="H350" s="20">
        <f>H351+H352</f>
        <v>120</v>
      </c>
      <c r="I350" s="20">
        <f t="shared" ref="I350:J350" si="266">I351+I352</f>
        <v>120</v>
      </c>
      <c r="J350" s="20">
        <f t="shared" si="266"/>
        <v>115</v>
      </c>
      <c r="K350" s="20">
        <f t="shared" ref="K350" si="267">L350+M350+N350+O350</f>
        <v>0</v>
      </c>
      <c r="L350" s="20">
        <v>0</v>
      </c>
      <c r="M350" s="20">
        <v>0</v>
      </c>
      <c r="N350" s="20">
        <v>0</v>
      </c>
      <c r="O350" s="20">
        <v>0</v>
      </c>
      <c r="P350" s="20">
        <v>0</v>
      </c>
      <c r="Q350" s="20">
        <v>0</v>
      </c>
      <c r="R350" s="1">
        <v>47</v>
      </c>
      <c r="T350" s="1">
        <v>49</v>
      </c>
    </row>
    <row r="351" spans="1:20" ht="14.1" customHeight="1" x14ac:dyDescent="0.15">
      <c r="A351" s="17"/>
      <c r="B351" s="19"/>
      <c r="C351" s="17" t="s">
        <v>353</v>
      </c>
      <c r="D351" s="21"/>
      <c r="E351" s="21"/>
      <c r="F351" s="20"/>
      <c r="G351" s="20"/>
      <c r="H351" s="22">
        <v>66</v>
      </c>
      <c r="I351" s="22">
        <v>63</v>
      </c>
      <c r="J351" s="22">
        <v>54</v>
      </c>
      <c r="K351" s="20"/>
      <c r="L351" s="20"/>
      <c r="M351" s="20"/>
      <c r="N351" s="20"/>
      <c r="O351" s="20"/>
      <c r="P351" s="20"/>
      <c r="Q351" s="20"/>
      <c r="R351" s="1">
        <v>48</v>
      </c>
      <c r="T351" s="1">
        <v>50</v>
      </c>
    </row>
    <row r="352" spans="1:20" ht="14.1" customHeight="1" x14ac:dyDescent="0.15">
      <c r="A352" s="17"/>
      <c r="B352" s="19"/>
      <c r="C352" s="17" t="s">
        <v>353</v>
      </c>
      <c r="D352" s="21"/>
      <c r="E352" s="21"/>
      <c r="F352" s="20"/>
      <c r="G352" s="20"/>
      <c r="H352" s="22">
        <v>54</v>
      </c>
      <c r="I352" s="22">
        <v>57</v>
      </c>
      <c r="J352" s="22">
        <v>61</v>
      </c>
      <c r="K352" s="20"/>
      <c r="L352" s="20"/>
      <c r="M352" s="20"/>
      <c r="N352" s="20"/>
      <c r="O352" s="20"/>
      <c r="P352" s="20"/>
      <c r="Q352" s="20"/>
      <c r="R352" s="1">
        <v>49</v>
      </c>
      <c r="T352" s="1">
        <v>51</v>
      </c>
    </row>
    <row r="353" spans="1:20" ht="14.1" customHeight="1" x14ac:dyDescent="0.15">
      <c r="A353" s="26" t="s">
        <v>394</v>
      </c>
      <c r="B353" s="18" t="s">
        <v>73</v>
      </c>
      <c r="C353" s="17"/>
      <c r="D353" s="102">
        <v>6</v>
      </c>
      <c r="E353" s="21">
        <v>0</v>
      </c>
      <c r="F353" s="20">
        <f t="shared" ref="F353" si="268">G353+K353+P353+Q353</f>
        <v>154</v>
      </c>
      <c r="G353" s="103">
        <f t="shared" ref="G353" si="269">H353+I353+J353</f>
        <v>154</v>
      </c>
      <c r="H353" s="20">
        <f>H354+H355</f>
        <v>48</v>
      </c>
      <c r="I353" s="20">
        <f t="shared" ref="I353:J353" si="270">I354+I355</f>
        <v>51</v>
      </c>
      <c r="J353" s="20">
        <f t="shared" si="270"/>
        <v>55</v>
      </c>
      <c r="K353" s="20">
        <f t="shared" ref="K353" si="271">L353+M353+N353+O353</f>
        <v>0</v>
      </c>
      <c r="L353" s="20">
        <v>0</v>
      </c>
      <c r="M353" s="20">
        <v>0</v>
      </c>
      <c r="N353" s="20">
        <v>0</v>
      </c>
      <c r="O353" s="20">
        <v>0</v>
      </c>
      <c r="P353" s="20">
        <v>0</v>
      </c>
      <c r="Q353" s="20">
        <v>0</v>
      </c>
      <c r="R353" s="1">
        <v>50</v>
      </c>
      <c r="T353" s="1">
        <v>52</v>
      </c>
    </row>
    <row r="354" spans="1:20" ht="14.1" customHeight="1" x14ac:dyDescent="0.15">
      <c r="A354" s="17"/>
      <c r="B354" s="19"/>
      <c r="C354" s="17" t="s">
        <v>372</v>
      </c>
      <c r="D354" s="21"/>
      <c r="E354" s="21"/>
      <c r="F354" s="20"/>
      <c r="G354" s="20"/>
      <c r="H354" s="22">
        <v>24</v>
      </c>
      <c r="I354" s="22">
        <v>28</v>
      </c>
      <c r="J354" s="22">
        <v>24</v>
      </c>
      <c r="K354" s="20"/>
      <c r="L354" s="20"/>
      <c r="M354" s="20"/>
      <c r="N354" s="20"/>
      <c r="O354" s="20"/>
      <c r="P354" s="20"/>
      <c r="Q354" s="20"/>
      <c r="R354" s="1">
        <v>51</v>
      </c>
      <c r="T354" s="1">
        <v>53</v>
      </c>
    </row>
    <row r="355" spans="1:20" ht="14.1" customHeight="1" x14ac:dyDescent="0.15">
      <c r="A355" s="17"/>
      <c r="B355" s="19"/>
      <c r="C355" s="17" t="s">
        <v>372</v>
      </c>
      <c r="D355" s="21"/>
      <c r="E355" s="21"/>
      <c r="F355" s="20"/>
      <c r="G355" s="20"/>
      <c r="H355" s="22">
        <v>24</v>
      </c>
      <c r="I355" s="22">
        <v>23</v>
      </c>
      <c r="J355" s="22">
        <v>31</v>
      </c>
      <c r="K355" s="20"/>
      <c r="L355" s="20"/>
      <c r="M355" s="20"/>
      <c r="N355" s="20"/>
      <c r="O355" s="20"/>
      <c r="P355" s="20"/>
      <c r="Q355" s="20"/>
      <c r="R355" s="1">
        <v>52</v>
      </c>
      <c r="T355" s="1">
        <v>54</v>
      </c>
    </row>
    <row r="356" spans="1:20" ht="14.1" customHeight="1" x14ac:dyDescent="0.15">
      <c r="A356" s="26" t="s">
        <v>394</v>
      </c>
      <c r="B356" s="18" t="s">
        <v>74</v>
      </c>
      <c r="C356" s="17"/>
      <c r="D356" s="102">
        <v>11</v>
      </c>
      <c r="E356" s="21">
        <v>0</v>
      </c>
      <c r="F356" s="20">
        <f t="shared" ref="F356" si="272">G356+K356+P356+Q356</f>
        <v>261</v>
      </c>
      <c r="G356" s="103">
        <f t="shared" ref="G356" si="273">H356+I356+J356</f>
        <v>261</v>
      </c>
      <c r="H356" s="20">
        <f>SUM(H357:H360)</f>
        <v>88</v>
      </c>
      <c r="I356" s="20">
        <f>SUM(I357:I360)</f>
        <v>85</v>
      </c>
      <c r="J356" s="20">
        <f t="shared" ref="J356" si="274">SUM(J357:J360)</f>
        <v>88</v>
      </c>
      <c r="K356" s="20">
        <f t="shared" ref="K356" si="275">L356+M356+N356+O356</f>
        <v>0</v>
      </c>
      <c r="L356" s="20">
        <v>0</v>
      </c>
      <c r="M356" s="20">
        <v>0</v>
      </c>
      <c r="N356" s="20">
        <v>0</v>
      </c>
      <c r="O356" s="20">
        <v>0</v>
      </c>
      <c r="P356" s="20">
        <v>0</v>
      </c>
      <c r="Q356" s="20">
        <v>0</v>
      </c>
      <c r="R356" s="1">
        <v>53</v>
      </c>
      <c r="T356" s="1">
        <v>55</v>
      </c>
    </row>
    <row r="357" spans="1:20" ht="14.1" customHeight="1" x14ac:dyDescent="0.15">
      <c r="A357" s="17"/>
      <c r="B357" s="19"/>
      <c r="C357" s="17" t="s">
        <v>353</v>
      </c>
      <c r="D357" s="21"/>
      <c r="E357" s="21"/>
      <c r="F357" s="20"/>
      <c r="G357" s="20"/>
      <c r="H357" s="22">
        <v>37</v>
      </c>
      <c r="I357" s="22">
        <v>47</v>
      </c>
      <c r="J357" s="22">
        <v>40</v>
      </c>
      <c r="K357" s="20"/>
      <c r="L357" s="20"/>
      <c r="M357" s="20"/>
      <c r="N357" s="20"/>
      <c r="O357" s="20"/>
      <c r="P357" s="20"/>
      <c r="Q357" s="20"/>
      <c r="R357" s="1">
        <v>54</v>
      </c>
      <c r="T357" s="1">
        <v>56</v>
      </c>
    </row>
    <row r="358" spans="1:20" ht="14.1" customHeight="1" x14ac:dyDescent="0.15">
      <c r="A358" s="17"/>
      <c r="B358" s="19"/>
      <c r="C358" s="17" t="s">
        <v>353</v>
      </c>
      <c r="D358" s="21"/>
      <c r="E358" s="21"/>
      <c r="F358" s="20"/>
      <c r="G358" s="20"/>
      <c r="H358" s="22">
        <v>36</v>
      </c>
      <c r="I358" s="22">
        <v>32</v>
      </c>
      <c r="J358" s="22">
        <v>42</v>
      </c>
      <c r="K358" s="20"/>
      <c r="L358" s="20"/>
      <c r="M358" s="20"/>
      <c r="N358" s="20"/>
      <c r="O358" s="20"/>
      <c r="P358" s="20"/>
      <c r="Q358" s="20"/>
      <c r="R358" s="1">
        <v>55</v>
      </c>
      <c r="T358" s="1">
        <v>57</v>
      </c>
    </row>
    <row r="359" spans="1:20" ht="14.1" customHeight="1" x14ac:dyDescent="0.15">
      <c r="A359" s="17"/>
      <c r="B359" s="19"/>
      <c r="C359" s="17" t="s">
        <v>366</v>
      </c>
      <c r="D359" s="21"/>
      <c r="E359" s="21"/>
      <c r="F359" s="20"/>
      <c r="G359" s="20"/>
      <c r="H359" s="22">
        <v>10</v>
      </c>
      <c r="I359" s="22">
        <v>4</v>
      </c>
      <c r="J359" s="22">
        <v>1</v>
      </c>
      <c r="K359" s="20"/>
      <c r="L359" s="20"/>
      <c r="M359" s="20"/>
      <c r="N359" s="20"/>
      <c r="O359" s="20"/>
      <c r="P359" s="20"/>
      <c r="Q359" s="20"/>
      <c r="R359" s="1">
        <v>56</v>
      </c>
      <c r="T359" s="1">
        <v>58</v>
      </c>
    </row>
    <row r="360" spans="1:20" ht="14.1" customHeight="1" x14ac:dyDescent="0.15">
      <c r="A360" s="17"/>
      <c r="B360" s="19"/>
      <c r="C360" s="17" t="s">
        <v>366</v>
      </c>
      <c r="D360" s="21"/>
      <c r="E360" s="21"/>
      <c r="F360" s="20"/>
      <c r="G360" s="20"/>
      <c r="H360" s="22">
        <v>5</v>
      </c>
      <c r="I360" s="22">
        <v>2</v>
      </c>
      <c r="J360" s="22">
        <v>5</v>
      </c>
      <c r="K360" s="20"/>
      <c r="L360" s="20"/>
      <c r="M360" s="20"/>
      <c r="N360" s="20"/>
      <c r="O360" s="20"/>
      <c r="P360" s="20"/>
      <c r="Q360" s="20"/>
      <c r="R360" s="1">
        <v>57</v>
      </c>
      <c r="T360" s="1">
        <v>59</v>
      </c>
    </row>
    <row r="361" spans="1:20" ht="14.1" customHeight="1" x14ac:dyDescent="0.15">
      <c r="A361" s="26" t="s">
        <v>394</v>
      </c>
      <c r="B361" s="18" t="s">
        <v>75</v>
      </c>
      <c r="C361" s="17"/>
      <c r="D361" s="102">
        <v>3</v>
      </c>
      <c r="E361" s="21">
        <v>0</v>
      </c>
      <c r="F361" s="20">
        <f t="shared" ref="F361" si="276">G361+K361+P361+Q361</f>
        <v>74</v>
      </c>
      <c r="G361" s="103">
        <f t="shared" ref="G361" si="277">H361+I361+J361</f>
        <v>74</v>
      </c>
      <c r="H361" s="20">
        <f t="shared" ref="H361:J361" si="278">H362+H363</f>
        <v>33</v>
      </c>
      <c r="I361" s="20">
        <f t="shared" si="278"/>
        <v>28</v>
      </c>
      <c r="J361" s="20">
        <f t="shared" si="278"/>
        <v>13</v>
      </c>
      <c r="K361" s="20">
        <f t="shared" ref="K361" si="279">L361+M361+N361+O361</f>
        <v>0</v>
      </c>
      <c r="L361" s="20">
        <v>0</v>
      </c>
      <c r="M361" s="20">
        <v>0</v>
      </c>
      <c r="N361" s="20">
        <v>0</v>
      </c>
      <c r="O361" s="20">
        <v>0</v>
      </c>
      <c r="P361" s="20">
        <v>0</v>
      </c>
      <c r="Q361" s="20">
        <v>0</v>
      </c>
      <c r="R361" s="1">
        <v>58</v>
      </c>
      <c r="T361" s="1">
        <v>60</v>
      </c>
    </row>
    <row r="362" spans="1:20" ht="14.1" customHeight="1" x14ac:dyDescent="0.15">
      <c r="A362" s="17"/>
      <c r="B362" s="19"/>
      <c r="C362" s="17" t="s">
        <v>353</v>
      </c>
      <c r="D362" s="21"/>
      <c r="E362" s="21"/>
      <c r="F362" s="20"/>
      <c r="G362" s="20"/>
      <c r="H362" s="22">
        <v>15</v>
      </c>
      <c r="I362" s="22">
        <v>14</v>
      </c>
      <c r="J362" s="22">
        <v>3</v>
      </c>
      <c r="K362" s="20"/>
      <c r="L362" s="20"/>
      <c r="M362" s="20"/>
      <c r="N362" s="20"/>
      <c r="O362" s="20"/>
      <c r="P362" s="20"/>
      <c r="Q362" s="20"/>
      <c r="R362" s="1">
        <v>59</v>
      </c>
      <c r="T362" s="1">
        <v>61</v>
      </c>
    </row>
    <row r="363" spans="1:20" ht="14.1" customHeight="1" x14ac:dyDescent="0.15">
      <c r="A363" s="17"/>
      <c r="B363" s="19"/>
      <c r="C363" s="17" t="s">
        <v>353</v>
      </c>
      <c r="D363" s="21"/>
      <c r="E363" s="21"/>
      <c r="F363" s="20"/>
      <c r="G363" s="20"/>
      <c r="H363" s="22">
        <v>18</v>
      </c>
      <c r="I363" s="22">
        <v>14</v>
      </c>
      <c r="J363" s="22">
        <v>10</v>
      </c>
      <c r="K363" s="20"/>
      <c r="L363" s="20"/>
      <c r="M363" s="20"/>
      <c r="N363" s="20"/>
      <c r="O363" s="20"/>
      <c r="P363" s="20"/>
      <c r="Q363" s="20"/>
      <c r="R363" s="1">
        <v>60</v>
      </c>
      <c r="T363" s="1">
        <v>62</v>
      </c>
    </row>
    <row r="364" spans="1:20" ht="14.1" customHeight="1" x14ac:dyDescent="0.15">
      <c r="A364" s="70" t="s">
        <v>425</v>
      </c>
      <c r="B364" s="71">
        <f>COUNTA(B317:B363)</f>
        <v>15</v>
      </c>
      <c r="C364" s="70"/>
      <c r="D364" s="73">
        <f t="shared" ref="D364:E364" si="280">D317+D320+D323+D326+D329+D332+D335+D338+D341+D344+D347+D350+D353+D356+D361</f>
        <v>131</v>
      </c>
      <c r="E364" s="73">
        <f t="shared" si="280"/>
        <v>13</v>
      </c>
      <c r="F364" s="73">
        <f>F317+F320+F323+F326+F329+F332+F335+F338+F341+F344+F347+F350+F353+F356+F361</f>
        <v>4510</v>
      </c>
      <c r="G364" s="73">
        <f t="shared" ref="G364:Q364" si="281">G317+G320+G323+G326+G329+G332+G335+G338+G341+G344+G347+G350+G353+G356+G361</f>
        <v>4347</v>
      </c>
      <c r="H364" s="73">
        <f t="shared" si="281"/>
        <v>1460</v>
      </c>
      <c r="I364" s="73">
        <f t="shared" si="281"/>
        <v>1469</v>
      </c>
      <c r="J364" s="73">
        <f t="shared" si="281"/>
        <v>1418</v>
      </c>
      <c r="K364" s="73">
        <f t="shared" si="281"/>
        <v>149</v>
      </c>
      <c r="L364" s="73">
        <f t="shared" si="281"/>
        <v>46</v>
      </c>
      <c r="M364" s="73">
        <f t="shared" si="281"/>
        <v>38</v>
      </c>
      <c r="N364" s="73">
        <f t="shared" si="281"/>
        <v>31</v>
      </c>
      <c r="O364" s="73">
        <f t="shared" si="281"/>
        <v>34</v>
      </c>
      <c r="P364" s="73">
        <f t="shared" si="281"/>
        <v>14</v>
      </c>
      <c r="Q364" s="73">
        <f t="shared" si="281"/>
        <v>0</v>
      </c>
      <c r="R364" s="1">
        <v>61</v>
      </c>
      <c r="T364" s="1">
        <v>66</v>
      </c>
    </row>
    <row r="365" spans="1:20" ht="14.1" customHeight="1" x14ac:dyDescent="0.15">
      <c r="A365" s="26" t="s">
        <v>388</v>
      </c>
      <c r="B365" s="18" t="s">
        <v>76</v>
      </c>
      <c r="C365" s="17"/>
      <c r="D365" s="102">
        <v>8</v>
      </c>
      <c r="E365" s="21">
        <v>0</v>
      </c>
      <c r="F365" s="20">
        <f t="shared" ref="F365" si="282">G365+K365+P365+Q365</f>
        <v>276</v>
      </c>
      <c r="G365" s="103">
        <f t="shared" ref="G365" si="283">H365+I365+J365</f>
        <v>276</v>
      </c>
      <c r="H365" s="20">
        <f>H366+H367</f>
        <v>77</v>
      </c>
      <c r="I365" s="20">
        <f t="shared" ref="I365:J365" si="284">I366+I367</f>
        <v>109</v>
      </c>
      <c r="J365" s="20">
        <f t="shared" si="284"/>
        <v>90</v>
      </c>
      <c r="K365" s="20">
        <f t="shared" ref="K365" si="285">L365+M365+N365+O365</f>
        <v>0</v>
      </c>
      <c r="L365" s="20">
        <v>0</v>
      </c>
      <c r="M365" s="20">
        <v>0</v>
      </c>
      <c r="N365" s="20">
        <v>0</v>
      </c>
      <c r="O365" s="20">
        <v>0</v>
      </c>
      <c r="P365" s="20">
        <v>0</v>
      </c>
      <c r="Q365" s="20">
        <v>0</v>
      </c>
      <c r="R365" s="1">
        <v>62</v>
      </c>
      <c r="T365" s="1">
        <v>67</v>
      </c>
    </row>
    <row r="366" spans="1:20" ht="14.1" customHeight="1" x14ac:dyDescent="0.15">
      <c r="A366" s="17"/>
      <c r="B366" s="19"/>
      <c r="C366" s="17" t="s">
        <v>353</v>
      </c>
      <c r="D366" s="21"/>
      <c r="E366" s="21"/>
      <c r="F366" s="20"/>
      <c r="G366" s="20"/>
      <c r="H366" s="22">
        <v>39</v>
      </c>
      <c r="I366" s="22">
        <v>53</v>
      </c>
      <c r="J366" s="22">
        <v>46</v>
      </c>
      <c r="K366" s="20"/>
      <c r="L366" s="20"/>
      <c r="M366" s="20"/>
      <c r="N366" s="20"/>
      <c r="O366" s="20"/>
      <c r="P366" s="20"/>
      <c r="Q366" s="20"/>
      <c r="R366" s="1">
        <v>63</v>
      </c>
      <c r="T366" s="1">
        <v>68</v>
      </c>
    </row>
    <row r="367" spans="1:20" ht="14.1" customHeight="1" x14ac:dyDescent="0.15">
      <c r="A367" s="17"/>
      <c r="B367" s="19"/>
      <c r="C367" s="17" t="s">
        <v>353</v>
      </c>
      <c r="D367" s="21"/>
      <c r="E367" s="21"/>
      <c r="F367" s="20"/>
      <c r="G367" s="20"/>
      <c r="H367" s="22">
        <v>38</v>
      </c>
      <c r="I367" s="22">
        <v>56</v>
      </c>
      <c r="J367" s="22">
        <v>44</v>
      </c>
      <c r="K367" s="20"/>
      <c r="L367" s="20"/>
      <c r="M367" s="20"/>
      <c r="N367" s="20"/>
      <c r="O367" s="20"/>
      <c r="P367" s="20"/>
      <c r="Q367" s="20"/>
      <c r="R367" s="1">
        <v>64</v>
      </c>
      <c r="T367" s="1">
        <v>69</v>
      </c>
    </row>
    <row r="368" spans="1:20" ht="14.1" customHeight="1" x14ac:dyDescent="0.15">
      <c r="A368" s="26" t="s">
        <v>388</v>
      </c>
      <c r="B368" s="18" t="s">
        <v>146</v>
      </c>
      <c r="C368" s="17"/>
      <c r="D368" s="102">
        <v>3</v>
      </c>
      <c r="E368" s="21">
        <v>0</v>
      </c>
      <c r="F368" s="20">
        <f t="shared" ref="F368" si="286">G368+K368+P368+Q368</f>
        <v>76</v>
      </c>
      <c r="G368" s="103">
        <f t="shared" ref="G368" si="287">H368+I368+J368</f>
        <v>76</v>
      </c>
      <c r="H368" s="20">
        <f t="shared" ref="H368:J368" si="288">H369+H370</f>
        <v>14</v>
      </c>
      <c r="I368" s="20">
        <f t="shared" si="288"/>
        <v>25</v>
      </c>
      <c r="J368" s="20">
        <f t="shared" si="288"/>
        <v>37</v>
      </c>
      <c r="K368" s="20">
        <f t="shared" ref="K368" si="289">L368+M368+N368+O368</f>
        <v>0</v>
      </c>
      <c r="L368" s="20">
        <v>0</v>
      </c>
      <c r="M368" s="20">
        <v>0</v>
      </c>
      <c r="N368" s="20">
        <v>0</v>
      </c>
      <c r="O368" s="20">
        <v>0</v>
      </c>
      <c r="P368" s="20">
        <v>0</v>
      </c>
      <c r="Q368" s="20">
        <v>0</v>
      </c>
      <c r="R368" s="1">
        <v>65</v>
      </c>
      <c r="T368" s="1">
        <v>70</v>
      </c>
    </row>
    <row r="369" spans="1:20" ht="14.1" customHeight="1" x14ac:dyDescent="0.15">
      <c r="A369" s="17"/>
      <c r="B369" s="19"/>
      <c r="C369" s="17" t="s">
        <v>353</v>
      </c>
      <c r="D369" s="21"/>
      <c r="E369" s="21"/>
      <c r="F369" s="20"/>
      <c r="G369" s="20"/>
      <c r="H369" s="22">
        <v>6</v>
      </c>
      <c r="I369" s="22">
        <v>11</v>
      </c>
      <c r="J369" s="22">
        <v>19</v>
      </c>
      <c r="K369" s="20"/>
      <c r="L369" s="20"/>
      <c r="M369" s="20"/>
      <c r="N369" s="20"/>
      <c r="O369" s="20"/>
      <c r="P369" s="20"/>
      <c r="Q369" s="20"/>
      <c r="R369" s="1">
        <v>66</v>
      </c>
      <c r="T369" s="1">
        <v>71</v>
      </c>
    </row>
    <row r="370" spans="1:20" ht="14.1" customHeight="1" x14ac:dyDescent="0.15">
      <c r="A370" s="17"/>
      <c r="B370" s="19"/>
      <c r="C370" s="17" t="s">
        <v>353</v>
      </c>
      <c r="D370" s="21"/>
      <c r="E370" s="21"/>
      <c r="F370" s="20"/>
      <c r="G370" s="20"/>
      <c r="H370" s="22">
        <v>8</v>
      </c>
      <c r="I370" s="22">
        <v>14</v>
      </c>
      <c r="J370" s="22">
        <v>18</v>
      </c>
      <c r="K370" s="20"/>
      <c r="L370" s="20"/>
      <c r="M370" s="20"/>
      <c r="N370" s="20"/>
      <c r="O370" s="20"/>
      <c r="P370" s="20"/>
      <c r="Q370" s="20"/>
      <c r="R370" s="1">
        <v>67</v>
      </c>
      <c r="T370" s="1">
        <v>72</v>
      </c>
    </row>
    <row r="371" spans="1:20" ht="14.1" customHeight="1" x14ac:dyDescent="0.15">
      <c r="A371" s="26" t="s">
        <v>388</v>
      </c>
      <c r="B371" s="18" t="s">
        <v>383</v>
      </c>
      <c r="C371" s="23"/>
      <c r="D371" s="102">
        <v>7</v>
      </c>
      <c r="E371" s="21">
        <v>0</v>
      </c>
      <c r="F371" s="20">
        <f t="shared" ref="F371" si="290">G371+K371+P371+Q371</f>
        <v>236</v>
      </c>
      <c r="G371" s="103">
        <f t="shared" ref="G371" si="291">H371+I371+J371</f>
        <v>236</v>
      </c>
      <c r="H371" s="20">
        <f t="shared" ref="H371:J371" si="292">H372+H373</f>
        <v>80</v>
      </c>
      <c r="I371" s="20">
        <f t="shared" si="292"/>
        <v>65</v>
      </c>
      <c r="J371" s="20">
        <f t="shared" si="292"/>
        <v>91</v>
      </c>
      <c r="K371" s="20">
        <f t="shared" ref="K371" si="293">L371+M371+N371+O371</f>
        <v>0</v>
      </c>
      <c r="L371" s="20">
        <v>0</v>
      </c>
      <c r="M371" s="20">
        <v>0</v>
      </c>
      <c r="N371" s="20">
        <v>0</v>
      </c>
      <c r="O371" s="20">
        <v>0</v>
      </c>
      <c r="P371" s="20">
        <v>0</v>
      </c>
      <c r="Q371" s="20">
        <v>0</v>
      </c>
      <c r="R371" s="1">
        <v>68</v>
      </c>
      <c r="T371" s="1">
        <v>73</v>
      </c>
    </row>
    <row r="372" spans="1:20" ht="14.1" customHeight="1" x14ac:dyDescent="0.15">
      <c r="A372" s="23"/>
      <c r="B372" s="18"/>
      <c r="C372" s="23" t="s">
        <v>372</v>
      </c>
      <c r="D372" s="21"/>
      <c r="E372" s="21"/>
      <c r="F372" s="21"/>
      <c r="G372" s="21"/>
      <c r="H372" s="22">
        <v>39</v>
      </c>
      <c r="I372" s="22">
        <v>32</v>
      </c>
      <c r="J372" s="22">
        <v>52</v>
      </c>
      <c r="K372" s="21"/>
      <c r="L372" s="21"/>
      <c r="M372" s="21"/>
      <c r="N372" s="21"/>
      <c r="O372" s="21"/>
      <c r="P372" s="21"/>
      <c r="Q372" s="21"/>
      <c r="R372" s="1">
        <v>69</v>
      </c>
      <c r="T372" s="1">
        <v>74</v>
      </c>
    </row>
    <row r="373" spans="1:20" ht="14.1" customHeight="1" x14ac:dyDescent="0.15">
      <c r="A373" s="23"/>
      <c r="B373" s="18"/>
      <c r="C373" s="23" t="s">
        <v>372</v>
      </c>
      <c r="D373" s="21"/>
      <c r="E373" s="21"/>
      <c r="F373" s="21"/>
      <c r="G373" s="21"/>
      <c r="H373" s="22">
        <v>41</v>
      </c>
      <c r="I373" s="22">
        <v>33</v>
      </c>
      <c r="J373" s="22">
        <v>39</v>
      </c>
      <c r="K373" s="21"/>
      <c r="L373" s="21"/>
      <c r="M373" s="21"/>
      <c r="N373" s="21"/>
      <c r="O373" s="21"/>
      <c r="P373" s="21"/>
      <c r="Q373" s="21"/>
      <c r="R373" s="1">
        <v>70</v>
      </c>
      <c r="T373" s="1">
        <v>75</v>
      </c>
    </row>
    <row r="374" spans="1:20" ht="14.1" customHeight="1" x14ac:dyDescent="0.15">
      <c r="A374" s="70" t="s">
        <v>425</v>
      </c>
      <c r="B374" s="71">
        <f>COUNTA(B365:B373)</f>
        <v>3</v>
      </c>
      <c r="C374" s="70"/>
      <c r="D374" s="73">
        <f t="shared" ref="D374:E374" si="294">D365+D368+D371</f>
        <v>18</v>
      </c>
      <c r="E374" s="73">
        <f t="shared" si="294"/>
        <v>0</v>
      </c>
      <c r="F374" s="73">
        <f>F365+F368+F371</f>
        <v>588</v>
      </c>
      <c r="G374" s="73">
        <f t="shared" ref="G374:Q374" si="295">G365+G368+G371</f>
        <v>588</v>
      </c>
      <c r="H374" s="73">
        <f t="shared" si="295"/>
        <v>171</v>
      </c>
      <c r="I374" s="73">
        <f t="shared" si="295"/>
        <v>199</v>
      </c>
      <c r="J374" s="73">
        <f t="shared" si="295"/>
        <v>218</v>
      </c>
      <c r="K374" s="73">
        <f t="shared" si="295"/>
        <v>0</v>
      </c>
      <c r="L374" s="73">
        <f t="shared" si="295"/>
        <v>0</v>
      </c>
      <c r="M374" s="73">
        <f t="shared" si="295"/>
        <v>0</v>
      </c>
      <c r="N374" s="73">
        <f t="shared" si="295"/>
        <v>0</v>
      </c>
      <c r="O374" s="73">
        <f t="shared" si="295"/>
        <v>0</v>
      </c>
      <c r="P374" s="73">
        <f t="shared" si="295"/>
        <v>0</v>
      </c>
      <c r="Q374" s="73">
        <f t="shared" si="295"/>
        <v>0</v>
      </c>
      <c r="R374" s="1">
        <v>71</v>
      </c>
      <c r="T374" s="1">
        <v>79</v>
      </c>
    </row>
    <row r="375" spans="1:20" ht="14.1" customHeight="1" x14ac:dyDescent="0.15">
      <c r="A375" s="26" t="s">
        <v>395</v>
      </c>
      <c r="B375" s="18" t="s">
        <v>25</v>
      </c>
      <c r="C375" s="17"/>
      <c r="D375" s="102">
        <v>21</v>
      </c>
      <c r="E375" s="21">
        <v>4</v>
      </c>
      <c r="F375" s="20">
        <f t="shared" ref="F375" si="296">G375+K375+P375+Q375</f>
        <v>883</v>
      </c>
      <c r="G375" s="103">
        <f t="shared" ref="G375" si="297">H375+I375+J375</f>
        <v>842</v>
      </c>
      <c r="H375" s="20">
        <f t="shared" ref="H375:J375" si="298">H376+H377</f>
        <v>281</v>
      </c>
      <c r="I375" s="20">
        <f t="shared" si="298"/>
        <v>280</v>
      </c>
      <c r="J375" s="20">
        <f t="shared" si="298"/>
        <v>281</v>
      </c>
      <c r="K375" s="20">
        <f t="shared" ref="K375" si="299">L375+M375+N375+O375</f>
        <v>41</v>
      </c>
      <c r="L375" s="20">
        <f t="shared" ref="L375:Q375" si="300">L376+L377</f>
        <v>15</v>
      </c>
      <c r="M375" s="20">
        <f t="shared" si="300"/>
        <v>9</v>
      </c>
      <c r="N375" s="20">
        <f t="shared" si="300"/>
        <v>12</v>
      </c>
      <c r="O375" s="20">
        <f t="shared" si="300"/>
        <v>5</v>
      </c>
      <c r="P375" s="20">
        <f t="shared" si="300"/>
        <v>0</v>
      </c>
      <c r="Q375" s="20">
        <f t="shared" si="300"/>
        <v>0</v>
      </c>
      <c r="R375" s="1">
        <v>72</v>
      </c>
      <c r="T375" s="1">
        <v>80</v>
      </c>
    </row>
    <row r="376" spans="1:20" ht="14.1" customHeight="1" x14ac:dyDescent="0.15">
      <c r="A376" s="17"/>
      <c r="B376" s="19"/>
      <c r="C376" s="17" t="s">
        <v>353</v>
      </c>
      <c r="D376" s="21"/>
      <c r="E376" s="21"/>
      <c r="F376" s="20"/>
      <c r="G376" s="20"/>
      <c r="H376" s="22">
        <v>141</v>
      </c>
      <c r="I376" s="22">
        <v>150</v>
      </c>
      <c r="J376" s="22">
        <v>133</v>
      </c>
      <c r="K376" s="22"/>
      <c r="L376" s="22">
        <v>7</v>
      </c>
      <c r="M376" s="22">
        <v>6</v>
      </c>
      <c r="N376" s="22">
        <v>4</v>
      </c>
      <c r="O376" s="22">
        <v>4</v>
      </c>
      <c r="P376" s="20"/>
      <c r="Q376" s="20"/>
      <c r="R376" s="1">
        <v>73</v>
      </c>
      <c r="T376" s="1">
        <v>81</v>
      </c>
    </row>
    <row r="377" spans="1:20" ht="14.1" customHeight="1" x14ac:dyDescent="0.15">
      <c r="A377" s="17"/>
      <c r="B377" s="19"/>
      <c r="C377" s="17" t="s">
        <v>353</v>
      </c>
      <c r="D377" s="21"/>
      <c r="E377" s="21"/>
      <c r="F377" s="20"/>
      <c r="G377" s="20"/>
      <c r="H377" s="22">
        <v>140</v>
      </c>
      <c r="I377" s="22">
        <v>130</v>
      </c>
      <c r="J377" s="22">
        <v>148</v>
      </c>
      <c r="K377" s="22"/>
      <c r="L377" s="22">
        <v>8</v>
      </c>
      <c r="M377" s="22">
        <v>3</v>
      </c>
      <c r="N377" s="22">
        <v>8</v>
      </c>
      <c r="O377" s="22">
        <v>1</v>
      </c>
      <c r="P377" s="20"/>
      <c r="Q377" s="20"/>
      <c r="R377" s="1">
        <v>74</v>
      </c>
      <c r="T377" s="1">
        <v>82</v>
      </c>
    </row>
    <row r="378" spans="1:20" ht="14.1" customHeight="1" x14ac:dyDescent="0.15">
      <c r="A378" s="26" t="s">
        <v>395</v>
      </c>
      <c r="B378" s="18" t="s">
        <v>26</v>
      </c>
      <c r="C378" s="17"/>
      <c r="D378" s="102">
        <v>18</v>
      </c>
      <c r="E378" s="21">
        <v>0</v>
      </c>
      <c r="F378" s="20">
        <f t="shared" ref="F378" si="301">G378+K378+P378+Q378</f>
        <v>717</v>
      </c>
      <c r="G378" s="103">
        <f t="shared" ref="G378" si="302">H378+I378+J378</f>
        <v>717</v>
      </c>
      <c r="H378" s="21">
        <f>H379+H380+H381+H382</f>
        <v>242</v>
      </c>
      <c r="I378" s="20">
        <f t="shared" ref="I378:J378" si="303">I379+I380+I381+I382</f>
        <v>239</v>
      </c>
      <c r="J378" s="20">
        <f t="shared" si="303"/>
        <v>236</v>
      </c>
      <c r="K378" s="20">
        <f t="shared" ref="K378" si="304">L378+M378+N378+O378</f>
        <v>0</v>
      </c>
      <c r="L378" s="20">
        <v>0</v>
      </c>
      <c r="M378" s="20">
        <v>0</v>
      </c>
      <c r="N378" s="20">
        <v>0</v>
      </c>
      <c r="O378" s="20">
        <v>0</v>
      </c>
      <c r="P378" s="20">
        <v>0</v>
      </c>
      <c r="Q378" s="20">
        <v>0</v>
      </c>
      <c r="R378" s="1">
        <v>1</v>
      </c>
      <c r="T378" s="1">
        <v>83</v>
      </c>
    </row>
    <row r="379" spans="1:20" ht="14.1" customHeight="1" x14ac:dyDescent="0.15">
      <c r="A379" s="17"/>
      <c r="B379" s="19"/>
      <c r="C379" s="17" t="s">
        <v>353</v>
      </c>
      <c r="D379" s="21"/>
      <c r="E379" s="21"/>
      <c r="F379" s="20"/>
      <c r="G379" s="20"/>
      <c r="H379" s="22">
        <v>79</v>
      </c>
      <c r="I379" s="22">
        <v>83</v>
      </c>
      <c r="J379" s="22">
        <v>66</v>
      </c>
      <c r="K379" s="20"/>
      <c r="L379" s="20"/>
      <c r="M379" s="20"/>
      <c r="N379" s="20"/>
      <c r="O379" s="20"/>
      <c r="P379" s="20"/>
      <c r="Q379" s="20"/>
      <c r="R379" s="1">
        <v>2</v>
      </c>
      <c r="T379" s="1">
        <v>84</v>
      </c>
    </row>
    <row r="380" spans="1:20" ht="14.1" customHeight="1" x14ac:dyDescent="0.15">
      <c r="A380" s="17"/>
      <c r="B380" s="19"/>
      <c r="C380" s="17" t="s">
        <v>353</v>
      </c>
      <c r="D380" s="21"/>
      <c r="E380" s="21"/>
      <c r="F380" s="20"/>
      <c r="G380" s="20"/>
      <c r="H380" s="22">
        <v>123</v>
      </c>
      <c r="I380" s="22">
        <v>116</v>
      </c>
      <c r="J380" s="22">
        <v>130</v>
      </c>
      <c r="K380" s="20"/>
      <c r="L380" s="20"/>
      <c r="M380" s="20"/>
      <c r="N380" s="20"/>
      <c r="O380" s="20"/>
      <c r="P380" s="20"/>
      <c r="Q380" s="20"/>
      <c r="R380" s="1">
        <v>3</v>
      </c>
      <c r="T380" s="1">
        <v>85</v>
      </c>
    </row>
    <row r="381" spans="1:20" ht="14.1" customHeight="1" x14ac:dyDescent="0.15">
      <c r="A381" s="17"/>
      <c r="B381" s="19"/>
      <c r="C381" s="17" t="s">
        <v>377</v>
      </c>
      <c r="D381" s="21"/>
      <c r="E381" s="21"/>
      <c r="F381" s="20"/>
      <c r="G381" s="20"/>
      <c r="H381" s="22">
        <v>26</v>
      </c>
      <c r="I381" s="22">
        <v>20</v>
      </c>
      <c r="J381" s="22">
        <v>27</v>
      </c>
      <c r="K381" s="20"/>
      <c r="L381" s="20"/>
      <c r="M381" s="20"/>
      <c r="N381" s="20"/>
      <c r="O381" s="20"/>
      <c r="P381" s="20"/>
      <c r="Q381" s="20"/>
      <c r="R381" s="1">
        <v>4</v>
      </c>
      <c r="T381" s="1">
        <v>86</v>
      </c>
    </row>
    <row r="382" spans="1:20" ht="14.1" customHeight="1" x14ac:dyDescent="0.15">
      <c r="A382" s="17"/>
      <c r="B382" s="19"/>
      <c r="C382" s="17" t="s">
        <v>377</v>
      </c>
      <c r="D382" s="21"/>
      <c r="E382" s="21"/>
      <c r="F382" s="20"/>
      <c r="G382" s="20"/>
      <c r="H382" s="22">
        <v>14</v>
      </c>
      <c r="I382" s="22">
        <v>20</v>
      </c>
      <c r="J382" s="22">
        <v>13</v>
      </c>
      <c r="K382" s="20"/>
      <c r="L382" s="20"/>
      <c r="M382" s="20"/>
      <c r="N382" s="20"/>
      <c r="O382" s="20"/>
      <c r="P382" s="20"/>
      <c r="Q382" s="20"/>
      <c r="R382" s="1">
        <v>5</v>
      </c>
      <c r="T382" s="1">
        <v>87</v>
      </c>
    </row>
    <row r="383" spans="1:20" ht="14.1" customHeight="1" x14ac:dyDescent="0.15">
      <c r="A383" s="26" t="s">
        <v>395</v>
      </c>
      <c r="B383" s="18" t="s">
        <v>27</v>
      </c>
      <c r="C383" s="17"/>
      <c r="D383" s="102">
        <v>19</v>
      </c>
      <c r="E383" s="21">
        <v>4</v>
      </c>
      <c r="F383" s="20">
        <f t="shared" ref="F383" si="305">G383+K383+P383+Q383</f>
        <v>801</v>
      </c>
      <c r="G383" s="103">
        <f t="shared" ref="G383" si="306">H383+I383+J383</f>
        <v>754</v>
      </c>
      <c r="H383" s="20">
        <f>H384+H385</f>
        <v>241</v>
      </c>
      <c r="I383" s="20">
        <f t="shared" ref="I383:J383" si="307">I384+I385</f>
        <v>239</v>
      </c>
      <c r="J383" s="20">
        <f t="shared" si="307"/>
        <v>274</v>
      </c>
      <c r="K383" s="20">
        <f t="shared" ref="K383" si="308">L383+M383+N383+O383</f>
        <v>47</v>
      </c>
      <c r="L383" s="20">
        <f t="shared" ref="L383:O383" si="309">L384+L385</f>
        <v>13</v>
      </c>
      <c r="M383" s="20">
        <f t="shared" si="309"/>
        <v>16</v>
      </c>
      <c r="N383" s="20">
        <f t="shared" si="309"/>
        <v>7</v>
      </c>
      <c r="O383" s="20">
        <f t="shared" si="309"/>
        <v>11</v>
      </c>
      <c r="P383" s="20">
        <v>0</v>
      </c>
      <c r="Q383" s="20">
        <v>0</v>
      </c>
      <c r="R383" s="1">
        <v>6</v>
      </c>
      <c r="T383" s="1">
        <v>88</v>
      </c>
    </row>
    <row r="384" spans="1:20" ht="14.1" customHeight="1" x14ac:dyDescent="0.15">
      <c r="A384" s="17"/>
      <c r="B384" s="19"/>
      <c r="C384" s="17" t="s">
        <v>353</v>
      </c>
      <c r="D384" s="21"/>
      <c r="E384" s="21"/>
      <c r="F384" s="20"/>
      <c r="G384" s="20"/>
      <c r="H384" s="22">
        <v>118</v>
      </c>
      <c r="I384" s="22">
        <v>76</v>
      </c>
      <c r="J384" s="22">
        <v>109</v>
      </c>
      <c r="K384" s="22"/>
      <c r="L384" s="22">
        <v>5</v>
      </c>
      <c r="M384" s="22">
        <v>5</v>
      </c>
      <c r="N384" s="22">
        <v>4</v>
      </c>
      <c r="O384" s="22">
        <v>6</v>
      </c>
      <c r="P384" s="20"/>
      <c r="Q384" s="20"/>
      <c r="R384" s="1">
        <v>7</v>
      </c>
      <c r="T384" s="1">
        <v>89</v>
      </c>
    </row>
    <row r="385" spans="1:20" ht="14.1" customHeight="1" x14ac:dyDescent="0.15">
      <c r="A385" s="17"/>
      <c r="B385" s="19"/>
      <c r="C385" s="17" t="s">
        <v>353</v>
      </c>
      <c r="D385" s="21"/>
      <c r="E385" s="21"/>
      <c r="F385" s="20"/>
      <c r="G385" s="20"/>
      <c r="H385" s="22">
        <v>123</v>
      </c>
      <c r="I385" s="22">
        <v>163</v>
      </c>
      <c r="J385" s="22">
        <v>165</v>
      </c>
      <c r="K385" s="22"/>
      <c r="L385" s="22">
        <v>8</v>
      </c>
      <c r="M385" s="22">
        <v>11</v>
      </c>
      <c r="N385" s="22">
        <v>3</v>
      </c>
      <c r="O385" s="22">
        <v>5</v>
      </c>
      <c r="P385" s="20"/>
      <c r="Q385" s="20"/>
      <c r="R385" s="1">
        <v>8</v>
      </c>
      <c r="T385" s="1">
        <v>90</v>
      </c>
    </row>
    <row r="386" spans="1:20" ht="14.1" customHeight="1" x14ac:dyDescent="0.15">
      <c r="A386" s="26" t="s">
        <v>395</v>
      </c>
      <c r="B386" s="18" t="s">
        <v>28</v>
      </c>
      <c r="C386" s="17"/>
      <c r="D386" s="102">
        <v>18</v>
      </c>
      <c r="E386" s="21">
        <v>4</v>
      </c>
      <c r="F386" s="20">
        <f t="shared" ref="F386" si="310">G386+K386+P386+Q386</f>
        <v>730</v>
      </c>
      <c r="G386" s="103">
        <f t="shared" ref="G386" si="311">H386+I386+J386</f>
        <v>699</v>
      </c>
      <c r="H386" s="20">
        <f>H387+H388</f>
        <v>240</v>
      </c>
      <c r="I386" s="20">
        <f t="shared" ref="I386:J386" si="312">I387+I388</f>
        <v>227</v>
      </c>
      <c r="J386" s="20">
        <f t="shared" si="312"/>
        <v>232</v>
      </c>
      <c r="K386" s="20">
        <f t="shared" ref="K386" si="313">L386+M386+N386+O386</f>
        <v>31</v>
      </c>
      <c r="L386" s="20">
        <f t="shared" ref="L386:O386" si="314">L387+L388</f>
        <v>7</v>
      </c>
      <c r="M386" s="20">
        <f t="shared" si="314"/>
        <v>12</v>
      </c>
      <c r="N386" s="20">
        <f t="shared" si="314"/>
        <v>9</v>
      </c>
      <c r="O386" s="20">
        <f t="shared" si="314"/>
        <v>3</v>
      </c>
      <c r="P386" s="20">
        <v>0</v>
      </c>
      <c r="Q386" s="20">
        <v>0</v>
      </c>
      <c r="R386" s="1">
        <v>9</v>
      </c>
      <c r="T386" s="1">
        <v>91</v>
      </c>
    </row>
    <row r="387" spans="1:20" ht="14.1" customHeight="1" x14ac:dyDescent="0.15">
      <c r="A387" s="17"/>
      <c r="B387" s="19"/>
      <c r="C387" s="17" t="s">
        <v>366</v>
      </c>
      <c r="D387" s="21"/>
      <c r="E387" s="21"/>
      <c r="F387" s="20"/>
      <c r="G387" s="20"/>
      <c r="H387" s="22">
        <v>55</v>
      </c>
      <c r="I387" s="22">
        <v>65</v>
      </c>
      <c r="J387" s="22">
        <v>67</v>
      </c>
      <c r="K387" s="22"/>
      <c r="L387" s="22">
        <v>1</v>
      </c>
      <c r="M387" s="22">
        <v>4</v>
      </c>
      <c r="N387" s="22">
        <v>5</v>
      </c>
      <c r="O387" s="20">
        <v>0</v>
      </c>
      <c r="P387" s="20"/>
      <c r="Q387" s="20"/>
      <c r="R387" s="1">
        <v>10</v>
      </c>
      <c r="T387" s="1">
        <v>92</v>
      </c>
    </row>
    <row r="388" spans="1:20" s="8" customFormat="1" ht="14.1" customHeight="1" x14ac:dyDescent="0.15">
      <c r="A388" s="17"/>
      <c r="B388" s="19"/>
      <c r="C388" s="17" t="s">
        <v>366</v>
      </c>
      <c r="D388" s="21"/>
      <c r="E388" s="21"/>
      <c r="F388" s="20"/>
      <c r="G388" s="20"/>
      <c r="H388" s="22">
        <v>185</v>
      </c>
      <c r="I388" s="22">
        <v>162</v>
      </c>
      <c r="J388" s="22">
        <v>165</v>
      </c>
      <c r="K388" s="22"/>
      <c r="L388" s="22">
        <v>6</v>
      </c>
      <c r="M388" s="22">
        <v>8</v>
      </c>
      <c r="N388" s="22">
        <v>4</v>
      </c>
      <c r="O388" s="22">
        <v>3</v>
      </c>
      <c r="P388" s="20"/>
      <c r="Q388" s="20"/>
      <c r="R388" s="1">
        <v>11</v>
      </c>
      <c r="S388" s="1"/>
      <c r="T388" s="1">
        <v>93</v>
      </c>
    </row>
    <row r="389" spans="1:20" s="8" customFormat="1" ht="14.1" customHeight="1" x14ac:dyDescent="0.15">
      <c r="A389" s="26" t="s">
        <v>395</v>
      </c>
      <c r="B389" s="18" t="s">
        <v>29</v>
      </c>
      <c r="C389" s="17"/>
      <c r="D389" s="102">
        <v>19</v>
      </c>
      <c r="E389" s="21">
        <v>8</v>
      </c>
      <c r="F389" s="20">
        <f t="shared" ref="F389" si="315">G389+K389+P389+Q389</f>
        <v>822</v>
      </c>
      <c r="G389" s="103">
        <f t="shared" ref="G389" si="316">H389+I389+J389</f>
        <v>746</v>
      </c>
      <c r="H389" s="20">
        <f>H390+H391</f>
        <v>240</v>
      </c>
      <c r="I389" s="20">
        <f t="shared" ref="I389:J389" si="317">I390+I391</f>
        <v>232</v>
      </c>
      <c r="J389" s="20">
        <f t="shared" si="317"/>
        <v>274</v>
      </c>
      <c r="K389" s="20">
        <f t="shared" ref="K389" si="318">L389+M389+N389+O389</f>
        <v>76</v>
      </c>
      <c r="L389" s="20">
        <f t="shared" ref="L389:O389" si="319">L390+L391</f>
        <v>32</v>
      </c>
      <c r="M389" s="20">
        <f t="shared" si="319"/>
        <v>17</v>
      </c>
      <c r="N389" s="20">
        <f t="shared" si="319"/>
        <v>11</v>
      </c>
      <c r="O389" s="20">
        <f t="shared" si="319"/>
        <v>16</v>
      </c>
      <c r="P389" s="20">
        <f t="shared" ref="P389:Q389" si="320">P390+P390</f>
        <v>0</v>
      </c>
      <c r="Q389" s="20">
        <f t="shared" si="320"/>
        <v>0</v>
      </c>
      <c r="R389" s="1">
        <v>12</v>
      </c>
      <c r="S389" s="1"/>
      <c r="T389" s="1">
        <v>94</v>
      </c>
    </row>
    <row r="390" spans="1:20" s="8" customFormat="1" ht="14.1" customHeight="1" x14ac:dyDescent="0.15">
      <c r="A390" s="17"/>
      <c r="B390" s="19"/>
      <c r="C390" s="17" t="s">
        <v>357</v>
      </c>
      <c r="D390" s="21"/>
      <c r="E390" s="21"/>
      <c r="F390" s="20"/>
      <c r="G390" s="20"/>
      <c r="H390" s="22">
        <v>208</v>
      </c>
      <c r="I390" s="22">
        <v>189</v>
      </c>
      <c r="J390" s="22">
        <v>249</v>
      </c>
      <c r="K390" s="22"/>
      <c r="L390" s="22">
        <v>26</v>
      </c>
      <c r="M390" s="22">
        <v>17</v>
      </c>
      <c r="N390" s="22">
        <v>10</v>
      </c>
      <c r="O390" s="22">
        <v>15</v>
      </c>
      <c r="P390" s="20"/>
      <c r="Q390" s="20"/>
      <c r="R390" s="1">
        <v>13</v>
      </c>
      <c r="S390" s="1"/>
      <c r="T390" s="1">
        <v>95</v>
      </c>
    </row>
    <row r="391" spans="1:20" ht="14.1" customHeight="1" x14ac:dyDescent="0.15">
      <c r="A391" s="17"/>
      <c r="B391" s="19"/>
      <c r="C391" s="17" t="s">
        <v>357</v>
      </c>
      <c r="D391" s="21"/>
      <c r="E391" s="21"/>
      <c r="F391" s="20"/>
      <c r="G391" s="20"/>
      <c r="H391" s="22">
        <v>32</v>
      </c>
      <c r="I391" s="22">
        <v>43</v>
      </c>
      <c r="J391" s="22">
        <v>25</v>
      </c>
      <c r="K391" s="22"/>
      <c r="L391" s="22">
        <v>6</v>
      </c>
      <c r="M391" s="20">
        <v>0</v>
      </c>
      <c r="N391" s="22">
        <v>1</v>
      </c>
      <c r="O391" s="22">
        <v>1</v>
      </c>
      <c r="P391" s="20"/>
      <c r="Q391" s="20"/>
      <c r="R391" s="1">
        <v>14</v>
      </c>
      <c r="T391" s="1">
        <v>96</v>
      </c>
    </row>
    <row r="392" spans="1:20" ht="14.1" customHeight="1" x14ac:dyDescent="0.15">
      <c r="A392" s="26" t="s">
        <v>395</v>
      </c>
      <c r="B392" s="18" t="s">
        <v>30</v>
      </c>
      <c r="C392" s="17"/>
      <c r="D392" s="102">
        <v>12</v>
      </c>
      <c r="E392" s="21">
        <v>0</v>
      </c>
      <c r="F392" s="20">
        <f t="shared" ref="F392" si="321">G392+K392+P392+Q392</f>
        <v>479</v>
      </c>
      <c r="G392" s="103">
        <f t="shared" ref="G392" si="322">H392+I392+J392</f>
        <v>479</v>
      </c>
      <c r="H392" s="21">
        <f>H393+H394</f>
        <v>161</v>
      </c>
      <c r="I392" s="20">
        <f t="shared" ref="I392:J392" si="323">I393+I394</f>
        <v>161</v>
      </c>
      <c r="J392" s="20">
        <f t="shared" si="323"/>
        <v>157</v>
      </c>
      <c r="K392" s="20">
        <f t="shared" ref="K392" si="324">L392+M392+N392+O392</f>
        <v>0</v>
      </c>
      <c r="L392" s="20">
        <v>0</v>
      </c>
      <c r="M392" s="20">
        <v>0</v>
      </c>
      <c r="N392" s="20">
        <v>0</v>
      </c>
      <c r="O392" s="20">
        <v>0</v>
      </c>
      <c r="P392" s="20">
        <v>0</v>
      </c>
      <c r="Q392" s="20">
        <v>0</v>
      </c>
      <c r="R392" s="1">
        <v>15</v>
      </c>
      <c r="T392" s="1">
        <v>97</v>
      </c>
    </row>
    <row r="393" spans="1:20" ht="14.1" customHeight="1" x14ac:dyDescent="0.15">
      <c r="A393" s="17"/>
      <c r="B393" s="19"/>
      <c r="C393" s="17" t="s">
        <v>361</v>
      </c>
      <c r="D393" s="21"/>
      <c r="E393" s="21"/>
      <c r="F393" s="20"/>
      <c r="G393" s="20"/>
      <c r="H393" s="22">
        <v>56</v>
      </c>
      <c r="I393" s="22">
        <v>49</v>
      </c>
      <c r="J393" s="22">
        <v>59</v>
      </c>
      <c r="K393" s="20"/>
      <c r="L393" s="20"/>
      <c r="M393" s="20"/>
      <c r="N393" s="20"/>
      <c r="O393" s="20"/>
      <c r="P393" s="20"/>
      <c r="Q393" s="20"/>
      <c r="R393" s="1">
        <v>16</v>
      </c>
      <c r="T393" s="1">
        <v>98</v>
      </c>
    </row>
    <row r="394" spans="1:20" ht="14.1" customHeight="1" x14ac:dyDescent="0.15">
      <c r="A394" s="17"/>
      <c r="B394" s="19"/>
      <c r="C394" s="17" t="s">
        <v>361</v>
      </c>
      <c r="D394" s="21"/>
      <c r="E394" s="21"/>
      <c r="F394" s="20"/>
      <c r="G394" s="20"/>
      <c r="H394" s="22">
        <v>105</v>
      </c>
      <c r="I394" s="22">
        <v>112</v>
      </c>
      <c r="J394" s="22">
        <v>98</v>
      </c>
      <c r="K394" s="20"/>
      <c r="L394" s="20"/>
      <c r="M394" s="20"/>
      <c r="N394" s="20"/>
      <c r="O394" s="20"/>
      <c r="P394" s="20"/>
      <c r="Q394" s="20"/>
      <c r="R394" s="1">
        <v>17</v>
      </c>
      <c r="T394" s="1">
        <v>99</v>
      </c>
    </row>
    <row r="395" spans="1:20" ht="14.1" customHeight="1" x14ac:dyDescent="0.15">
      <c r="A395" s="26" t="s">
        <v>395</v>
      </c>
      <c r="B395" s="18" t="s">
        <v>99</v>
      </c>
      <c r="C395" s="17"/>
      <c r="D395" s="102">
        <v>18</v>
      </c>
      <c r="E395" s="21">
        <v>0</v>
      </c>
      <c r="F395" s="20">
        <f t="shared" ref="F395" si="325">G395+K395+P395+Q395</f>
        <v>712</v>
      </c>
      <c r="G395" s="103">
        <f t="shared" ref="G395" si="326">H395+I395+J395</f>
        <v>712</v>
      </c>
      <c r="H395" s="20">
        <f>H396+H397</f>
        <v>239</v>
      </c>
      <c r="I395" s="20">
        <f t="shared" ref="I395:J395" si="327">I396+I397</f>
        <v>235</v>
      </c>
      <c r="J395" s="20">
        <f t="shared" si="327"/>
        <v>238</v>
      </c>
      <c r="K395" s="20">
        <f t="shared" ref="K395" si="328">L395+M395+N395+O395</f>
        <v>0</v>
      </c>
      <c r="L395" s="20">
        <v>0</v>
      </c>
      <c r="M395" s="20">
        <v>0</v>
      </c>
      <c r="N395" s="20">
        <v>0</v>
      </c>
      <c r="O395" s="20">
        <v>0</v>
      </c>
      <c r="P395" s="20">
        <v>0</v>
      </c>
      <c r="Q395" s="20">
        <v>0</v>
      </c>
      <c r="R395" s="1">
        <v>18</v>
      </c>
      <c r="T395" s="1">
        <v>100</v>
      </c>
    </row>
    <row r="396" spans="1:20" ht="14.1" customHeight="1" x14ac:dyDescent="0.15">
      <c r="A396" s="17"/>
      <c r="B396" s="19"/>
      <c r="C396" s="17" t="s">
        <v>372</v>
      </c>
      <c r="D396" s="21"/>
      <c r="E396" s="21"/>
      <c r="F396" s="20"/>
      <c r="G396" s="20"/>
      <c r="H396" s="22">
        <v>79</v>
      </c>
      <c r="I396" s="22">
        <v>99</v>
      </c>
      <c r="J396" s="22">
        <v>87</v>
      </c>
      <c r="K396" s="20"/>
      <c r="L396" s="20"/>
      <c r="M396" s="20"/>
      <c r="N396" s="20"/>
      <c r="O396" s="20"/>
      <c r="P396" s="20"/>
      <c r="Q396" s="20"/>
      <c r="R396" s="1">
        <v>19</v>
      </c>
      <c r="T396" s="1">
        <v>101</v>
      </c>
    </row>
    <row r="397" spans="1:20" ht="14.1" customHeight="1" x14ac:dyDescent="0.15">
      <c r="A397" s="17"/>
      <c r="B397" s="19"/>
      <c r="C397" s="17" t="s">
        <v>372</v>
      </c>
      <c r="D397" s="21"/>
      <c r="E397" s="21"/>
      <c r="F397" s="20"/>
      <c r="G397" s="20"/>
      <c r="H397" s="22">
        <v>160</v>
      </c>
      <c r="I397" s="22">
        <v>136</v>
      </c>
      <c r="J397" s="22">
        <v>151</v>
      </c>
      <c r="K397" s="20"/>
      <c r="L397" s="20"/>
      <c r="M397" s="20"/>
      <c r="N397" s="20"/>
      <c r="O397" s="20"/>
      <c r="P397" s="20"/>
      <c r="Q397" s="20"/>
      <c r="R397" s="1">
        <v>20</v>
      </c>
      <c r="T397" s="1">
        <v>102</v>
      </c>
    </row>
    <row r="398" spans="1:20" ht="14.1" customHeight="1" x14ac:dyDescent="0.15">
      <c r="A398" s="26" t="s">
        <v>395</v>
      </c>
      <c r="B398" s="18" t="s">
        <v>427</v>
      </c>
      <c r="C398" s="17"/>
      <c r="D398" s="102">
        <v>21</v>
      </c>
      <c r="E398" s="21">
        <v>0</v>
      </c>
      <c r="F398" s="20">
        <f t="shared" ref="F398" si="329">G398+K398+P398+Q398</f>
        <v>825</v>
      </c>
      <c r="G398" s="103">
        <f t="shared" ref="G398" si="330">H398+I398+J398</f>
        <v>825</v>
      </c>
      <c r="H398" s="20">
        <f>H399+H400</f>
        <v>280</v>
      </c>
      <c r="I398" s="20">
        <f t="shared" ref="I398:J398" si="331">I399+I400</f>
        <v>270</v>
      </c>
      <c r="J398" s="20">
        <f t="shared" si="331"/>
        <v>275</v>
      </c>
      <c r="K398" s="20">
        <f t="shared" ref="K398" si="332">L398+M398+N398+O398</f>
        <v>0</v>
      </c>
      <c r="L398" s="20">
        <v>0</v>
      </c>
      <c r="M398" s="20">
        <v>0</v>
      </c>
      <c r="N398" s="20">
        <v>0</v>
      </c>
      <c r="O398" s="20">
        <v>0</v>
      </c>
      <c r="P398" s="20">
        <v>0</v>
      </c>
      <c r="Q398" s="20">
        <v>0</v>
      </c>
      <c r="R398" s="1">
        <v>21</v>
      </c>
      <c r="T398" s="1">
        <v>103</v>
      </c>
    </row>
    <row r="399" spans="1:20" ht="14.1" customHeight="1" x14ac:dyDescent="0.15">
      <c r="A399" s="17"/>
      <c r="B399" s="19"/>
      <c r="C399" s="17" t="s">
        <v>353</v>
      </c>
      <c r="D399" s="21"/>
      <c r="E399" s="21"/>
      <c r="F399" s="20"/>
      <c r="G399" s="20"/>
      <c r="H399" s="22">
        <v>134</v>
      </c>
      <c r="I399" s="22">
        <v>139</v>
      </c>
      <c r="J399" s="22">
        <v>141</v>
      </c>
      <c r="K399" s="20"/>
      <c r="L399" s="20"/>
      <c r="M399" s="20"/>
      <c r="N399" s="20"/>
      <c r="O399" s="20"/>
      <c r="P399" s="20"/>
      <c r="Q399" s="20"/>
      <c r="R399" s="1">
        <v>22</v>
      </c>
      <c r="T399" s="1">
        <v>104</v>
      </c>
    </row>
    <row r="400" spans="1:20" ht="14.1" customHeight="1" x14ac:dyDescent="0.15">
      <c r="A400" s="17"/>
      <c r="B400" s="19"/>
      <c r="C400" s="17" t="s">
        <v>353</v>
      </c>
      <c r="D400" s="21"/>
      <c r="E400" s="21"/>
      <c r="F400" s="20"/>
      <c r="G400" s="20"/>
      <c r="H400" s="22">
        <v>146</v>
      </c>
      <c r="I400" s="22">
        <v>131</v>
      </c>
      <c r="J400" s="22">
        <v>134</v>
      </c>
      <c r="K400" s="20"/>
      <c r="L400" s="20"/>
      <c r="M400" s="20"/>
      <c r="N400" s="20"/>
      <c r="O400" s="20"/>
      <c r="P400" s="20"/>
      <c r="Q400" s="20"/>
      <c r="R400" s="1">
        <v>23</v>
      </c>
      <c r="T400" s="1">
        <v>105</v>
      </c>
    </row>
    <row r="401" spans="1:20" ht="14.1" customHeight="1" x14ac:dyDescent="0.15">
      <c r="A401" s="26" t="s">
        <v>395</v>
      </c>
      <c r="B401" s="18" t="s">
        <v>172</v>
      </c>
      <c r="C401" s="17"/>
      <c r="D401" s="102">
        <v>12</v>
      </c>
      <c r="E401" s="21">
        <v>0</v>
      </c>
      <c r="F401" s="20">
        <f t="shared" ref="F401" si="333">G401+K401+P401+Q401</f>
        <v>396</v>
      </c>
      <c r="G401" s="103">
        <f t="shared" ref="G401" si="334">H401+I401+J401</f>
        <v>396</v>
      </c>
      <c r="H401" s="21">
        <f>H402+H403+H404+H405</f>
        <v>128</v>
      </c>
      <c r="I401" s="20">
        <f t="shared" ref="I401:J401" si="335">I402+I403+I404+I405</f>
        <v>134</v>
      </c>
      <c r="J401" s="20">
        <f t="shared" si="335"/>
        <v>134</v>
      </c>
      <c r="K401" s="20">
        <f t="shared" ref="K401" si="336">L401+M401+N401+O401</f>
        <v>0</v>
      </c>
      <c r="L401" s="20">
        <v>0</v>
      </c>
      <c r="M401" s="20">
        <v>0</v>
      </c>
      <c r="N401" s="20">
        <v>0</v>
      </c>
      <c r="O401" s="20">
        <v>0</v>
      </c>
      <c r="P401" s="20">
        <v>0</v>
      </c>
      <c r="Q401" s="20">
        <v>0</v>
      </c>
      <c r="R401" s="1">
        <v>24</v>
      </c>
      <c r="T401" s="1">
        <v>106</v>
      </c>
    </row>
    <row r="402" spans="1:20" ht="14.1" customHeight="1" x14ac:dyDescent="0.15">
      <c r="A402" s="17"/>
      <c r="B402" s="19"/>
      <c r="C402" s="17" t="s">
        <v>353</v>
      </c>
      <c r="D402" s="21"/>
      <c r="E402" s="21"/>
      <c r="F402" s="20"/>
      <c r="G402" s="20"/>
      <c r="H402" s="22">
        <v>54</v>
      </c>
      <c r="I402" s="22">
        <v>49</v>
      </c>
      <c r="J402" s="22">
        <v>53</v>
      </c>
      <c r="K402" s="20"/>
      <c r="L402" s="20"/>
      <c r="M402" s="20"/>
      <c r="N402" s="20"/>
      <c r="O402" s="20"/>
      <c r="P402" s="20"/>
      <c r="Q402" s="20"/>
      <c r="R402" s="1">
        <v>25</v>
      </c>
      <c r="T402" s="1">
        <v>107</v>
      </c>
    </row>
    <row r="403" spans="1:20" ht="14.1" customHeight="1" x14ac:dyDescent="0.15">
      <c r="A403" s="17"/>
      <c r="B403" s="19"/>
      <c r="C403" s="17" t="s">
        <v>353</v>
      </c>
      <c r="D403" s="21"/>
      <c r="E403" s="21"/>
      <c r="F403" s="20"/>
      <c r="G403" s="20"/>
      <c r="H403" s="22">
        <v>49</v>
      </c>
      <c r="I403" s="22">
        <v>59</v>
      </c>
      <c r="J403" s="22">
        <v>55</v>
      </c>
      <c r="K403" s="20"/>
      <c r="L403" s="20"/>
      <c r="M403" s="20"/>
      <c r="N403" s="20"/>
      <c r="O403" s="20"/>
      <c r="P403" s="20"/>
      <c r="Q403" s="20"/>
      <c r="R403" s="1">
        <v>26</v>
      </c>
      <c r="T403" s="1">
        <v>108</v>
      </c>
    </row>
    <row r="404" spans="1:20" ht="14.1" customHeight="1" x14ac:dyDescent="0.15">
      <c r="A404" s="17"/>
      <c r="B404" s="19"/>
      <c r="C404" s="17" t="s">
        <v>366</v>
      </c>
      <c r="D404" s="21"/>
      <c r="E404" s="21"/>
      <c r="F404" s="20"/>
      <c r="G404" s="20"/>
      <c r="H404" s="22">
        <v>14</v>
      </c>
      <c r="I404" s="22">
        <v>15</v>
      </c>
      <c r="J404" s="22">
        <v>12</v>
      </c>
      <c r="K404" s="20"/>
      <c r="L404" s="20"/>
      <c r="M404" s="20"/>
      <c r="N404" s="20"/>
      <c r="O404" s="20"/>
      <c r="P404" s="20"/>
      <c r="Q404" s="20"/>
      <c r="R404" s="1">
        <v>30</v>
      </c>
      <c r="T404" s="1">
        <v>112</v>
      </c>
    </row>
    <row r="405" spans="1:20" ht="14.1" customHeight="1" x14ac:dyDescent="0.15">
      <c r="A405" s="17"/>
      <c r="B405" s="19"/>
      <c r="C405" s="17" t="s">
        <v>366</v>
      </c>
      <c r="D405" s="21"/>
      <c r="E405" s="21"/>
      <c r="F405" s="20"/>
      <c r="G405" s="20"/>
      <c r="H405" s="22">
        <v>11</v>
      </c>
      <c r="I405" s="22">
        <v>11</v>
      </c>
      <c r="J405" s="22">
        <v>14</v>
      </c>
      <c r="K405" s="20"/>
      <c r="L405" s="20"/>
      <c r="M405" s="20"/>
      <c r="N405" s="20"/>
      <c r="O405" s="20"/>
      <c r="P405" s="20"/>
      <c r="Q405" s="20"/>
      <c r="R405" s="1">
        <v>31</v>
      </c>
      <c r="T405" s="1">
        <v>113</v>
      </c>
    </row>
    <row r="406" spans="1:20" ht="14.1" customHeight="1" x14ac:dyDescent="0.15">
      <c r="A406" s="26" t="s">
        <v>395</v>
      </c>
      <c r="B406" s="18" t="s">
        <v>59</v>
      </c>
      <c r="C406" s="17"/>
      <c r="D406" s="102">
        <v>10</v>
      </c>
      <c r="E406" s="21">
        <v>0</v>
      </c>
      <c r="F406" s="20">
        <f t="shared" ref="F406" si="337">G406+K406+P406+Q406</f>
        <v>339</v>
      </c>
      <c r="G406" s="103">
        <f t="shared" ref="G406" si="338">H406+I406+J406</f>
        <v>339</v>
      </c>
      <c r="H406" s="20">
        <f>H407+H408</f>
        <v>99</v>
      </c>
      <c r="I406" s="20">
        <f t="shared" ref="I406:J406" si="339">I407+I408</f>
        <v>135</v>
      </c>
      <c r="J406" s="20">
        <f t="shared" si="339"/>
        <v>105</v>
      </c>
      <c r="K406" s="20">
        <f t="shared" ref="K406" si="340">L406+M406+N406+O406</f>
        <v>0</v>
      </c>
      <c r="L406" s="20">
        <v>0</v>
      </c>
      <c r="M406" s="20">
        <v>0</v>
      </c>
      <c r="N406" s="20">
        <v>0</v>
      </c>
      <c r="O406" s="20">
        <v>0</v>
      </c>
      <c r="P406" s="20">
        <v>0</v>
      </c>
      <c r="Q406" s="20">
        <v>0</v>
      </c>
      <c r="R406" s="1">
        <v>32</v>
      </c>
      <c r="T406" s="1">
        <v>114</v>
      </c>
    </row>
    <row r="407" spans="1:20" ht="14.1" customHeight="1" x14ac:dyDescent="0.15">
      <c r="A407" s="17"/>
      <c r="B407" s="19"/>
      <c r="C407" s="17" t="s">
        <v>353</v>
      </c>
      <c r="D407" s="21"/>
      <c r="E407" s="21"/>
      <c r="F407" s="20"/>
      <c r="G407" s="20"/>
      <c r="H407" s="22">
        <v>53</v>
      </c>
      <c r="I407" s="22">
        <v>58</v>
      </c>
      <c r="J407" s="22">
        <v>56</v>
      </c>
      <c r="K407" s="20"/>
      <c r="L407" s="20"/>
      <c r="M407" s="20"/>
      <c r="N407" s="20"/>
      <c r="O407" s="20"/>
      <c r="P407" s="20"/>
      <c r="Q407" s="20"/>
      <c r="R407" s="1">
        <v>33</v>
      </c>
      <c r="T407" s="1">
        <v>115</v>
      </c>
    </row>
    <row r="408" spans="1:20" ht="14.1" customHeight="1" x14ac:dyDescent="0.15">
      <c r="A408" s="17"/>
      <c r="B408" s="19"/>
      <c r="C408" s="17" t="s">
        <v>353</v>
      </c>
      <c r="D408" s="21"/>
      <c r="E408" s="21"/>
      <c r="F408" s="20"/>
      <c r="G408" s="20"/>
      <c r="H408" s="22">
        <v>46</v>
      </c>
      <c r="I408" s="22">
        <v>77</v>
      </c>
      <c r="J408" s="22">
        <v>49</v>
      </c>
      <c r="K408" s="20"/>
      <c r="L408" s="20"/>
      <c r="M408" s="20"/>
      <c r="N408" s="20"/>
      <c r="O408" s="20"/>
      <c r="P408" s="20"/>
      <c r="Q408" s="20"/>
      <c r="R408" s="1">
        <v>34</v>
      </c>
      <c r="T408" s="1">
        <v>116</v>
      </c>
    </row>
    <row r="409" spans="1:20" ht="14.1" customHeight="1" x14ac:dyDescent="0.15">
      <c r="A409" s="26" t="s">
        <v>395</v>
      </c>
      <c r="B409" s="18" t="s">
        <v>175</v>
      </c>
      <c r="C409" s="17"/>
      <c r="D409" s="102">
        <v>12</v>
      </c>
      <c r="E409" s="21">
        <v>0</v>
      </c>
      <c r="F409" s="20">
        <f t="shared" ref="F409" si="341">G409+K409+P409+Q409</f>
        <v>266</v>
      </c>
      <c r="G409" s="103">
        <f t="shared" ref="G409" si="342">H409+I409+J409</f>
        <v>266</v>
      </c>
      <c r="H409" s="20">
        <f>SUM(H410:H415)</f>
        <v>76</v>
      </c>
      <c r="I409" s="20">
        <f t="shared" ref="I409:J409" si="343">SUM(I410:I415)</f>
        <v>99</v>
      </c>
      <c r="J409" s="20">
        <f t="shared" si="343"/>
        <v>91</v>
      </c>
      <c r="K409" s="20">
        <f t="shared" ref="K409" si="344">L409+M409+N409+O409</f>
        <v>0</v>
      </c>
      <c r="L409" s="20">
        <v>0</v>
      </c>
      <c r="M409" s="20">
        <v>0</v>
      </c>
      <c r="N409" s="20">
        <v>0</v>
      </c>
      <c r="O409" s="20">
        <v>0</v>
      </c>
      <c r="P409" s="20">
        <v>0</v>
      </c>
      <c r="Q409" s="20">
        <v>0</v>
      </c>
      <c r="R409" s="1">
        <v>35</v>
      </c>
      <c r="T409" s="1">
        <v>117</v>
      </c>
    </row>
    <row r="410" spans="1:20" ht="14.1" customHeight="1" x14ac:dyDescent="0.15">
      <c r="A410" s="17"/>
      <c r="B410" s="19"/>
      <c r="C410" s="17" t="s">
        <v>361</v>
      </c>
      <c r="D410" s="21"/>
      <c r="E410" s="21"/>
      <c r="F410" s="20"/>
      <c r="G410" s="20"/>
      <c r="H410" s="22">
        <v>10</v>
      </c>
      <c r="I410" s="22">
        <v>21</v>
      </c>
      <c r="J410" s="22">
        <v>12</v>
      </c>
      <c r="K410" s="20"/>
      <c r="L410" s="20"/>
      <c r="M410" s="20"/>
      <c r="N410" s="20"/>
      <c r="O410" s="20"/>
      <c r="P410" s="20"/>
      <c r="Q410" s="20"/>
      <c r="R410" s="1">
        <v>36</v>
      </c>
      <c r="T410" s="1">
        <v>118</v>
      </c>
    </row>
    <row r="411" spans="1:20" ht="14.1" customHeight="1" x14ac:dyDescent="0.15">
      <c r="A411" s="17"/>
      <c r="B411" s="19"/>
      <c r="C411" s="17" t="s">
        <v>361</v>
      </c>
      <c r="D411" s="21"/>
      <c r="E411" s="21"/>
      <c r="F411" s="20"/>
      <c r="G411" s="20"/>
      <c r="H411" s="22">
        <v>5</v>
      </c>
      <c r="I411" s="22">
        <v>2</v>
      </c>
      <c r="J411" s="22">
        <v>7</v>
      </c>
      <c r="K411" s="20"/>
      <c r="L411" s="20"/>
      <c r="M411" s="20"/>
      <c r="N411" s="20"/>
      <c r="O411" s="20"/>
      <c r="P411" s="20"/>
      <c r="Q411" s="20"/>
      <c r="R411" s="1">
        <v>37</v>
      </c>
      <c r="T411" s="1">
        <v>119</v>
      </c>
    </row>
    <row r="412" spans="1:20" ht="14.1" customHeight="1" x14ac:dyDescent="0.15">
      <c r="A412" s="17"/>
      <c r="B412" s="19"/>
      <c r="C412" s="17" t="s">
        <v>357</v>
      </c>
      <c r="D412" s="21"/>
      <c r="E412" s="21"/>
      <c r="F412" s="20"/>
      <c r="G412" s="20"/>
      <c r="H412" s="24">
        <v>35</v>
      </c>
      <c r="I412" s="24">
        <v>47</v>
      </c>
      <c r="J412" s="24">
        <v>48</v>
      </c>
      <c r="K412" s="20"/>
      <c r="L412" s="20"/>
      <c r="M412" s="20"/>
      <c r="N412" s="20"/>
      <c r="O412" s="20"/>
      <c r="P412" s="20"/>
      <c r="Q412" s="20"/>
      <c r="R412" s="1">
        <v>38</v>
      </c>
      <c r="T412" s="1">
        <v>120</v>
      </c>
    </row>
    <row r="413" spans="1:20" ht="14.1" customHeight="1" x14ac:dyDescent="0.15">
      <c r="A413" s="17"/>
      <c r="B413" s="19"/>
      <c r="C413" s="17" t="s">
        <v>357</v>
      </c>
      <c r="D413" s="21"/>
      <c r="E413" s="21"/>
      <c r="F413" s="20"/>
      <c r="G413" s="20"/>
      <c r="H413" s="24">
        <v>1</v>
      </c>
      <c r="I413" s="24">
        <v>1</v>
      </c>
      <c r="J413" s="24">
        <v>1</v>
      </c>
      <c r="K413" s="20"/>
      <c r="L413" s="20"/>
      <c r="M413" s="20"/>
      <c r="N413" s="20"/>
      <c r="O413" s="20"/>
      <c r="P413" s="20"/>
      <c r="Q413" s="20"/>
      <c r="R413" s="1">
        <v>39</v>
      </c>
      <c r="T413" s="1">
        <v>121</v>
      </c>
    </row>
    <row r="414" spans="1:20" ht="14.1" customHeight="1" x14ac:dyDescent="0.15">
      <c r="A414" s="17"/>
      <c r="B414" s="19"/>
      <c r="C414" s="17" t="s">
        <v>360</v>
      </c>
      <c r="D414" s="21"/>
      <c r="E414" s="21"/>
      <c r="F414" s="20"/>
      <c r="G414" s="20"/>
      <c r="H414" s="22">
        <v>1</v>
      </c>
      <c r="I414" s="21">
        <v>0</v>
      </c>
      <c r="J414" s="21">
        <v>0</v>
      </c>
      <c r="K414" s="20"/>
      <c r="L414" s="20"/>
      <c r="M414" s="20"/>
      <c r="N414" s="20"/>
      <c r="O414" s="20"/>
      <c r="P414" s="20"/>
      <c r="Q414" s="20"/>
      <c r="R414" s="1">
        <v>40</v>
      </c>
      <c r="T414" s="1">
        <v>122</v>
      </c>
    </row>
    <row r="415" spans="1:20" ht="14.1" customHeight="1" x14ac:dyDescent="0.15">
      <c r="A415" s="17"/>
      <c r="B415" s="19"/>
      <c r="C415" s="17" t="s">
        <v>360</v>
      </c>
      <c r="D415" s="21"/>
      <c r="E415" s="21"/>
      <c r="F415" s="20"/>
      <c r="G415" s="20"/>
      <c r="H415" s="22">
        <v>24</v>
      </c>
      <c r="I415" s="22">
        <v>28</v>
      </c>
      <c r="J415" s="22">
        <v>23</v>
      </c>
      <c r="K415" s="20"/>
      <c r="L415" s="20"/>
      <c r="M415" s="20"/>
      <c r="N415" s="20"/>
      <c r="O415" s="20"/>
      <c r="P415" s="20"/>
      <c r="Q415" s="20"/>
      <c r="R415" s="1">
        <v>41</v>
      </c>
      <c r="T415" s="1">
        <v>123</v>
      </c>
    </row>
    <row r="416" spans="1:20" ht="14.1" customHeight="1" x14ac:dyDescent="0.15">
      <c r="A416" s="26" t="s">
        <v>395</v>
      </c>
      <c r="B416" s="18" t="s">
        <v>65</v>
      </c>
      <c r="C416" s="17"/>
      <c r="D416" s="102">
        <v>12</v>
      </c>
      <c r="E416" s="21">
        <v>0</v>
      </c>
      <c r="F416" s="20">
        <f t="shared" ref="F416" si="345">G416+K416+P416+Q416</f>
        <v>428</v>
      </c>
      <c r="G416" s="103">
        <f t="shared" ref="G416" si="346">H416+I416+J416</f>
        <v>428</v>
      </c>
      <c r="H416" s="20">
        <f>H417+H418</f>
        <v>137</v>
      </c>
      <c r="I416" s="20">
        <f t="shared" ref="I416:J416" si="347">I417+I418</f>
        <v>136</v>
      </c>
      <c r="J416" s="20">
        <f t="shared" si="347"/>
        <v>155</v>
      </c>
      <c r="K416" s="20">
        <f t="shared" ref="K416" si="348">L416+M416+N416+O416</f>
        <v>0</v>
      </c>
      <c r="L416" s="20">
        <v>0</v>
      </c>
      <c r="M416" s="20">
        <v>0</v>
      </c>
      <c r="N416" s="20">
        <v>0</v>
      </c>
      <c r="O416" s="20">
        <v>0</v>
      </c>
      <c r="P416" s="20">
        <v>0</v>
      </c>
      <c r="Q416" s="20">
        <v>0</v>
      </c>
      <c r="R416" s="1">
        <v>42</v>
      </c>
    </row>
    <row r="417" spans="1:18" ht="14.1" customHeight="1" x14ac:dyDescent="0.15">
      <c r="A417" s="17"/>
      <c r="B417" s="19"/>
      <c r="C417" s="17" t="s">
        <v>353</v>
      </c>
      <c r="D417" s="21"/>
      <c r="E417" s="21"/>
      <c r="F417" s="20"/>
      <c r="G417" s="20"/>
      <c r="H417" s="22">
        <v>62</v>
      </c>
      <c r="I417" s="22">
        <v>64</v>
      </c>
      <c r="J417" s="22">
        <v>81</v>
      </c>
      <c r="K417" s="20"/>
      <c r="L417" s="20"/>
      <c r="M417" s="20"/>
      <c r="N417" s="20"/>
      <c r="O417" s="20"/>
      <c r="P417" s="20"/>
      <c r="Q417" s="20"/>
      <c r="R417" s="1">
        <v>43</v>
      </c>
    </row>
    <row r="418" spans="1:18" ht="14.1" customHeight="1" x14ac:dyDescent="0.15">
      <c r="A418" s="17"/>
      <c r="B418" s="19"/>
      <c r="C418" s="17" t="s">
        <v>353</v>
      </c>
      <c r="D418" s="21"/>
      <c r="E418" s="21"/>
      <c r="F418" s="20"/>
      <c r="G418" s="20"/>
      <c r="H418" s="22">
        <v>75</v>
      </c>
      <c r="I418" s="22">
        <v>72</v>
      </c>
      <c r="J418" s="22">
        <v>74</v>
      </c>
      <c r="K418" s="20"/>
      <c r="L418" s="20"/>
      <c r="M418" s="20"/>
      <c r="N418" s="20"/>
      <c r="O418" s="20"/>
      <c r="P418" s="20"/>
      <c r="Q418" s="20"/>
      <c r="R418" s="1">
        <v>44</v>
      </c>
    </row>
    <row r="419" spans="1:18" ht="14.1" customHeight="1" x14ac:dyDescent="0.15">
      <c r="A419" s="26" t="s">
        <v>395</v>
      </c>
      <c r="B419" s="18" t="s">
        <v>167</v>
      </c>
      <c r="C419" s="17"/>
      <c r="D419" s="102">
        <v>12</v>
      </c>
      <c r="E419" s="21">
        <v>0</v>
      </c>
      <c r="F419" s="20">
        <f t="shared" ref="F419" si="349">G419+K419+P419+Q419</f>
        <v>299</v>
      </c>
      <c r="G419" s="103">
        <f t="shared" ref="G419" si="350">H419+I419+J419</f>
        <v>284</v>
      </c>
      <c r="H419" s="20">
        <f>SUM(H420:H425)</f>
        <v>73</v>
      </c>
      <c r="I419" s="20">
        <f t="shared" ref="I419:J419" si="351">SUM(I420:I425)</f>
        <v>117</v>
      </c>
      <c r="J419" s="20">
        <f t="shared" si="351"/>
        <v>94</v>
      </c>
      <c r="K419" s="20">
        <f t="shared" ref="K419" si="352">L419+M419+N419+O419</f>
        <v>0</v>
      </c>
      <c r="L419" s="20">
        <f t="shared" ref="L419:Q419" si="353">SUM(L420:L425)</f>
        <v>0</v>
      </c>
      <c r="M419" s="20">
        <f t="shared" si="353"/>
        <v>0</v>
      </c>
      <c r="N419" s="20">
        <f t="shared" si="353"/>
        <v>0</v>
      </c>
      <c r="O419" s="20">
        <f t="shared" si="353"/>
        <v>0</v>
      </c>
      <c r="P419" s="20">
        <f t="shared" si="353"/>
        <v>15</v>
      </c>
      <c r="Q419" s="20">
        <f t="shared" si="353"/>
        <v>0</v>
      </c>
      <c r="R419" s="1">
        <v>45</v>
      </c>
    </row>
    <row r="420" spans="1:18" ht="14.1" customHeight="1" x14ac:dyDescent="0.15">
      <c r="A420" s="17"/>
      <c r="B420" s="19"/>
      <c r="C420" s="17" t="s">
        <v>361</v>
      </c>
      <c r="D420" s="21"/>
      <c r="E420" s="21"/>
      <c r="F420" s="20"/>
      <c r="G420" s="20"/>
      <c r="H420" s="22">
        <v>7</v>
      </c>
      <c r="I420" s="22">
        <v>14</v>
      </c>
      <c r="J420" s="22">
        <v>12</v>
      </c>
      <c r="K420" s="22"/>
      <c r="L420" s="20"/>
      <c r="M420" s="20"/>
      <c r="N420" s="20"/>
      <c r="O420" s="20"/>
      <c r="P420" s="22">
        <v>10</v>
      </c>
      <c r="Q420" s="20"/>
      <c r="R420" s="1">
        <v>46</v>
      </c>
    </row>
    <row r="421" spans="1:18" ht="14.1" customHeight="1" x14ac:dyDescent="0.15">
      <c r="A421" s="17"/>
      <c r="B421" s="19"/>
      <c r="C421" s="17" t="s">
        <v>361</v>
      </c>
      <c r="D421" s="21"/>
      <c r="E421" s="21"/>
      <c r="F421" s="20"/>
      <c r="G421" s="20"/>
      <c r="H421" s="22">
        <v>12</v>
      </c>
      <c r="I421" s="22">
        <v>17</v>
      </c>
      <c r="J421" s="22">
        <v>14</v>
      </c>
      <c r="K421" s="22"/>
      <c r="L421" s="20"/>
      <c r="M421" s="20"/>
      <c r="N421" s="20"/>
      <c r="O421" s="20"/>
      <c r="P421" s="22">
        <v>5</v>
      </c>
      <c r="Q421" s="20"/>
      <c r="R421" s="1">
        <v>47</v>
      </c>
    </row>
    <row r="422" spans="1:18" ht="14.1" customHeight="1" x14ac:dyDescent="0.15">
      <c r="A422" s="17"/>
      <c r="B422" s="19"/>
      <c r="C422" s="17" t="s">
        <v>357</v>
      </c>
      <c r="D422" s="21"/>
      <c r="E422" s="21"/>
      <c r="F422" s="20"/>
      <c r="G422" s="20"/>
      <c r="H422" s="22">
        <v>27</v>
      </c>
      <c r="I422" s="22">
        <v>33</v>
      </c>
      <c r="J422" s="22">
        <v>18</v>
      </c>
      <c r="K422" s="20"/>
      <c r="L422" s="20"/>
      <c r="M422" s="20"/>
      <c r="N422" s="20"/>
      <c r="O422" s="20"/>
      <c r="P422" s="20"/>
      <c r="Q422" s="20"/>
      <c r="R422" s="1">
        <v>48</v>
      </c>
    </row>
    <row r="423" spans="1:18" ht="14.1" customHeight="1" x14ac:dyDescent="0.15">
      <c r="A423" s="17"/>
      <c r="B423" s="19"/>
      <c r="C423" s="17" t="s">
        <v>357</v>
      </c>
      <c r="D423" s="21"/>
      <c r="E423" s="21"/>
      <c r="F423" s="20"/>
      <c r="G423" s="20"/>
      <c r="H423" s="21">
        <v>0</v>
      </c>
      <c r="I423" s="20">
        <v>1</v>
      </c>
      <c r="J423" s="21">
        <v>0</v>
      </c>
      <c r="K423" s="20"/>
      <c r="L423" s="20"/>
      <c r="M423" s="20"/>
      <c r="N423" s="20"/>
      <c r="O423" s="20"/>
      <c r="P423" s="20"/>
      <c r="Q423" s="20"/>
      <c r="R423" s="1">
        <v>49</v>
      </c>
    </row>
    <row r="424" spans="1:18" ht="14.1" customHeight="1" x14ac:dyDescent="0.15">
      <c r="A424" s="17"/>
      <c r="B424" s="19"/>
      <c r="C424" s="17" t="s">
        <v>366</v>
      </c>
      <c r="D424" s="21"/>
      <c r="E424" s="21"/>
      <c r="F424" s="20"/>
      <c r="G424" s="20"/>
      <c r="H424" s="22">
        <v>13</v>
      </c>
      <c r="I424" s="22">
        <v>18</v>
      </c>
      <c r="J424" s="22">
        <v>13</v>
      </c>
      <c r="K424" s="20"/>
      <c r="L424" s="20"/>
      <c r="M424" s="20"/>
      <c r="N424" s="20"/>
      <c r="O424" s="20"/>
      <c r="P424" s="20"/>
      <c r="Q424" s="20"/>
      <c r="R424" s="1">
        <v>50</v>
      </c>
    </row>
    <row r="425" spans="1:18" ht="14.1" customHeight="1" x14ac:dyDescent="0.15">
      <c r="A425" s="17"/>
      <c r="B425" s="19"/>
      <c r="C425" s="17" t="s">
        <v>366</v>
      </c>
      <c r="D425" s="21"/>
      <c r="E425" s="21"/>
      <c r="F425" s="20"/>
      <c r="G425" s="20"/>
      <c r="H425" s="22">
        <v>14</v>
      </c>
      <c r="I425" s="22">
        <v>34</v>
      </c>
      <c r="J425" s="22">
        <v>37</v>
      </c>
      <c r="K425" s="20"/>
      <c r="L425" s="20"/>
      <c r="M425" s="20"/>
      <c r="N425" s="20"/>
      <c r="O425" s="20"/>
      <c r="P425" s="20"/>
      <c r="Q425" s="20"/>
      <c r="R425" s="1">
        <v>51</v>
      </c>
    </row>
    <row r="426" spans="1:18" ht="14.1" customHeight="1" x14ac:dyDescent="0.15">
      <c r="A426" s="26" t="s">
        <v>395</v>
      </c>
      <c r="B426" s="18" t="s">
        <v>225</v>
      </c>
      <c r="C426" s="17"/>
      <c r="D426" s="102">
        <v>3</v>
      </c>
      <c r="E426" s="21">
        <v>0</v>
      </c>
      <c r="F426" s="20">
        <f t="shared" ref="F426" si="354">G426+K426+P426+Q426</f>
        <v>111</v>
      </c>
      <c r="G426" s="103">
        <f t="shared" ref="G426" si="355">H426+I426+J426</f>
        <v>111</v>
      </c>
      <c r="H426" s="21">
        <f>H427+H428</f>
        <v>32</v>
      </c>
      <c r="I426" s="20">
        <f t="shared" ref="I426:J426" si="356">I427+I428</f>
        <v>39</v>
      </c>
      <c r="J426" s="20">
        <f t="shared" si="356"/>
        <v>40</v>
      </c>
      <c r="K426" s="20">
        <f t="shared" ref="K426" si="357">L426+M426+N426+O426</f>
        <v>0</v>
      </c>
      <c r="L426" s="20">
        <v>0</v>
      </c>
      <c r="M426" s="20">
        <v>0</v>
      </c>
      <c r="N426" s="20">
        <v>0</v>
      </c>
      <c r="O426" s="20">
        <v>0</v>
      </c>
      <c r="P426" s="20">
        <v>0</v>
      </c>
      <c r="Q426" s="20">
        <v>0</v>
      </c>
      <c r="R426" s="1">
        <v>52</v>
      </c>
    </row>
    <row r="427" spans="1:18" ht="14.1" customHeight="1" x14ac:dyDescent="0.15">
      <c r="A427" s="17"/>
      <c r="B427" s="19"/>
      <c r="C427" s="17" t="s">
        <v>353</v>
      </c>
      <c r="D427" s="21"/>
      <c r="E427" s="21"/>
      <c r="F427" s="20"/>
      <c r="G427" s="20"/>
      <c r="H427" s="22">
        <v>10</v>
      </c>
      <c r="I427" s="22">
        <v>23</v>
      </c>
      <c r="J427" s="22">
        <v>16</v>
      </c>
      <c r="K427" s="20"/>
      <c r="L427" s="20"/>
      <c r="M427" s="20"/>
      <c r="N427" s="20"/>
      <c r="O427" s="20"/>
      <c r="P427" s="20"/>
      <c r="Q427" s="20"/>
      <c r="R427" s="1">
        <v>53</v>
      </c>
    </row>
    <row r="428" spans="1:18" ht="14.1" customHeight="1" x14ac:dyDescent="0.15">
      <c r="A428" s="17"/>
      <c r="B428" s="19"/>
      <c r="C428" s="17" t="s">
        <v>353</v>
      </c>
      <c r="D428" s="21"/>
      <c r="E428" s="21"/>
      <c r="F428" s="20"/>
      <c r="G428" s="20"/>
      <c r="H428" s="22">
        <v>22</v>
      </c>
      <c r="I428" s="22">
        <v>16</v>
      </c>
      <c r="J428" s="22">
        <v>24</v>
      </c>
      <c r="K428" s="20"/>
      <c r="L428" s="20"/>
      <c r="M428" s="20"/>
      <c r="N428" s="20"/>
      <c r="O428" s="20"/>
      <c r="P428" s="20"/>
      <c r="Q428" s="20"/>
      <c r="R428" s="1">
        <v>54</v>
      </c>
    </row>
    <row r="429" spans="1:18" ht="14.1" customHeight="1" x14ac:dyDescent="0.15">
      <c r="A429" s="26" t="s">
        <v>395</v>
      </c>
      <c r="B429" s="18" t="s">
        <v>180</v>
      </c>
      <c r="C429" s="17"/>
      <c r="D429" s="102">
        <v>4</v>
      </c>
      <c r="E429" s="21">
        <v>0</v>
      </c>
      <c r="F429" s="20">
        <f t="shared" ref="F429" si="358">G429+K429+P429+Q429</f>
        <v>103</v>
      </c>
      <c r="G429" s="103">
        <f t="shared" ref="G429" si="359">H429+I429+J429</f>
        <v>103</v>
      </c>
      <c r="H429" s="20">
        <f t="shared" ref="H429:J429" si="360">H430+H431</f>
        <v>38</v>
      </c>
      <c r="I429" s="20">
        <f t="shared" si="360"/>
        <v>29</v>
      </c>
      <c r="J429" s="20">
        <f t="shared" si="360"/>
        <v>36</v>
      </c>
      <c r="K429" s="20">
        <f t="shared" ref="K429" si="361">L429+M429+N429+O429</f>
        <v>0</v>
      </c>
      <c r="L429" s="20">
        <v>0</v>
      </c>
      <c r="M429" s="20">
        <v>0</v>
      </c>
      <c r="N429" s="20">
        <v>0</v>
      </c>
      <c r="O429" s="20">
        <v>0</v>
      </c>
      <c r="P429" s="20">
        <v>0</v>
      </c>
      <c r="Q429" s="20">
        <v>0</v>
      </c>
      <c r="R429" s="1">
        <v>55</v>
      </c>
    </row>
    <row r="430" spans="1:18" ht="14.1" customHeight="1" x14ac:dyDescent="0.15">
      <c r="A430" s="17"/>
      <c r="B430" s="19"/>
      <c r="C430" s="17" t="s">
        <v>353</v>
      </c>
      <c r="D430" s="21"/>
      <c r="E430" s="21"/>
      <c r="F430" s="20"/>
      <c r="G430" s="20"/>
      <c r="H430" s="22">
        <v>19</v>
      </c>
      <c r="I430" s="22">
        <v>18</v>
      </c>
      <c r="J430" s="22">
        <v>17</v>
      </c>
      <c r="K430" s="20"/>
      <c r="L430" s="20"/>
      <c r="M430" s="20"/>
      <c r="N430" s="20"/>
      <c r="O430" s="20"/>
      <c r="P430" s="20"/>
      <c r="Q430" s="20"/>
      <c r="R430" s="1">
        <v>56</v>
      </c>
    </row>
    <row r="431" spans="1:18" ht="14.1" customHeight="1" x14ac:dyDescent="0.15">
      <c r="A431" s="17"/>
      <c r="B431" s="19"/>
      <c r="C431" s="17" t="s">
        <v>353</v>
      </c>
      <c r="D431" s="21"/>
      <c r="E431" s="21"/>
      <c r="F431" s="20"/>
      <c r="G431" s="20"/>
      <c r="H431" s="22">
        <v>19</v>
      </c>
      <c r="I431" s="22">
        <v>11</v>
      </c>
      <c r="J431" s="22">
        <v>19</v>
      </c>
      <c r="K431" s="20"/>
      <c r="L431" s="20"/>
      <c r="M431" s="20"/>
      <c r="N431" s="20"/>
      <c r="O431" s="20"/>
      <c r="P431" s="20"/>
      <c r="Q431" s="20"/>
      <c r="R431" s="1">
        <v>57</v>
      </c>
    </row>
    <row r="432" spans="1:18" ht="14.1" customHeight="1" x14ac:dyDescent="0.15">
      <c r="A432" s="26" t="s">
        <v>395</v>
      </c>
      <c r="B432" s="18" t="s">
        <v>226</v>
      </c>
      <c r="C432" s="17"/>
      <c r="D432" s="102">
        <v>6</v>
      </c>
      <c r="E432" s="21">
        <v>0</v>
      </c>
      <c r="F432" s="20">
        <f t="shared" ref="F432" si="362">G432+K432+P432+Q432</f>
        <v>225</v>
      </c>
      <c r="G432" s="103">
        <f t="shared" ref="G432" si="363">H432+I432+J432</f>
        <v>225</v>
      </c>
      <c r="H432" s="20">
        <f t="shared" ref="H432:J432" si="364">H433+H434</f>
        <v>79</v>
      </c>
      <c r="I432" s="20">
        <f t="shared" si="364"/>
        <v>68</v>
      </c>
      <c r="J432" s="20">
        <f t="shared" si="364"/>
        <v>78</v>
      </c>
      <c r="K432" s="20">
        <f t="shared" ref="K432" si="365">L432+M432+N432+O432</f>
        <v>0</v>
      </c>
      <c r="L432" s="20">
        <v>0</v>
      </c>
      <c r="M432" s="20">
        <v>0</v>
      </c>
      <c r="N432" s="20">
        <v>0</v>
      </c>
      <c r="O432" s="20">
        <v>0</v>
      </c>
      <c r="P432" s="20">
        <v>0</v>
      </c>
      <c r="Q432" s="20">
        <v>0</v>
      </c>
      <c r="R432" s="1">
        <v>58</v>
      </c>
    </row>
    <row r="433" spans="1:18" ht="14.1" customHeight="1" x14ac:dyDescent="0.15">
      <c r="A433" s="17"/>
      <c r="B433" s="19"/>
      <c r="C433" s="17" t="s">
        <v>353</v>
      </c>
      <c r="D433" s="21"/>
      <c r="E433" s="21"/>
      <c r="F433" s="20"/>
      <c r="G433" s="20"/>
      <c r="H433" s="22">
        <v>29</v>
      </c>
      <c r="I433" s="22">
        <v>23</v>
      </c>
      <c r="J433" s="22">
        <v>31</v>
      </c>
      <c r="K433" s="20"/>
      <c r="L433" s="20"/>
      <c r="M433" s="20"/>
      <c r="N433" s="20"/>
      <c r="O433" s="20"/>
      <c r="P433" s="20"/>
      <c r="Q433" s="20"/>
      <c r="R433" s="1">
        <v>59</v>
      </c>
    </row>
    <row r="434" spans="1:18" ht="14.1" customHeight="1" x14ac:dyDescent="0.15">
      <c r="A434" s="17"/>
      <c r="B434" s="19"/>
      <c r="C434" s="17" t="s">
        <v>353</v>
      </c>
      <c r="D434" s="21"/>
      <c r="E434" s="21"/>
      <c r="F434" s="20"/>
      <c r="G434" s="20"/>
      <c r="H434" s="22">
        <v>50</v>
      </c>
      <c r="I434" s="22">
        <v>45</v>
      </c>
      <c r="J434" s="22">
        <v>47</v>
      </c>
      <c r="K434" s="20"/>
      <c r="L434" s="20"/>
      <c r="M434" s="20"/>
      <c r="N434" s="20"/>
      <c r="O434" s="20"/>
      <c r="P434" s="20"/>
      <c r="Q434" s="20"/>
      <c r="R434" s="1">
        <v>60</v>
      </c>
    </row>
    <row r="435" spans="1:18" ht="14.1" customHeight="1" x14ac:dyDescent="0.15">
      <c r="A435" s="26" t="s">
        <v>395</v>
      </c>
      <c r="B435" s="18" t="s">
        <v>181</v>
      </c>
      <c r="C435" s="17"/>
      <c r="D435" s="102">
        <v>6</v>
      </c>
      <c r="E435" s="21">
        <v>0</v>
      </c>
      <c r="F435" s="20">
        <f t="shared" ref="F435" si="366">G435+K435+P435+Q435</f>
        <v>129</v>
      </c>
      <c r="G435" s="103">
        <f t="shared" ref="G435" si="367">H435+I435+J435</f>
        <v>129</v>
      </c>
      <c r="H435" s="20">
        <f t="shared" ref="H435:J435" si="368">H436+H437</f>
        <v>53</v>
      </c>
      <c r="I435" s="20">
        <f t="shared" si="368"/>
        <v>46</v>
      </c>
      <c r="J435" s="20">
        <f t="shared" si="368"/>
        <v>30</v>
      </c>
      <c r="K435" s="20">
        <f t="shared" ref="K435" si="369">L435+M435+N435+O435</f>
        <v>0</v>
      </c>
      <c r="L435" s="20">
        <v>0</v>
      </c>
      <c r="M435" s="20">
        <v>0</v>
      </c>
      <c r="N435" s="20">
        <v>0</v>
      </c>
      <c r="O435" s="20">
        <v>0</v>
      </c>
      <c r="P435" s="20">
        <v>0</v>
      </c>
      <c r="Q435" s="20">
        <v>0</v>
      </c>
      <c r="R435" s="1">
        <v>61</v>
      </c>
    </row>
    <row r="436" spans="1:18" ht="14.1" customHeight="1" x14ac:dyDescent="0.15">
      <c r="A436" s="17"/>
      <c r="B436" s="19"/>
      <c r="C436" s="17" t="s">
        <v>353</v>
      </c>
      <c r="D436" s="21"/>
      <c r="E436" s="21"/>
      <c r="F436" s="20"/>
      <c r="G436" s="20"/>
      <c r="H436" s="22">
        <v>33</v>
      </c>
      <c r="I436" s="22">
        <v>21</v>
      </c>
      <c r="J436" s="22">
        <v>14</v>
      </c>
      <c r="K436" s="20"/>
      <c r="L436" s="20"/>
      <c r="M436" s="20"/>
      <c r="N436" s="20"/>
      <c r="O436" s="20"/>
      <c r="P436" s="20"/>
      <c r="Q436" s="20"/>
      <c r="R436" s="1">
        <v>62</v>
      </c>
    </row>
    <row r="437" spans="1:18" ht="14.1" customHeight="1" x14ac:dyDescent="0.15">
      <c r="A437" s="17"/>
      <c r="B437" s="19"/>
      <c r="C437" s="17" t="s">
        <v>353</v>
      </c>
      <c r="D437" s="21"/>
      <c r="E437" s="21"/>
      <c r="F437" s="20"/>
      <c r="G437" s="25"/>
      <c r="H437" s="22">
        <v>20</v>
      </c>
      <c r="I437" s="22">
        <v>25</v>
      </c>
      <c r="J437" s="22">
        <v>16</v>
      </c>
      <c r="K437" s="20"/>
      <c r="L437" s="20"/>
      <c r="M437" s="20"/>
      <c r="N437" s="20"/>
      <c r="O437" s="20"/>
      <c r="P437" s="20"/>
      <c r="Q437" s="20"/>
      <c r="R437" s="1">
        <v>63</v>
      </c>
    </row>
    <row r="438" spans="1:18" ht="14.1" customHeight="1" x14ac:dyDescent="0.15">
      <c r="A438" s="26" t="s">
        <v>395</v>
      </c>
      <c r="B438" s="18" t="s">
        <v>227</v>
      </c>
      <c r="C438" s="17"/>
      <c r="D438" s="102">
        <v>3</v>
      </c>
      <c r="E438" s="21">
        <v>0</v>
      </c>
      <c r="F438" s="20">
        <f t="shared" ref="F438" si="370">G438+K438+P438+Q438</f>
        <v>73</v>
      </c>
      <c r="G438" s="103">
        <f t="shared" ref="G438" si="371">H438+I438+J438</f>
        <v>73</v>
      </c>
      <c r="H438" s="20">
        <f t="shared" ref="H438:J438" si="372">H439+H440</f>
        <v>17</v>
      </c>
      <c r="I438" s="20">
        <f t="shared" si="372"/>
        <v>27</v>
      </c>
      <c r="J438" s="20">
        <f t="shared" si="372"/>
        <v>29</v>
      </c>
      <c r="K438" s="20">
        <f t="shared" ref="K438" si="373">L438+M438+N438+O438</f>
        <v>0</v>
      </c>
      <c r="L438" s="20">
        <v>0</v>
      </c>
      <c r="M438" s="20">
        <v>0</v>
      </c>
      <c r="N438" s="20">
        <v>0</v>
      </c>
      <c r="O438" s="20">
        <v>0</v>
      </c>
      <c r="P438" s="20">
        <v>0</v>
      </c>
      <c r="Q438" s="20">
        <v>0</v>
      </c>
      <c r="R438" s="1">
        <v>64</v>
      </c>
    </row>
    <row r="439" spans="1:18" ht="14.1" customHeight="1" x14ac:dyDescent="0.15">
      <c r="A439" s="17"/>
      <c r="B439" s="19"/>
      <c r="C439" s="17" t="s">
        <v>353</v>
      </c>
      <c r="D439" s="21"/>
      <c r="E439" s="21"/>
      <c r="F439" s="20"/>
      <c r="G439" s="20"/>
      <c r="H439" s="22">
        <v>5</v>
      </c>
      <c r="I439" s="22">
        <v>8</v>
      </c>
      <c r="J439" s="22">
        <v>13</v>
      </c>
      <c r="K439" s="20"/>
      <c r="L439" s="20"/>
      <c r="M439" s="20"/>
      <c r="N439" s="20"/>
      <c r="O439" s="20"/>
      <c r="P439" s="20"/>
      <c r="Q439" s="20"/>
      <c r="R439" s="1">
        <v>65</v>
      </c>
    </row>
    <row r="440" spans="1:18" ht="14.1" customHeight="1" x14ac:dyDescent="0.15">
      <c r="A440" s="17"/>
      <c r="B440" s="19"/>
      <c r="C440" s="17" t="s">
        <v>353</v>
      </c>
      <c r="D440" s="21"/>
      <c r="E440" s="21"/>
      <c r="F440" s="20"/>
      <c r="G440" s="20"/>
      <c r="H440" s="22">
        <v>12</v>
      </c>
      <c r="I440" s="22">
        <v>19</v>
      </c>
      <c r="J440" s="22">
        <v>16</v>
      </c>
      <c r="K440" s="20"/>
      <c r="L440" s="20"/>
      <c r="M440" s="20"/>
      <c r="N440" s="20"/>
      <c r="O440" s="20"/>
      <c r="P440" s="20"/>
      <c r="Q440" s="20"/>
      <c r="R440" s="1">
        <v>66</v>
      </c>
    </row>
    <row r="441" spans="1:18" ht="14.1" customHeight="1" x14ac:dyDescent="0.15">
      <c r="A441" s="26" t="s">
        <v>395</v>
      </c>
      <c r="B441" s="18" t="s">
        <v>182</v>
      </c>
      <c r="C441" s="17"/>
      <c r="D441" s="102">
        <v>3</v>
      </c>
      <c r="E441" s="21">
        <v>0</v>
      </c>
      <c r="F441" s="20">
        <f t="shared" ref="F441" si="374">G441+K441+P441+Q441</f>
        <v>86</v>
      </c>
      <c r="G441" s="103">
        <f t="shared" ref="G441" si="375">H441+I441+J441</f>
        <v>86</v>
      </c>
      <c r="H441" s="20">
        <f t="shared" ref="H441:J441" si="376">H442+H443</f>
        <v>31</v>
      </c>
      <c r="I441" s="20">
        <f t="shared" si="376"/>
        <v>14</v>
      </c>
      <c r="J441" s="20">
        <f t="shared" si="376"/>
        <v>41</v>
      </c>
      <c r="K441" s="20">
        <f t="shared" ref="K441" si="377">L441+M441+N441+O441</f>
        <v>0</v>
      </c>
      <c r="L441" s="20">
        <v>0</v>
      </c>
      <c r="M441" s="20">
        <v>0</v>
      </c>
      <c r="N441" s="20">
        <v>0</v>
      </c>
      <c r="O441" s="20">
        <v>0</v>
      </c>
      <c r="P441" s="20">
        <v>0</v>
      </c>
      <c r="Q441" s="20">
        <v>0</v>
      </c>
      <c r="R441" s="1">
        <v>67</v>
      </c>
    </row>
    <row r="442" spans="1:18" ht="14.1" customHeight="1" x14ac:dyDescent="0.15">
      <c r="A442" s="17"/>
      <c r="B442" s="19"/>
      <c r="C442" s="17" t="s">
        <v>366</v>
      </c>
      <c r="D442" s="21"/>
      <c r="E442" s="21"/>
      <c r="F442" s="20"/>
      <c r="G442" s="20"/>
      <c r="H442" s="22">
        <v>11</v>
      </c>
      <c r="I442" s="22">
        <v>6</v>
      </c>
      <c r="J442" s="22">
        <v>25</v>
      </c>
      <c r="K442" s="20"/>
      <c r="L442" s="20"/>
      <c r="M442" s="20"/>
      <c r="N442" s="20"/>
      <c r="O442" s="20"/>
      <c r="P442" s="20"/>
      <c r="Q442" s="20"/>
      <c r="R442" s="1">
        <v>68</v>
      </c>
    </row>
    <row r="443" spans="1:18" ht="14.1" customHeight="1" x14ac:dyDescent="0.15">
      <c r="A443" s="17"/>
      <c r="B443" s="19"/>
      <c r="C443" s="17" t="s">
        <v>366</v>
      </c>
      <c r="D443" s="21"/>
      <c r="E443" s="21"/>
      <c r="F443" s="20"/>
      <c r="G443" s="20"/>
      <c r="H443" s="22">
        <v>20</v>
      </c>
      <c r="I443" s="22">
        <v>8</v>
      </c>
      <c r="J443" s="22">
        <v>16</v>
      </c>
      <c r="K443" s="20"/>
      <c r="L443" s="20"/>
      <c r="M443" s="20"/>
      <c r="N443" s="20"/>
      <c r="O443" s="20"/>
      <c r="P443" s="20"/>
      <c r="Q443" s="20"/>
      <c r="R443" s="1">
        <v>69</v>
      </c>
    </row>
    <row r="444" spans="1:18" ht="14.1" customHeight="1" x14ac:dyDescent="0.15">
      <c r="A444" s="26" t="s">
        <v>395</v>
      </c>
      <c r="B444" s="18" t="s">
        <v>183</v>
      </c>
      <c r="C444" s="17"/>
      <c r="D444" s="102">
        <v>3</v>
      </c>
      <c r="E444" s="21">
        <v>0</v>
      </c>
      <c r="F444" s="20">
        <f t="shared" ref="F444" si="378">G444+K444+P444+Q444</f>
        <v>78</v>
      </c>
      <c r="G444" s="103">
        <f t="shared" ref="G444" si="379">H444+I444+J444</f>
        <v>78</v>
      </c>
      <c r="H444" s="20">
        <f t="shared" ref="H444:J444" si="380">H445+H446</f>
        <v>28</v>
      </c>
      <c r="I444" s="20">
        <f t="shared" si="380"/>
        <v>24</v>
      </c>
      <c r="J444" s="20">
        <f t="shared" si="380"/>
        <v>26</v>
      </c>
      <c r="K444" s="20">
        <f t="shared" ref="K444" si="381">L444+M444+N444+O444</f>
        <v>0</v>
      </c>
      <c r="L444" s="20">
        <v>0</v>
      </c>
      <c r="M444" s="20">
        <v>0</v>
      </c>
      <c r="N444" s="20">
        <v>0</v>
      </c>
      <c r="O444" s="20">
        <v>0</v>
      </c>
      <c r="P444" s="20">
        <v>0</v>
      </c>
      <c r="Q444" s="20">
        <v>0</v>
      </c>
      <c r="R444" s="1">
        <v>70</v>
      </c>
    </row>
    <row r="445" spans="1:18" ht="14.1" customHeight="1" x14ac:dyDescent="0.15">
      <c r="A445" s="17"/>
      <c r="B445" s="19"/>
      <c r="C445" s="17" t="s">
        <v>353</v>
      </c>
      <c r="D445" s="21"/>
      <c r="E445" s="21"/>
      <c r="F445" s="20"/>
      <c r="G445" s="20"/>
      <c r="H445" s="22">
        <v>19</v>
      </c>
      <c r="I445" s="22">
        <v>9</v>
      </c>
      <c r="J445" s="22">
        <v>13</v>
      </c>
      <c r="K445" s="20"/>
      <c r="L445" s="20"/>
      <c r="M445" s="20"/>
      <c r="N445" s="20"/>
      <c r="O445" s="20"/>
      <c r="P445" s="20"/>
      <c r="Q445" s="20"/>
      <c r="R445" s="1">
        <v>71</v>
      </c>
    </row>
    <row r="446" spans="1:18" ht="14.1" customHeight="1" x14ac:dyDescent="0.15">
      <c r="A446" s="17"/>
      <c r="B446" s="19"/>
      <c r="C446" s="17" t="s">
        <v>353</v>
      </c>
      <c r="D446" s="21"/>
      <c r="E446" s="21"/>
      <c r="F446" s="20"/>
      <c r="G446" s="20"/>
      <c r="H446" s="22">
        <v>9</v>
      </c>
      <c r="I446" s="22">
        <v>15</v>
      </c>
      <c r="J446" s="22">
        <v>13</v>
      </c>
      <c r="K446" s="20"/>
      <c r="L446" s="20"/>
      <c r="M446" s="20"/>
      <c r="N446" s="20"/>
      <c r="O446" s="20"/>
      <c r="P446" s="20"/>
      <c r="Q446" s="20"/>
      <c r="R446" s="1">
        <v>72</v>
      </c>
    </row>
    <row r="447" spans="1:18" ht="14.1" customHeight="1" x14ac:dyDescent="0.15">
      <c r="A447" s="70" t="s">
        <v>425</v>
      </c>
      <c r="B447" s="71">
        <f>COUNTA(B375:B446)</f>
        <v>20</v>
      </c>
      <c r="C447" s="70"/>
      <c r="D447" s="73">
        <f t="shared" ref="D447:E447" si="382">D375+D378+D383+D386+D389+D392+D395+D398+D401+D406+D409+D416+D419+D426+D429+D432+D435+D438+D441+D444</f>
        <v>232</v>
      </c>
      <c r="E447" s="73">
        <f t="shared" si="382"/>
        <v>20</v>
      </c>
      <c r="F447" s="73">
        <f>F375+F378+F383+F386+F389+F392+F395+F398+F401+F406+F409+F416+F419+F426+F429+F432+F435+F438+F441+F444</f>
        <v>8502</v>
      </c>
      <c r="G447" s="73">
        <f t="shared" ref="G447:Q447" si="383">G375+G378+G383+G386+G389+G392+G395+G398+G401+G406+G409+G416+G419+G426+G429+G432+G435+G438+G441+G444</f>
        <v>8292</v>
      </c>
      <c r="H447" s="73">
        <f t="shared" si="383"/>
        <v>2715</v>
      </c>
      <c r="I447" s="73">
        <f t="shared" si="383"/>
        <v>2751</v>
      </c>
      <c r="J447" s="73">
        <f t="shared" si="383"/>
        <v>2826</v>
      </c>
      <c r="K447" s="73">
        <f t="shared" si="383"/>
        <v>195</v>
      </c>
      <c r="L447" s="73">
        <f t="shared" si="383"/>
        <v>67</v>
      </c>
      <c r="M447" s="73">
        <f t="shared" si="383"/>
        <v>54</v>
      </c>
      <c r="N447" s="73">
        <f t="shared" si="383"/>
        <v>39</v>
      </c>
      <c r="O447" s="73">
        <f t="shared" si="383"/>
        <v>35</v>
      </c>
      <c r="P447" s="73">
        <f t="shared" si="383"/>
        <v>15</v>
      </c>
      <c r="Q447" s="73">
        <f t="shared" si="383"/>
        <v>0</v>
      </c>
      <c r="R447" s="1">
        <v>73</v>
      </c>
    </row>
    <row r="448" spans="1:18" ht="14.1" customHeight="1" x14ac:dyDescent="0.15">
      <c r="A448" s="26" t="s">
        <v>396</v>
      </c>
      <c r="B448" s="18" t="s">
        <v>50</v>
      </c>
      <c r="C448" s="17"/>
      <c r="D448" s="102">
        <v>16</v>
      </c>
      <c r="E448" s="21">
        <v>0</v>
      </c>
      <c r="F448" s="20">
        <f t="shared" ref="F448" si="384">G448+K448+P448+Q448</f>
        <v>520</v>
      </c>
      <c r="G448" s="103">
        <f t="shared" ref="G448" si="385">H448+I448+J448</f>
        <v>520</v>
      </c>
      <c r="H448" s="20">
        <f>SUM(H449:H454)</f>
        <v>177</v>
      </c>
      <c r="I448" s="20">
        <f>SUM(I449:I454)</f>
        <v>161</v>
      </c>
      <c r="J448" s="20">
        <f>SUM(J449:J454)</f>
        <v>182</v>
      </c>
      <c r="K448" s="20">
        <f t="shared" ref="K448" si="386">L448+M448+N448+O448</f>
        <v>0</v>
      </c>
      <c r="L448" s="20">
        <f>SUM(L449:L454)</f>
        <v>0</v>
      </c>
      <c r="M448" s="20">
        <f>SUM(M449:M454)</f>
        <v>0</v>
      </c>
      <c r="N448" s="20">
        <f>SUM(N449:N454)</f>
        <v>0</v>
      </c>
      <c r="O448" s="20">
        <f>SUM(O449:O454)</f>
        <v>0</v>
      </c>
      <c r="P448" s="20">
        <v>0</v>
      </c>
      <c r="Q448" s="20">
        <v>0</v>
      </c>
      <c r="R448" s="1">
        <v>74</v>
      </c>
    </row>
    <row r="449" spans="1:18" ht="14.1" customHeight="1" x14ac:dyDescent="0.15">
      <c r="A449" s="17"/>
      <c r="B449" s="19"/>
      <c r="C449" s="17" t="s">
        <v>353</v>
      </c>
      <c r="D449" s="21"/>
      <c r="E449" s="21"/>
      <c r="F449" s="20"/>
      <c r="G449" s="20"/>
      <c r="H449" s="22">
        <v>55</v>
      </c>
      <c r="I449" s="22">
        <v>67</v>
      </c>
      <c r="J449" s="22">
        <v>71</v>
      </c>
      <c r="K449" s="20"/>
      <c r="L449" s="20"/>
      <c r="M449" s="20"/>
      <c r="N449" s="20"/>
      <c r="O449" s="20"/>
      <c r="P449" s="20"/>
      <c r="Q449" s="20"/>
      <c r="R449" s="1">
        <v>1</v>
      </c>
    </row>
    <row r="450" spans="1:18" ht="14.1" customHeight="1" x14ac:dyDescent="0.15">
      <c r="A450" s="17"/>
      <c r="B450" s="19"/>
      <c r="C450" s="17" t="s">
        <v>353</v>
      </c>
      <c r="D450" s="21"/>
      <c r="E450" s="21"/>
      <c r="F450" s="20"/>
      <c r="G450" s="20"/>
      <c r="H450" s="22">
        <v>60</v>
      </c>
      <c r="I450" s="22">
        <v>49</v>
      </c>
      <c r="J450" s="22">
        <v>74</v>
      </c>
      <c r="K450" s="20"/>
      <c r="L450" s="20"/>
      <c r="M450" s="20"/>
      <c r="N450" s="20"/>
      <c r="O450" s="20"/>
      <c r="P450" s="20"/>
      <c r="Q450" s="20"/>
      <c r="R450" s="1">
        <v>2</v>
      </c>
    </row>
    <row r="451" spans="1:18" ht="14.1" customHeight="1" x14ac:dyDescent="0.15">
      <c r="A451" s="17"/>
      <c r="B451" s="19"/>
      <c r="C451" s="17" t="s">
        <v>357</v>
      </c>
      <c r="D451" s="21"/>
      <c r="E451" s="21"/>
      <c r="F451" s="20"/>
      <c r="G451" s="20"/>
      <c r="H451" s="20">
        <v>31</v>
      </c>
      <c r="I451" s="20">
        <v>17</v>
      </c>
      <c r="J451" s="20">
        <v>12</v>
      </c>
      <c r="K451" s="20"/>
      <c r="L451" s="20"/>
      <c r="M451" s="20"/>
      <c r="N451" s="20"/>
      <c r="O451" s="20"/>
      <c r="P451" s="20"/>
      <c r="Q451" s="20"/>
      <c r="R451" s="1">
        <v>3</v>
      </c>
    </row>
    <row r="452" spans="1:18" ht="14.1" customHeight="1" x14ac:dyDescent="0.15">
      <c r="A452" s="17"/>
      <c r="B452" s="19"/>
      <c r="C452" s="17" t="s">
        <v>357</v>
      </c>
      <c r="D452" s="21"/>
      <c r="E452" s="21"/>
      <c r="F452" s="20"/>
      <c r="G452" s="20"/>
      <c r="H452" s="20">
        <v>0</v>
      </c>
      <c r="I452" s="20">
        <v>2</v>
      </c>
      <c r="J452" s="20">
        <v>0</v>
      </c>
      <c r="K452" s="20"/>
      <c r="L452" s="20"/>
      <c r="M452" s="20"/>
      <c r="N452" s="20"/>
      <c r="O452" s="20"/>
      <c r="P452" s="20"/>
      <c r="Q452" s="20"/>
      <c r="R452" s="1">
        <v>4</v>
      </c>
    </row>
    <row r="453" spans="1:18" ht="14.1" customHeight="1" x14ac:dyDescent="0.15">
      <c r="A453" s="17"/>
      <c r="B453" s="19"/>
      <c r="C453" s="17" t="s">
        <v>366</v>
      </c>
      <c r="D453" s="21"/>
      <c r="E453" s="21"/>
      <c r="F453" s="20"/>
      <c r="G453" s="20"/>
      <c r="H453" s="22">
        <v>7</v>
      </c>
      <c r="I453" s="22">
        <v>4</v>
      </c>
      <c r="J453" s="22">
        <v>3</v>
      </c>
      <c r="K453" s="20"/>
      <c r="L453" s="20"/>
      <c r="M453" s="20"/>
      <c r="N453" s="20"/>
      <c r="O453" s="20"/>
      <c r="P453" s="20"/>
      <c r="Q453" s="20"/>
      <c r="R453" s="1">
        <v>5</v>
      </c>
    </row>
    <row r="454" spans="1:18" ht="14.1" customHeight="1" x14ac:dyDescent="0.15">
      <c r="A454" s="17"/>
      <c r="B454" s="19"/>
      <c r="C454" s="17" t="s">
        <v>366</v>
      </c>
      <c r="D454" s="21"/>
      <c r="E454" s="21"/>
      <c r="F454" s="20"/>
      <c r="G454" s="20"/>
      <c r="H454" s="22">
        <v>24</v>
      </c>
      <c r="I454" s="22">
        <v>22</v>
      </c>
      <c r="J454" s="22">
        <v>22</v>
      </c>
      <c r="K454" s="20"/>
      <c r="L454" s="20"/>
      <c r="M454" s="20"/>
      <c r="N454" s="20"/>
      <c r="O454" s="20"/>
      <c r="P454" s="20"/>
      <c r="Q454" s="20"/>
      <c r="R454" s="1">
        <v>7</v>
      </c>
    </row>
    <row r="455" spans="1:18" ht="14.1" customHeight="1" x14ac:dyDescent="0.15">
      <c r="A455" s="26" t="s">
        <v>396</v>
      </c>
      <c r="B455" s="18" t="s">
        <v>184</v>
      </c>
      <c r="C455" s="17"/>
      <c r="D455" s="102">
        <v>3</v>
      </c>
      <c r="E455" s="21">
        <v>0</v>
      </c>
      <c r="F455" s="20">
        <f t="shared" ref="F455" si="387">G455+K455+P455+Q455</f>
        <v>24</v>
      </c>
      <c r="G455" s="103">
        <f t="shared" ref="G455" si="388">H455+I455+J455</f>
        <v>24</v>
      </c>
      <c r="H455" s="20">
        <f>H456+H457</f>
        <v>9</v>
      </c>
      <c r="I455" s="20">
        <f t="shared" ref="I455:J455" si="389">I456+I457</f>
        <v>8</v>
      </c>
      <c r="J455" s="20">
        <f t="shared" si="389"/>
        <v>7</v>
      </c>
      <c r="K455" s="20">
        <f t="shared" ref="K455" si="390">L455+M455+N455+O455</f>
        <v>0</v>
      </c>
      <c r="L455" s="20">
        <v>0</v>
      </c>
      <c r="M455" s="20">
        <v>0</v>
      </c>
      <c r="N455" s="20">
        <v>0</v>
      </c>
      <c r="O455" s="20">
        <v>0</v>
      </c>
      <c r="P455" s="20">
        <v>0</v>
      </c>
      <c r="Q455" s="20">
        <v>0</v>
      </c>
      <c r="R455" s="1">
        <v>8</v>
      </c>
    </row>
    <row r="456" spans="1:18" ht="14.1" customHeight="1" x14ac:dyDescent="0.15">
      <c r="A456" s="17"/>
      <c r="B456" s="19"/>
      <c r="C456" s="17" t="s">
        <v>366</v>
      </c>
      <c r="D456" s="21"/>
      <c r="E456" s="21"/>
      <c r="F456" s="20"/>
      <c r="G456" s="20"/>
      <c r="H456" s="22">
        <v>6</v>
      </c>
      <c r="I456" s="22">
        <v>6</v>
      </c>
      <c r="J456" s="22">
        <v>2</v>
      </c>
      <c r="K456" s="20"/>
      <c r="L456" s="20"/>
      <c r="M456" s="20"/>
      <c r="N456" s="20"/>
      <c r="O456" s="20"/>
      <c r="P456" s="20"/>
      <c r="Q456" s="20"/>
      <c r="R456" s="1">
        <v>9</v>
      </c>
    </row>
    <row r="457" spans="1:18" ht="14.1" customHeight="1" x14ac:dyDescent="0.15">
      <c r="A457" s="17"/>
      <c r="B457" s="19"/>
      <c r="C457" s="17" t="s">
        <v>366</v>
      </c>
      <c r="D457" s="21"/>
      <c r="E457" s="21"/>
      <c r="F457" s="20"/>
      <c r="G457" s="20"/>
      <c r="H457" s="22">
        <v>3</v>
      </c>
      <c r="I457" s="22">
        <v>2</v>
      </c>
      <c r="J457" s="22">
        <v>5</v>
      </c>
      <c r="K457" s="20"/>
      <c r="L457" s="20"/>
      <c r="M457" s="20"/>
      <c r="N457" s="20"/>
      <c r="O457" s="20"/>
      <c r="P457" s="20"/>
      <c r="Q457" s="20"/>
      <c r="R457" s="1">
        <v>10</v>
      </c>
    </row>
    <row r="458" spans="1:18" ht="14.1" customHeight="1" x14ac:dyDescent="0.15">
      <c r="A458" s="26" t="s">
        <v>396</v>
      </c>
      <c r="B458" s="18" t="s">
        <v>185</v>
      </c>
      <c r="C458" s="17"/>
      <c r="D458" s="102">
        <v>6</v>
      </c>
      <c r="E458" s="21">
        <v>0</v>
      </c>
      <c r="F458" s="20">
        <f t="shared" ref="F458" si="391">G458+K458+P458+Q458</f>
        <v>170</v>
      </c>
      <c r="G458" s="103">
        <f t="shared" ref="G458" si="392">H458+I458+J458</f>
        <v>170</v>
      </c>
      <c r="H458" s="20">
        <f t="shared" ref="H458:J458" si="393">H459+H460</f>
        <v>61</v>
      </c>
      <c r="I458" s="20">
        <f t="shared" si="393"/>
        <v>58</v>
      </c>
      <c r="J458" s="20">
        <f t="shared" si="393"/>
        <v>51</v>
      </c>
      <c r="K458" s="20">
        <f t="shared" ref="K458" si="394">L458+M458+N458+O458</f>
        <v>0</v>
      </c>
      <c r="L458" s="20">
        <v>0</v>
      </c>
      <c r="M458" s="20">
        <v>0</v>
      </c>
      <c r="N458" s="20">
        <v>0</v>
      </c>
      <c r="O458" s="20">
        <v>0</v>
      </c>
      <c r="P458" s="20">
        <v>0</v>
      </c>
      <c r="Q458" s="20">
        <v>0</v>
      </c>
      <c r="R458" s="1">
        <v>11</v>
      </c>
    </row>
    <row r="459" spans="1:18" ht="14.1" customHeight="1" x14ac:dyDescent="0.15">
      <c r="A459" s="17"/>
      <c r="B459" s="19"/>
      <c r="C459" s="17" t="s">
        <v>353</v>
      </c>
      <c r="D459" s="21"/>
      <c r="E459" s="21"/>
      <c r="F459" s="20"/>
      <c r="G459" s="20"/>
      <c r="H459" s="22">
        <v>30</v>
      </c>
      <c r="I459" s="22">
        <v>22</v>
      </c>
      <c r="J459" s="22">
        <v>27</v>
      </c>
      <c r="K459" s="20"/>
      <c r="L459" s="20"/>
      <c r="M459" s="20"/>
      <c r="N459" s="20"/>
      <c r="O459" s="20"/>
      <c r="P459" s="20"/>
      <c r="Q459" s="20"/>
      <c r="R459" s="1">
        <v>12</v>
      </c>
    </row>
    <row r="460" spans="1:18" ht="14.1" customHeight="1" x14ac:dyDescent="0.15">
      <c r="A460" s="17"/>
      <c r="B460" s="19"/>
      <c r="C460" s="17" t="s">
        <v>353</v>
      </c>
      <c r="D460" s="21"/>
      <c r="E460" s="21"/>
      <c r="F460" s="20"/>
      <c r="G460" s="20"/>
      <c r="H460" s="22">
        <v>31</v>
      </c>
      <c r="I460" s="22">
        <v>36</v>
      </c>
      <c r="J460" s="22">
        <v>24</v>
      </c>
      <c r="K460" s="20"/>
      <c r="L460" s="20"/>
      <c r="M460" s="20"/>
      <c r="N460" s="20"/>
      <c r="O460" s="20"/>
      <c r="P460" s="20"/>
      <c r="Q460" s="20"/>
      <c r="R460" s="1">
        <v>13</v>
      </c>
    </row>
    <row r="461" spans="1:18" ht="14.1" customHeight="1" x14ac:dyDescent="0.15">
      <c r="A461" s="26" t="s">
        <v>396</v>
      </c>
      <c r="B461" s="18" t="s">
        <v>222</v>
      </c>
      <c r="C461" s="17"/>
      <c r="D461" s="102">
        <v>3</v>
      </c>
      <c r="E461" s="21">
        <v>0</v>
      </c>
      <c r="F461" s="20">
        <f t="shared" ref="F461" si="395">G461+K461+P461+Q461</f>
        <v>66</v>
      </c>
      <c r="G461" s="103">
        <f t="shared" ref="G461" si="396">H461+I461+J461</f>
        <v>66</v>
      </c>
      <c r="H461" s="20">
        <f t="shared" ref="H461:J461" si="397">H462+H463</f>
        <v>22</v>
      </c>
      <c r="I461" s="20">
        <f t="shared" si="397"/>
        <v>26</v>
      </c>
      <c r="J461" s="20">
        <f t="shared" si="397"/>
        <v>18</v>
      </c>
      <c r="K461" s="20">
        <f t="shared" ref="K461" si="398">L461+M461+N461+O461</f>
        <v>0</v>
      </c>
      <c r="L461" s="20">
        <v>0</v>
      </c>
      <c r="M461" s="20">
        <v>0</v>
      </c>
      <c r="N461" s="20">
        <v>0</v>
      </c>
      <c r="O461" s="20">
        <v>0</v>
      </c>
      <c r="P461" s="20">
        <v>0</v>
      </c>
      <c r="Q461" s="20">
        <v>0</v>
      </c>
      <c r="R461" s="1">
        <v>14</v>
      </c>
    </row>
    <row r="462" spans="1:18" ht="14.1" customHeight="1" x14ac:dyDescent="0.15">
      <c r="A462" s="17"/>
      <c r="B462" s="19"/>
      <c r="C462" s="17" t="s">
        <v>361</v>
      </c>
      <c r="D462" s="21"/>
      <c r="E462" s="21"/>
      <c r="F462" s="20"/>
      <c r="G462" s="20"/>
      <c r="H462" s="22">
        <v>10</v>
      </c>
      <c r="I462" s="22">
        <v>15</v>
      </c>
      <c r="J462" s="22">
        <v>11</v>
      </c>
      <c r="K462" s="20"/>
      <c r="L462" s="20"/>
      <c r="M462" s="20"/>
      <c r="N462" s="20"/>
      <c r="O462" s="20"/>
      <c r="P462" s="20"/>
      <c r="Q462" s="20"/>
      <c r="R462" s="1">
        <v>15</v>
      </c>
    </row>
    <row r="463" spans="1:18" ht="14.1" customHeight="1" x14ac:dyDescent="0.15">
      <c r="A463" s="17"/>
      <c r="B463" s="19"/>
      <c r="C463" s="17" t="s">
        <v>361</v>
      </c>
      <c r="D463" s="21"/>
      <c r="E463" s="21"/>
      <c r="F463" s="20"/>
      <c r="G463" s="20"/>
      <c r="H463" s="22">
        <v>12</v>
      </c>
      <c r="I463" s="22">
        <v>11</v>
      </c>
      <c r="J463" s="22">
        <v>7</v>
      </c>
      <c r="K463" s="20"/>
      <c r="L463" s="20"/>
      <c r="M463" s="20"/>
      <c r="N463" s="20"/>
      <c r="O463" s="20"/>
      <c r="P463" s="20"/>
      <c r="Q463" s="20"/>
      <c r="R463" s="1">
        <v>16</v>
      </c>
    </row>
    <row r="464" spans="1:18" ht="14.1" customHeight="1" x14ac:dyDescent="0.15">
      <c r="A464" s="26" t="s">
        <v>396</v>
      </c>
      <c r="B464" s="18" t="s">
        <v>186</v>
      </c>
      <c r="C464" s="17"/>
      <c r="D464" s="102">
        <v>5</v>
      </c>
      <c r="E464" s="21">
        <v>0</v>
      </c>
      <c r="F464" s="20">
        <f t="shared" ref="F464" si="399">G464+K464+P464+Q464</f>
        <v>130</v>
      </c>
      <c r="G464" s="103">
        <f t="shared" ref="G464" si="400">H464+I464+J464</f>
        <v>130</v>
      </c>
      <c r="H464" s="20">
        <f t="shared" ref="H464:J464" si="401">H465+H466</f>
        <v>41</v>
      </c>
      <c r="I464" s="20">
        <f t="shared" si="401"/>
        <v>39</v>
      </c>
      <c r="J464" s="20">
        <f t="shared" si="401"/>
        <v>50</v>
      </c>
      <c r="K464" s="20">
        <f t="shared" ref="K464" si="402">L464+M464+N464+O464</f>
        <v>0</v>
      </c>
      <c r="L464" s="20">
        <v>0</v>
      </c>
      <c r="M464" s="20">
        <v>0</v>
      </c>
      <c r="N464" s="20">
        <v>0</v>
      </c>
      <c r="O464" s="20">
        <v>0</v>
      </c>
      <c r="P464" s="20">
        <v>0</v>
      </c>
      <c r="Q464" s="20">
        <v>0</v>
      </c>
      <c r="R464" s="1">
        <v>17</v>
      </c>
    </row>
    <row r="465" spans="1:18" ht="14.1" customHeight="1" x14ac:dyDescent="0.15">
      <c r="A465" s="17"/>
      <c r="B465" s="19"/>
      <c r="C465" s="17" t="s">
        <v>353</v>
      </c>
      <c r="D465" s="21"/>
      <c r="E465" s="21"/>
      <c r="F465" s="20"/>
      <c r="G465" s="20"/>
      <c r="H465" s="22">
        <v>20</v>
      </c>
      <c r="I465" s="22">
        <v>15</v>
      </c>
      <c r="J465" s="22">
        <v>33</v>
      </c>
      <c r="K465" s="20"/>
      <c r="L465" s="20"/>
      <c r="M465" s="20"/>
      <c r="N465" s="20"/>
      <c r="O465" s="20"/>
      <c r="P465" s="20"/>
      <c r="Q465" s="20"/>
      <c r="R465" s="1">
        <v>18</v>
      </c>
    </row>
    <row r="466" spans="1:18" ht="14.1" customHeight="1" x14ac:dyDescent="0.15">
      <c r="A466" s="17"/>
      <c r="B466" s="19"/>
      <c r="C466" s="17" t="s">
        <v>353</v>
      </c>
      <c r="D466" s="21"/>
      <c r="E466" s="21"/>
      <c r="F466" s="20"/>
      <c r="G466" s="20"/>
      <c r="H466" s="22">
        <v>21</v>
      </c>
      <c r="I466" s="22">
        <v>24</v>
      </c>
      <c r="J466" s="22">
        <v>17</v>
      </c>
      <c r="K466" s="20"/>
      <c r="L466" s="20"/>
      <c r="M466" s="20"/>
      <c r="N466" s="20"/>
      <c r="O466" s="20"/>
      <c r="P466" s="20"/>
      <c r="Q466" s="20"/>
      <c r="R466" s="1">
        <v>19</v>
      </c>
    </row>
    <row r="467" spans="1:18" ht="14.1" customHeight="1" x14ac:dyDescent="0.15">
      <c r="A467" s="70" t="s">
        <v>425</v>
      </c>
      <c r="B467" s="71">
        <f>COUNTA(B448:B466)</f>
        <v>5</v>
      </c>
      <c r="C467" s="70"/>
      <c r="D467" s="73">
        <f t="shared" ref="D467:E467" si="403">D448+D455+D458+D461+D464</f>
        <v>33</v>
      </c>
      <c r="E467" s="73">
        <f t="shared" si="403"/>
        <v>0</v>
      </c>
      <c r="F467" s="73">
        <f>F448+F455+F458+F461+F464</f>
        <v>910</v>
      </c>
      <c r="G467" s="73">
        <f t="shared" ref="G467:Q467" si="404">G448+G455+G458+G461+G464</f>
        <v>910</v>
      </c>
      <c r="H467" s="73">
        <f t="shared" si="404"/>
        <v>310</v>
      </c>
      <c r="I467" s="73">
        <f t="shared" si="404"/>
        <v>292</v>
      </c>
      <c r="J467" s="73">
        <f t="shared" si="404"/>
        <v>308</v>
      </c>
      <c r="K467" s="73">
        <f t="shared" si="404"/>
        <v>0</v>
      </c>
      <c r="L467" s="73">
        <f t="shared" si="404"/>
        <v>0</v>
      </c>
      <c r="M467" s="73">
        <f t="shared" si="404"/>
        <v>0</v>
      </c>
      <c r="N467" s="73">
        <f t="shared" si="404"/>
        <v>0</v>
      </c>
      <c r="O467" s="73">
        <f t="shared" si="404"/>
        <v>0</v>
      </c>
      <c r="P467" s="73">
        <f t="shared" si="404"/>
        <v>0</v>
      </c>
      <c r="Q467" s="73">
        <f t="shared" si="404"/>
        <v>0</v>
      </c>
      <c r="R467" s="1">
        <v>20</v>
      </c>
    </row>
    <row r="468" spans="1:18" ht="14.1" customHeight="1" x14ac:dyDescent="0.15">
      <c r="A468" s="26" t="s">
        <v>397</v>
      </c>
      <c r="B468" s="18" t="s">
        <v>54</v>
      </c>
      <c r="C468" s="17"/>
      <c r="D468" s="102">
        <v>15</v>
      </c>
      <c r="E468" s="21">
        <v>4</v>
      </c>
      <c r="F468" s="20">
        <f t="shared" ref="F468" si="405">G468+K468+P468+Q468</f>
        <v>646</v>
      </c>
      <c r="G468" s="103">
        <f t="shared" ref="G468" si="406">H468+I468+J468</f>
        <v>551</v>
      </c>
      <c r="H468" s="20">
        <f>SUM(H469:H474)</f>
        <v>167</v>
      </c>
      <c r="I468" s="20">
        <f t="shared" ref="I468:J468" si="407">SUM(I469:I474)</f>
        <v>194</v>
      </c>
      <c r="J468" s="20">
        <f t="shared" si="407"/>
        <v>190</v>
      </c>
      <c r="K468" s="20">
        <f t="shared" ref="K468" si="408">L468+M468+N468+O468</f>
        <v>30</v>
      </c>
      <c r="L468" s="20">
        <f t="shared" ref="L468:Q468" si="409">SUM(L469:L474)</f>
        <v>7</v>
      </c>
      <c r="M468" s="20">
        <f t="shared" si="409"/>
        <v>5</v>
      </c>
      <c r="N468" s="20">
        <f t="shared" si="409"/>
        <v>8</v>
      </c>
      <c r="O468" s="20">
        <f t="shared" si="409"/>
        <v>10</v>
      </c>
      <c r="P468" s="20">
        <f t="shared" si="409"/>
        <v>65</v>
      </c>
      <c r="Q468" s="20">
        <f t="shared" si="409"/>
        <v>0</v>
      </c>
      <c r="R468" s="1">
        <v>21</v>
      </c>
    </row>
    <row r="469" spans="1:18" ht="14.1" customHeight="1" x14ac:dyDescent="0.15">
      <c r="A469" s="17"/>
      <c r="B469" s="19"/>
      <c r="C469" s="17" t="s">
        <v>353</v>
      </c>
      <c r="D469" s="21"/>
      <c r="E469" s="21"/>
      <c r="F469" s="20"/>
      <c r="G469" s="20"/>
      <c r="H469" s="22">
        <v>51</v>
      </c>
      <c r="I469" s="22">
        <v>57</v>
      </c>
      <c r="J469" s="22">
        <v>57</v>
      </c>
      <c r="K469" s="22"/>
      <c r="L469" s="22">
        <v>3</v>
      </c>
      <c r="M469" s="22">
        <v>2</v>
      </c>
      <c r="N469" s="22">
        <v>3</v>
      </c>
      <c r="O469" s="22">
        <v>3</v>
      </c>
      <c r="P469" s="20"/>
      <c r="Q469" s="20"/>
      <c r="R469" s="1">
        <v>22</v>
      </c>
    </row>
    <row r="470" spans="1:18" ht="14.1" customHeight="1" x14ac:dyDescent="0.15">
      <c r="A470" s="17"/>
      <c r="B470" s="19"/>
      <c r="C470" s="17" t="s">
        <v>353</v>
      </c>
      <c r="D470" s="21"/>
      <c r="E470" s="21"/>
      <c r="F470" s="20"/>
      <c r="G470" s="20"/>
      <c r="H470" s="22">
        <v>50</v>
      </c>
      <c r="I470" s="22">
        <v>62</v>
      </c>
      <c r="J470" s="22">
        <v>57</v>
      </c>
      <c r="K470" s="22"/>
      <c r="L470" s="22">
        <v>4</v>
      </c>
      <c r="M470" s="22">
        <v>3</v>
      </c>
      <c r="N470" s="22">
        <v>5</v>
      </c>
      <c r="O470" s="22">
        <v>7</v>
      </c>
      <c r="P470" s="20"/>
      <c r="Q470" s="20"/>
      <c r="R470" s="1">
        <v>23</v>
      </c>
    </row>
    <row r="471" spans="1:18" ht="14.1" customHeight="1" x14ac:dyDescent="0.15">
      <c r="A471" s="23"/>
      <c r="B471" s="18"/>
      <c r="C471" s="23" t="s">
        <v>366</v>
      </c>
      <c r="D471" s="21"/>
      <c r="E471" s="21"/>
      <c r="F471" s="21"/>
      <c r="G471" s="21"/>
      <c r="H471" s="22">
        <v>16</v>
      </c>
      <c r="I471" s="22">
        <v>13</v>
      </c>
      <c r="J471" s="22">
        <v>17</v>
      </c>
      <c r="K471" s="21"/>
      <c r="L471" s="21"/>
      <c r="M471" s="21"/>
      <c r="N471" s="21"/>
      <c r="O471" s="21"/>
      <c r="P471" s="21"/>
      <c r="Q471" s="21"/>
      <c r="R471" s="1">
        <v>24</v>
      </c>
    </row>
    <row r="472" spans="1:18" ht="14.1" customHeight="1" x14ac:dyDescent="0.15">
      <c r="A472" s="23"/>
      <c r="B472" s="18"/>
      <c r="C472" s="23" t="s">
        <v>366</v>
      </c>
      <c r="D472" s="21"/>
      <c r="E472" s="21"/>
      <c r="F472" s="21"/>
      <c r="G472" s="21"/>
      <c r="H472" s="22">
        <v>10</v>
      </c>
      <c r="I472" s="22">
        <v>24</v>
      </c>
      <c r="J472" s="22">
        <v>20</v>
      </c>
      <c r="K472" s="21"/>
      <c r="L472" s="21"/>
      <c r="M472" s="21"/>
      <c r="N472" s="21"/>
      <c r="O472" s="21"/>
      <c r="P472" s="21"/>
      <c r="Q472" s="21"/>
      <c r="R472" s="1">
        <v>25</v>
      </c>
    </row>
    <row r="473" spans="1:18" ht="14.1" customHeight="1" x14ac:dyDescent="0.15">
      <c r="A473" s="17"/>
      <c r="B473" s="19"/>
      <c r="C473" s="17" t="s">
        <v>375</v>
      </c>
      <c r="D473" s="21"/>
      <c r="E473" s="21"/>
      <c r="F473" s="20"/>
      <c r="G473" s="20"/>
      <c r="H473" s="22">
        <v>4</v>
      </c>
      <c r="I473" s="22">
        <v>0</v>
      </c>
      <c r="J473" s="22">
        <v>0</v>
      </c>
      <c r="K473" s="20"/>
      <c r="L473" s="21"/>
      <c r="M473" s="21"/>
      <c r="N473" s="21"/>
      <c r="O473" s="21"/>
      <c r="P473" s="22">
        <v>6</v>
      </c>
      <c r="Q473" s="20"/>
      <c r="R473" s="1">
        <v>26</v>
      </c>
    </row>
    <row r="474" spans="1:18" ht="14.1" customHeight="1" x14ac:dyDescent="0.15">
      <c r="A474" s="17"/>
      <c r="B474" s="19"/>
      <c r="C474" s="17" t="s">
        <v>375</v>
      </c>
      <c r="D474" s="21"/>
      <c r="E474" s="21"/>
      <c r="F474" s="20"/>
      <c r="G474" s="20"/>
      <c r="H474" s="22">
        <v>36</v>
      </c>
      <c r="I474" s="22">
        <v>38</v>
      </c>
      <c r="J474" s="22">
        <v>39</v>
      </c>
      <c r="K474" s="20"/>
      <c r="L474" s="21"/>
      <c r="M474" s="21"/>
      <c r="N474" s="21"/>
      <c r="O474" s="21"/>
      <c r="P474" s="22">
        <v>59</v>
      </c>
      <c r="Q474" s="20"/>
      <c r="R474" s="1">
        <v>27</v>
      </c>
    </row>
    <row r="475" spans="1:18" ht="14.1" customHeight="1" x14ac:dyDescent="0.15">
      <c r="A475" s="26" t="s">
        <v>397</v>
      </c>
      <c r="B475" s="18" t="s">
        <v>187</v>
      </c>
      <c r="C475" s="17"/>
      <c r="D475" s="102">
        <v>5</v>
      </c>
      <c r="E475" s="21">
        <v>0</v>
      </c>
      <c r="F475" s="20">
        <f t="shared" ref="F475" si="410">G475+K475+P475+Q475</f>
        <v>132</v>
      </c>
      <c r="G475" s="103">
        <f t="shared" ref="G475" si="411">H475+I475+J475</f>
        <v>132</v>
      </c>
      <c r="H475" s="20">
        <f>H476+H477</f>
        <v>37</v>
      </c>
      <c r="I475" s="20">
        <f t="shared" ref="I475:J475" si="412">I476+I477</f>
        <v>50</v>
      </c>
      <c r="J475" s="20">
        <f t="shared" si="412"/>
        <v>45</v>
      </c>
      <c r="K475" s="20">
        <f t="shared" ref="K475" si="413">L475+M475+N475+O475</f>
        <v>0</v>
      </c>
      <c r="L475" s="20">
        <v>0</v>
      </c>
      <c r="M475" s="20">
        <v>0</v>
      </c>
      <c r="N475" s="20">
        <v>0</v>
      </c>
      <c r="O475" s="20">
        <v>0</v>
      </c>
      <c r="P475" s="20">
        <v>0</v>
      </c>
      <c r="Q475" s="20">
        <v>0</v>
      </c>
      <c r="R475" s="1">
        <v>28</v>
      </c>
    </row>
    <row r="476" spans="1:18" ht="14.1" customHeight="1" x14ac:dyDescent="0.15">
      <c r="A476" s="17"/>
      <c r="B476" s="19"/>
      <c r="C476" s="17" t="s">
        <v>353</v>
      </c>
      <c r="D476" s="21"/>
      <c r="E476" s="21"/>
      <c r="F476" s="20"/>
      <c r="G476" s="20"/>
      <c r="H476" s="22">
        <v>19</v>
      </c>
      <c r="I476" s="22">
        <v>22</v>
      </c>
      <c r="J476" s="22">
        <v>23</v>
      </c>
      <c r="K476" s="20"/>
      <c r="L476" s="20"/>
      <c r="M476" s="20"/>
      <c r="N476" s="20"/>
      <c r="O476" s="20"/>
      <c r="P476" s="20"/>
      <c r="Q476" s="20"/>
      <c r="R476" s="1">
        <v>29</v>
      </c>
    </row>
    <row r="477" spans="1:18" ht="14.1" customHeight="1" x14ac:dyDescent="0.15">
      <c r="A477" s="17"/>
      <c r="B477" s="19"/>
      <c r="C477" s="17" t="s">
        <v>353</v>
      </c>
      <c r="D477" s="21"/>
      <c r="E477" s="21"/>
      <c r="F477" s="20"/>
      <c r="G477" s="20"/>
      <c r="H477" s="22">
        <v>18</v>
      </c>
      <c r="I477" s="22">
        <v>28</v>
      </c>
      <c r="J477" s="22">
        <v>22</v>
      </c>
      <c r="K477" s="20"/>
      <c r="L477" s="20"/>
      <c r="M477" s="20"/>
      <c r="N477" s="20"/>
      <c r="O477" s="20"/>
      <c r="P477" s="20"/>
      <c r="Q477" s="20"/>
      <c r="R477" s="1">
        <v>30</v>
      </c>
    </row>
    <row r="478" spans="1:18" ht="14.1" customHeight="1" x14ac:dyDescent="0.15">
      <c r="A478" s="26" t="s">
        <v>397</v>
      </c>
      <c r="B478" s="18" t="s">
        <v>188</v>
      </c>
      <c r="C478" s="17"/>
      <c r="D478" s="102">
        <v>6</v>
      </c>
      <c r="E478" s="21">
        <v>0</v>
      </c>
      <c r="F478" s="20">
        <f t="shared" ref="F478" si="414">G478+K478+P478+Q478</f>
        <v>170</v>
      </c>
      <c r="G478" s="103">
        <f t="shared" ref="G478" si="415">H478+I478+J478</f>
        <v>170</v>
      </c>
      <c r="H478" s="20">
        <f t="shared" ref="H478:J478" si="416">H479+H480</f>
        <v>62</v>
      </c>
      <c r="I478" s="20">
        <f t="shared" si="416"/>
        <v>55</v>
      </c>
      <c r="J478" s="20">
        <f t="shared" si="416"/>
        <v>53</v>
      </c>
      <c r="K478" s="20">
        <f t="shared" ref="K478" si="417">L478+M478+N478+O478</f>
        <v>0</v>
      </c>
      <c r="L478" s="20">
        <v>0</v>
      </c>
      <c r="M478" s="20">
        <v>0</v>
      </c>
      <c r="N478" s="20">
        <v>0</v>
      </c>
      <c r="O478" s="20">
        <v>0</v>
      </c>
      <c r="P478" s="20">
        <v>0</v>
      </c>
      <c r="Q478" s="20">
        <v>0</v>
      </c>
      <c r="R478" s="1">
        <v>31</v>
      </c>
    </row>
    <row r="479" spans="1:18" ht="14.1" customHeight="1" x14ac:dyDescent="0.15">
      <c r="A479" s="17"/>
      <c r="B479" s="19"/>
      <c r="C479" s="17" t="s">
        <v>353</v>
      </c>
      <c r="D479" s="21"/>
      <c r="E479" s="21"/>
      <c r="F479" s="20"/>
      <c r="G479" s="20"/>
      <c r="H479" s="22">
        <v>35</v>
      </c>
      <c r="I479" s="22">
        <v>27</v>
      </c>
      <c r="J479" s="22">
        <v>29</v>
      </c>
      <c r="K479" s="20"/>
      <c r="L479" s="20"/>
      <c r="M479" s="20"/>
      <c r="N479" s="20"/>
      <c r="O479" s="20"/>
      <c r="P479" s="20"/>
      <c r="Q479" s="20"/>
      <c r="R479" s="1">
        <v>32</v>
      </c>
    </row>
    <row r="480" spans="1:18" ht="14.1" customHeight="1" x14ac:dyDescent="0.15">
      <c r="A480" s="17"/>
      <c r="B480" s="19"/>
      <c r="C480" s="17" t="s">
        <v>353</v>
      </c>
      <c r="D480" s="21"/>
      <c r="E480" s="21"/>
      <c r="F480" s="20"/>
      <c r="G480" s="20"/>
      <c r="H480" s="22">
        <v>27</v>
      </c>
      <c r="I480" s="22">
        <v>28</v>
      </c>
      <c r="J480" s="22">
        <v>24</v>
      </c>
      <c r="K480" s="20"/>
      <c r="L480" s="20"/>
      <c r="M480" s="20"/>
      <c r="N480" s="20"/>
      <c r="O480" s="20"/>
      <c r="P480" s="20"/>
      <c r="Q480" s="20"/>
      <c r="R480" s="1">
        <v>33</v>
      </c>
    </row>
    <row r="481" spans="1:19" ht="14.1" customHeight="1" x14ac:dyDescent="0.15">
      <c r="A481" s="26" t="s">
        <v>397</v>
      </c>
      <c r="B481" s="18" t="s">
        <v>189</v>
      </c>
      <c r="C481" s="17"/>
      <c r="D481" s="102">
        <v>3</v>
      </c>
      <c r="E481" s="21">
        <v>0</v>
      </c>
      <c r="F481" s="20">
        <f t="shared" ref="F481" si="418">G481+K481+P481+Q481</f>
        <v>59</v>
      </c>
      <c r="G481" s="103">
        <f t="shared" ref="G481" si="419">H481+I481+J481</f>
        <v>59</v>
      </c>
      <c r="H481" s="20">
        <f t="shared" ref="H481:J481" si="420">H482+H483</f>
        <v>13</v>
      </c>
      <c r="I481" s="20">
        <f t="shared" si="420"/>
        <v>22</v>
      </c>
      <c r="J481" s="20">
        <f t="shared" si="420"/>
        <v>24</v>
      </c>
      <c r="K481" s="20">
        <f t="shared" ref="K481" si="421">L481+M481+N481+O481</f>
        <v>0</v>
      </c>
      <c r="L481" s="20">
        <v>0</v>
      </c>
      <c r="M481" s="20">
        <v>0</v>
      </c>
      <c r="N481" s="20">
        <v>0</v>
      </c>
      <c r="O481" s="20">
        <v>0</v>
      </c>
      <c r="P481" s="20">
        <v>0</v>
      </c>
      <c r="Q481" s="20">
        <v>0</v>
      </c>
      <c r="R481" s="1">
        <v>34</v>
      </c>
    </row>
    <row r="482" spans="1:19" ht="14.1" customHeight="1" x14ac:dyDescent="0.15">
      <c r="A482" s="17"/>
      <c r="B482" s="19"/>
      <c r="C482" s="17" t="s">
        <v>353</v>
      </c>
      <c r="D482" s="21"/>
      <c r="E482" s="21"/>
      <c r="F482" s="20"/>
      <c r="G482" s="20"/>
      <c r="H482" s="22">
        <v>7</v>
      </c>
      <c r="I482" s="22">
        <v>15</v>
      </c>
      <c r="J482" s="22">
        <v>11</v>
      </c>
      <c r="K482" s="20"/>
      <c r="L482" s="20"/>
      <c r="M482" s="20"/>
      <c r="N482" s="20"/>
      <c r="O482" s="20"/>
      <c r="P482" s="20"/>
      <c r="Q482" s="20"/>
      <c r="R482" s="1">
        <v>35</v>
      </c>
    </row>
    <row r="483" spans="1:19" ht="14.1" customHeight="1" x14ac:dyDescent="0.15">
      <c r="A483" s="17"/>
      <c r="B483" s="19"/>
      <c r="C483" s="17" t="s">
        <v>353</v>
      </c>
      <c r="D483" s="21"/>
      <c r="E483" s="21"/>
      <c r="F483" s="20"/>
      <c r="G483" s="20"/>
      <c r="H483" s="22">
        <v>6</v>
      </c>
      <c r="I483" s="22">
        <v>7</v>
      </c>
      <c r="J483" s="22">
        <v>13</v>
      </c>
      <c r="K483" s="20"/>
      <c r="L483" s="20"/>
      <c r="M483" s="20"/>
      <c r="N483" s="20"/>
      <c r="O483" s="20"/>
      <c r="P483" s="20"/>
      <c r="Q483" s="20"/>
      <c r="R483" s="1">
        <v>36</v>
      </c>
    </row>
    <row r="484" spans="1:19" ht="14.1" customHeight="1" x14ac:dyDescent="0.15">
      <c r="A484" s="26" t="s">
        <v>397</v>
      </c>
      <c r="B484" s="18" t="s">
        <v>254</v>
      </c>
      <c r="C484" s="17"/>
      <c r="D484" s="102">
        <v>3</v>
      </c>
      <c r="E484" s="21">
        <v>0</v>
      </c>
      <c r="F484" s="20">
        <f t="shared" ref="F484" si="422">G484+K484+P484+Q484</f>
        <v>30</v>
      </c>
      <c r="G484" s="103">
        <f t="shared" ref="G484" si="423">H484+I484+J484</f>
        <v>30</v>
      </c>
      <c r="H484" s="20">
        <f t="shared" ref="H484:J484" si="424">H485+H486</f>
        <v>9</v>
      </c>
      <c r="I484" s="20">
        <f t="shared" si="424"/>
        <v>10</v>
      </c>
      <c r="J484" s="20">
        <f t="shared" si="424"/>
        <v>11</v>
      </c>
      <c r="K484" s="20">
        <f t="shared" ref="K484" si="425">L484+M484+N484+O484</f>
        <v>0</v>
      </c>
      <c r="L484" s="20">
        <v>0</v>
      </c>
      <c r="M484" s="20">
        <v>0</v>
      </c>
      <c r="N484" s="20">
        <v>0</v>
      </c>
      <c r="O484" s="20">
        <v>0</v>
      </c>
      <c r="P484" s="20">
        <v>0</v>
      </c>
      <c r="Q484" s="20">
        <v>0</v>
      </c>
      <c r="R484" s="1">
        <v>37</v>
      </c>
    </row>
    <row r="485" spans="1:19" ht="14.1" customHeight="1" x14ac:dyDescent="0.15">
      <c r="A485" s="17"/>
      <c r="B485" s="19"/>
      <c r="C485" s="17" t="s">
        <v>353</v>
      </c>
      <c r="D485" s="21"/>
      <c r="E485" s="21"/>
      <c r="F485" s="20"/>
      <c r="G485" s="20"/>
      <c r="H485" s="22">
        <v>8</v>
      </c>
      <c r="I485" s="22">
        <v>6</v>
      </c>
      <c r="J485" s="22">
        <v>6</v>
      </c>
      <c r="K485" s="20"/>
      <c r="L485" s="20"/>
      <c r="M485" s="20"/>
      <c r="N485" s="20"/>
      <c r="O485" s="20"/>
      <c r="P485" s="20"/>
      <c r="Q485" s="20"/>
      <c r="R485" s="1">
        <v>38</v>
      </c>
    </row>
    <row r="486" spans="1:19" ht="14.1" customHeight="1" x14ac:dyDescent="0.15">
      <c r="A486" s="17"/>
      <c r="B486" s="19"/>
      <c r="C486" s="17" t="s">
        <v>353</v>
      </c>
      <c r="D486" s="21"/>
      <c r="E486" s="21"/>
      <c r="F486" s="20"/>
      <c r="G486" s="20"/>
      <c r="H486" s="22">
        <v>1</v>
      </c>
      <c r="I486" s="22">
        <v>4</v>
      </c>
      <c r="J486" s="22">
        <v>5</v>
      </c>
      <c r="K486" s="20"/>
      <c r="L486" s="20"/>
      <c r="M486" s="20"/>
      <c r="N486" s="20"/>
      <c r="O486" s="20"/>
      <c r="P486" s="20"/>
      <c r="Q486" s="20"/>
      <c r="R486" s="1">
        <v>39</v>
      </c>
    </row>
    <row r="487" spans="1:19" ht="14.1" customHeight="1" x14ac:dyDescent="0.15">
      <c r="A487" s="26" t="s">
        <v>397</v>
      </c>
      <c r="B487" s="18" t="s">
        <v>190</v>
      </c>
      <c r="C487" s="17"/>
      <c r="D487" s="102">
        <v>5</v>
      </c>
      <c r="E487" s="21">
        <v>0</v>
      </c>
      <c r="F487" s="20">
        <f t="shared" ref="F487" si="426">G487+K487+P487+Q487</f>
        <v>71</v>
      </c>
      <c r="G487" s="103">
        <f t="shared" ref="G487" si="427">H487+I487+J487</f>
        <v>71</v>
      </c>
      <c r="H487" s="20">
        <f>SUM(H488:H491)</f>
        <v>23</v>
      </c>
      <c r="I487" s="20">
        <f t="shared" ref="I487:J487" si="428">SUM(I488:I491)</f>
        <v>27</v>
      </c>
      <c r="J487" s="20">
        <f t="shared" si="428"/>
        <v>21</v>
      </c>
      <c r="K487" s="20">
        <f t="shared" ref="K487" si="429">L487+M487+N487+O487</f>
        <v>0</v>
      </c>
      <c r="L487" s="20">
        <v>0</v>
      </c>
      <c r="M487" s="20">
        <v>0</v>
      </c>
      <c r="N487" s="20">
        <v>0</v>
      </c>
      <c r="O487" s="20">
        <v>0</v>
      </c>
      <c r="P487" s="20">
        <v>0</v>
      </c>
      <c r="Q487" s="20">
        <v>0</v>
      </c>
      <c r="R487" s="1">
        <v>40</v>
      </c>
    </row>
    <row r="488" spans="1:19" ht="14.1" customHeight="1" x14ac:dyDescent="0.15">
      <c r="A488" s="17"/>
      <c r="B488" s="19"/>
      <c r="C488" s="17" t="s">
        <v>353</v>
      </c>
      <c r="D488" s="21"/>
      <c r="E488" s="21"/>
      <c r="F488" s="20"/>
      <c r="G488" s="20"/>
      <c r="H488" s="22">
        <v>13</v>
      </c>
      <c r="I488" s="22">
        <v>8</v>
      </c>
      <c r="J488" s="22">
        <v>6</v>
      </c>
      <c r="K488" s="20"/>
      <c r="L488" s="20"/>
      <c r="M488" s="20"/>
      <c r="N488" s="20"/>
      <c r="O488" s="20"/>
      <c r="P488" s="20"/>
      <c r="Q488" s="20"/>
      <c r="R488" s="1">
        <v>41</v>
      </c>
    </row>
    <row r="489" spans="1:19" ht="14.1" customHeight="1" x14ac:dyDescent="0.15">
      <c r="A489" s="17"/>
      <c r="B489" s="19"/>
      <c r="C489" s="17" t="s">
        <v>353</v>
      </c>
      <c r="D489" s="21"/>
      <c r="E489" s="21"/>
      <c r="F489" s="20"/>
      <c r="G489" s="20"/>
      <c r="H489" s="22">
        <v>10</v>
      </c>
      <c r="I489" s="22">
        <v>10</v>
      </c>
      <c r="J489" s="22">
        <v>10</v>
      </c>
      <c r="K489" s="20"/>
      <c r="L489" s="20"/>
      <c r="M489" s="20"/>
      <c r="N489" s="20"/>
      <c r="O489" s="20"/>
      <c r="P489" s="20"/>
      <c r="Q489" s="20"/>
      <c r="R489" s="1">
        <v>42</v>
      </c>
    </row>
    <row r="490" spans="1:19" ht="14.1" customHeight="1" x14ac:dyDescent="0.15">
      <c r="A490" s="17"/>
      <c r="B490" s="19"/>
      <c r="C490" s="17" t="s">
        <v>366</v>
      </c>
      <c r="D490" s="21"/>
      <c r="E490" s="21"/>
      <c r="F490" s="20"/>
      <c r="G490" s="20"/>
      <c r="H490" s="22">
        <v>0</v>
      </c>
      <c r="I490" s="22">
        <v>2</v>
      </c>
      <c r="J490" s="22">
        <v>2</v>
      </c>
      <c r="K490" s="20"/>
      <c r="L490" s="20"/>
      <c r="M490" s="20"/>
      <c r="N490" s="20"/>
      <c r="O490" s="20"/>
      <c r="P490" s="20"/>
      <c r="Q490" s="20"/>
      <c r="R490" s="1">
        <v>43</v>
      </c>
    </row>
    <row r="491" spans="1:19" s="8" customFormat="1" ht="14.1" customHeight="1" x14ac:dyDescent="0.15">
      <c r="A491" s="17"/>
      <c r="B491" s="19"/>
      <c r="C491" s="17" t="s">
        <v>366</v>
      </c>
      <c r="D491" s="21"/>
      <c r="E491" s="21"/>
      <c r="F491" s="20"/>
      <c r="G491" s="20"/>
      <c r="H491" s="22">
        <v>0</v>
      </c>
      <c r="I491" s="22">
        <v>7</v>
      </c>
      <c r="J491" s="22">
        <v>3</v>
      </c>
      <c r="K491" s="20"/>
      <c r="L491" s="20"/>
      <c r="M491" s="20"/>
      <c r="N491" s="20"/>
      <c r="O491" s="20"/>
      <c r="P491" s="20"/>
      <c r="Q491" s="20"/>
      <c r="R491" s="1">
        <v>44</v>
      </c>
      <c r="S491" s="1"/>
    </row>
    <row r="492" spans="1:19" s="8" customFormat="1" ht="14.1" customHeight="1" x14ac:dyDescent="0.15">
      <c r="A492" s="70" t="s">
        <v>425</v>
      </c>
      <c r="B492" s="71">
        <f>COUNTA(B468:B491)</f>
        <v>6</v>
      </c>
      <c r="C492" s="70"/>
      <c r="D492" s="73">
        <f t="shared" ref="D492:E492" si="430">D468+D475+D478+D481+D484+D487</f>
        <v>37</v>
      </c>
      <c r="E492" s="73">
        <f t="shared" si="430"/>
        <v>4</v>
      </c>
      <c r="F492" s="73">
        <f>F468+F475+F478+F481+F484+F487</f>
        <v>1108</v>
      </c>
      <c r="G492" s="73">
        <f t="shared" ref="G492:Q492" si="431">G468+G475+G478+G481+G484+G487</f>
        <v>1013</v>
      </c>
      <c r="H492" s="73">
        <f t="shared" si="431"/>
        <v>311</v>
      </c>
      <c r="I492" s="73">
        <f t="shared" si="431"/>
        <v>358</v>
      </c>
      <c r="J492" s="73">
        <f t="shared" si="431"/>
        <v>344</v>
      </c>
      <c r="K492" s="73">
        <f t="shared" si="431"/>
        <v>30</v>
      </c>
      <c r="L492" s="73">
        <f t="shared" si="431"/>
        <v>7</v>
      </c>
      <c r="M492" s="73">
        <f t="shared" si="431"/>
        <v>5</v>
      </c>
      <c r="N492" s="73">
        <f t="shared" si="431"/>
        <v>8</v>
      </c>
      <c r="O492" s="73">
        <f t="shared" si="431"/>
        <v>10</v>
      </c>
      <c r="P492" s="73">
        <f t="shared" si="431"/>
        <v>65</v>
      </c>
      <c r="Q492" s="73">
        <f t="shared" si="431"/>
        <v>0</v>
      </c>
      <c r="R492" s="1">
        <v>45</v>
      </c>
      <c r="S492" s="1"/>
    </row>
    <row r="493" spans="1:19" ht="14.1" customHeight="1" x14ac:dyDescent="0.15">
      <c r="A493" s="26" t="s">
        <v>398</v>
      </c>
      <c r="B493" s="18" t="s">
        <v>42</v>
      </c>
      <c r="C493" s="17"/>
      <c r="D493" s="102">
        <v>18</v>
      </c>
      <c r="E493" s="21">
        <v>4</v>
      </c>
      <c r="F493" s="20">
        <f t="shared" ref="F493" si="432">G493+K493+P493+Q493</f>
        <v>744</v>
      </c>
      <c r="G493" s="103">
        <f t="shared" ref="G493" si="433">H493+I493+J493</f>
        <v>706</v>
      </c>
      <c r="H493" s="20">
        <f>H494+H495</f>
        <v>232</v>
      </c>
      <c r="I493" s="20">
        <f t="shared" ref="I493:J493" si="434">I494+I495</f>
        <v>235</v>
      </c>
      <c r="J493" s="20">
        <f t="shared" si="434"/>
        <v>239</v>
      </c>
      <c r="K493" s="20">
        <f t="shared" ref="K493" si="435">L493+M493+N493+O493</f>
        <v>38</v>
      </c>
      <c r="L493" s="20">
        <f t="shared" ref="L493:Q493" si="436">L494+L495</f>
        <v>15</v>
      </c>
      <c r="M493" s="20">
        <f t="shared" si="436"/>
        <v>9</v>
      </c>
      <c r="N493" s="20">
        <f t="shared" si="436"/>
        <v>9</v>
      </c>
      <c r="O493" s="20">
        <f t="shared" si="436"/>
        <v>5</v>
      </c>
      <c r="P493" s="20">
        <f t="shared" si="436"/>
        <v>0</v>
      </c>
      <c r="Q493" s="20">
        <f t="shared" si="436"/>
        <v>0</v>
      </c>
      <c r="R493" s="1">
        <v>46</v>
      </c>
    </row>
    <row r="494" spans="1:19" ht="14.1" customHeight="1" x14ac:dyDescent="0.15">
      <c r="A494" s="17"/>
      <c r="B494" s="19"/>
      <c r="C494" s="17" t="s">
        <v>353</v>
      </c>
      <c r="D494" s="21"/>
      <c r="E494" s="21"/>
      <c r="F494" s="20"/>
      <c r="G494" s="22"/>
      <c r="H494" s="22">
        <v>118</v>
      </c>
      <c r="I494" s="22">
        <v>137</v>
      </c>
      <c r="J494" s="22">
        <v>139</v>
      </c>
      <c r="K494" s="22"/>
      <c r="L494" s="22">
        <v>7</v>
      </c>
      <c r="M494" s="22">
        <v>5</v>
      </c>
      <c r="N494" s="22">
        <v>5</v>
      </c>
      <c r="O494" s="22">
        <v>3</v>
      </c>
      <c r="P494" s="20"/>
      <c r="Q494" s="20"/>
      <c r="R494" s="1">
        <v>47</v>
      </c>
    </row>
    <row r="495" spans="1:19" ht="14.1" customHeight="1" x14ac:dyDescent="0.15">
      <c r="A495" s="17"/>
      <c r="B495" s="19"/>
      <c r="C495" s="17" t="s">
        <v>353</v>
      </c>
      <c r="D495" s="21"/>
      <c r="E495" s="21"/>
      <c r="F495" s="20"/>
      <c r="G495" s="22"/>
      <c r="H495" s="22">
        <v>114</v>
      </c>
      <c r="I495" s="22">
        <v>98</v>
      </c>
      <c r="J495" s="22">
        <v>100</v>
      </c>
      <c r="K495" s="22"/>
      <c r="L495" s="22">
        <v>8</v>
      </c>
      <c r="M495" s="22">
        <v>4</v>
      </c>
      <c r="N495" s="22">
        <v>4</v>
      </c>
      <c r="O495" s="22">
        <v>2</v>
      </c>
      <c r="P495" s="20"/>
      <c r="Q495" s="20"/>
      <c r="R495" s="1">
        <v>48</v>
      </c>
    </row>
    <row r="496" spans="1:19" ht="14.1" customHeight="1" x14ac:dyDescent="0.15">
      <c r="A496" s="26" t="s">
        <v>398</v>
      </c>
      <c r="B496" s="18" t="s">
        <v>43</v>
      </c>
      <c r="C496" s="17"/>
      <c r="D496" s="102">
        <v>17</v>
      </c>
      <c r="E496" s="21">
        <v>0</v>
      </c>
      <c r="F496" s="20">
        <f t="shared" ref="F496" si="437">G496+K496+P496+Q496</f>
        <v>667</v>
      </c>
      <c r="G496" s="103">
        <f t="shared" ref="G496" si="438">H496+I496+J496</f>
        <v>667</v>
      </c>
      <c r="H496" s="20">
        <f t="shared" ref="H496:J496" si="439">H497+H498</f>
        <v>200</v>
      </c>
      <c r="I496" s="20">
        <f t="shared" si="439"/>
        <v>236</v>
      </c>
      <c r="J496" s="20">
        <f t="shared" si="439"/>
        <v>231</v>
      </c>
      <c r="K496" s="20">
        <f t="shared" ref="K496" si="440">L496+M496+N496+O496</f>
        <v>0</v>
      </c>
      <c r="L496" s="20">
        <v>0</v>
      </c>
      <c r="M496" s="20">
        <v>0</v>
      </c>
      <c r="N496" s="20">
        <v>0</v>
      </c>
      <c r="O496" s="20">
        <v>0</v>
      </c>
      <c r="P496" s="20">
        <v>0</v>
      </c>
      <c r="Q496" s="20">
        <v>0</v>
      </c>
      <c r="R496" s="1">
        <v>49</v>
      </c>
    </row>
    <row r="497" spans="1:18" ht="14.1" customHeight="1" x14ac:dyDescent="0.15">
      <c r="A497" s="17"/>
      <c r="B497" s="19"/>
      <c r="C497" s="17" t="s">
        <v>353</v>
      </c>
      <c r="D497" s="21"/>
      <c r="E497" s="21"/>
      <c r="F497" s="20"/>
      <c r="G497" s="20"/>
      <c r="H497" s="22">
        <v>83</v>
      </c>
      <c r="I497" s="22">
        <v>103</v>
      </c>
      <c r="J497" s="22">
        <v>92</v>
      </c>
      <c r="K497" s="20"/>
      <c r="L497" s="20"/>
      <c r="M497" s="20"/>
      <c r="N497" s="20"/>
      <c r="O497" s="20"/>
      <c r="P497" s="20"/>
      <c r="Q497" s="20"/>
      <c r="R497" s="1">
        <v>50</v>
      </c>
    </row>
    <row r="498" spans="1:18" ht="14.1" customHeight="1" x14ac:dyDescent="0.15">
      <c r="A498" s="17"/>
      <c r="B498" s="19"/>
      <c r="C498" s="17" t="s">
        <v>353</v>
      </c>
      <c r="D498" s="21"/>
      <c r="E498" s="21"/>
      <c r="F498" s="20"/>
      <c r="G498" s="20"/>
      <c r="H498" s="22">
        <v>117</v>
      </c>
      <c r="I498" s="22">
        <v>133</v>
      </c>
      <c r="J498" s="22">
        <v>139</v>
      </c>
      <c r="K498" s="20"/>
      <c r="L498" s="20"/>
      <c r="M498" s="20"/>
      <c r="N498" s="20"/>
      <c r="O498" s="20"/>
      <c r="P498" s="20"/>
      <c r="Q498" s="20"/>
      <c r="R498" s="1">
        <v>51</v>
      </c>
    </row>
    <row r="499" spans="1:18" ht="14.1" customHeight="1" x14ac:dyDescent="0.15">
      <c r="A499" s="26" t="s">
        <v>398</v>
      </c>
      <c r="B499" s="18" t="s">
        <v>44</v>
      </c>
      <c r="C499" s="17"/>
      <c r="D499" s="102">
        <v>9</v>
      </c>
      <c r="E499" s="21">
        <v>0</v>
      </c>
      <c r="F499" s="20">
        <f t="shared" ref="F499" si="441">G499+K499+P499+Q499</f>
        <v>322</v>
      </c>
      <c r="G499" s="103">
        <f t="shared" ref="G499" si="442">H499+I499+J499</f>
        <v>322</v>
      </c>
      <c r="H499" s="20">
        <f t="shared" ref="H499:J499" si="443">H500+H501</f>
        <v>107</v>
      </c>
      <c r="I499" s="20">
        <f t="shared" si="443"/>
        <v>108</v>
      </c>
      <c r="J499" s="20">
        <f t="shared" si="443"/>
        <v>107</v>
      </c>
      <c r="K499" s="20">
        <f t="shared" ref="K499" si="444">L499+M499+N499+O499</f>
        <v>0</v>
      </c>
      <c r="L499" s="20">
        <v>0</v>
      </c>
      <c r="M499" s="20">
        <v>0</v>
      </c>
      <c r="N499" s="20">
        <v>0</v>
      </c>
      <c r="O499" s="20">
        <v>0</v>
      </c>
      <c r="P499" s="20">
        <v>0</v>
      </c>
      <c r="Q499" s="20">
        <v>0</v>
      </c>
      <c r="R499" s="1">
        <v>52</v>
      </c>
    </row>
    <row r="500" spans="1:18" ht="14.1" customHeight="1" x14ac:dyDescent="0.15">
      <c r="A500" s="17"/>
      <c r="B500" s="19"/>
      <c r="C500" s="17" t="s">
        <v>357</v>
      </c>
      <c r="D500" s="21"/>
      <c r="E500" s="21"/>
      <c r="F500" s="20"/>
      <c r="G500" s="20"/>
      <c r="H500" s="22">
        <v>94</v>
      </c>
      <c r="I500" s="22">
        <v>104</v>
      </c>
      <c r="J500" s="22">
        <v>105</v>
      </c>
      <c r="K500" s="20"/>
      <c r="L500" s="20"/>
      <c r="M500" s="20"/>
      <c r="N500" s="20"/>
      <c r="O500" s="20"/>
      <c r="P500" s="20"/>
      <c r="Q500" s="20"/>
      <c r="R500" s="1">
        <v>53</v>
      </c>
    </row>
    <row r="501" spans="1:18" ht="14.1" customHeight="1" x14ac:dyDescent="0.15">
      <c r="A501" s="17"/>
      <c r="B501" s="19"/>
      <c r="C501" s="17" t="s">
        <v>357</v>
      </c>
      <c r="D501" s="21"/>
      <c r="E501" s="21"/>
      <c r="F501" s="20"/>
      <c r="G501" s="20"/>
      <c r="H501" s="22">
        <v>13</v>
      </c>
      <c r="I501" s="22">
        <v>4</v>
      </c>
      <c r="J501" s="22">
        <v>2</v>
      </c>
      <c r="K501" s="20"/>
      <c r="L501" s="20"/>
      <c r="M501" s="20"/>
      <c r="N501" s="20"/>
      <c r="O501" s="20"/>
      <c r="P501" s="20"/>
      <c r="Q501" s="20"/>
      <c r="R501" s="1">
        <v>54</v>
      </c>
    </row>
    <row r="502" spans="1:18" ht="14.1" customHeight="1" x14ac:dyDescent="0.15">
      <c r="A502" s="26" t="s">
        <v>398</v>
      </c>
      <c r="B502" s="18" t="s">
        <v>384</v>
      </c>
      <c r="C502" s="17"/>
      <c r="D502" s="102">
        <v>3</v>
      </c>
      <c r="E502" s="21">
        <v>0</v>
      </c>
      <c r="F502" s="20">
        <f t="shared" ref="F502" si="445">G502+K502+P502+Q502</f>
        <v>50</v>
      </c>
      <c r="G502" s="103">
        <f t="shared" ref="G502" si="446">H502+I502+J502</f>
        <v>50</v>
      </c>
      <c r="H502" s="20">
        <f t="shared" ref="H502:J502" si="447">H503+H504</f>
        <v>14</v>
      </c>
      <c r="I502" s="20">
        <f t="shared" si="447"/>
        <v>17</v>
      </c>
      <c r="J502" s="20">
        <f t="shared" si="447"/>
        <v>19</v>
      </c>
      <c r="K502" s="20">
        <f t="shared" ref="K502" si="448">L502+M502+N502+O502</f>
        <v>0</v>
      </c>
      <c r="L502" s="20">
        <v>0</v>
      </c>
      <c r="M502" s="20">
        <v>0</v>
      </c>
      <c r="N502" s="20">
        <v>0</v>
      </c>
      <c r="O502" s="20">
        <v>0</v>
      </c>
      <c r="P502" s="20">
        <v>0</v>
      </c>
      <c r="Q502" s="20">
        <v>0</v>
      </c>
      <c r="R502" s="1">
        <v>55</v>
      </c>
    </row>
    <row r="503" spans="1:18" ht="14.1" customHeight="1" x14ac:dyDescent="0.15">
      <c r="A503" s="17"/>
      <c r="B503" s="18"/>
      <c r="C503" s="17" t="s">
        <v>372</v>
      </c>
      <c r="D503" s="21"/>
      <c r="E503" s="21"/>
      <c r="F503" s="20"/>
      <c r="G503" s="20"/>
      <c r="H503" s="22">
        <v>11</v>
      </c>
      <c r="I503" s="22">
        <v>3</v>
      </c>
      <c r="J503" s="22">
        <v>8</v>
      </c>
      <c r="K503" s="20"/>
      <c r="L503" s="20"/>
      <c r="M503" s="20"/>
      <c r="N503" s="20"/>
      <c r="O503" s="20"/>
      <c r="P503" s="20"/>
      <c r="Q503" s="20"/>
      <c r="R503" s="1">
        <v>56</v>
      </c>
    </row>
    <row r="504" spans="1:18" ht="14.1" customHeight="1" x14ac:dyDescent="0.15">
      <c r="A504" s="17"/>
      <c r="B504" s="18"/>
      <c r="C504" s="17" t="s">
        <v>372</v>
      </c>
      <c r="D504" s="21"/>
      <c r="E504" s="21"/>
      <c r="F504" s="20"/>
      <c r="G504" s="20"/>
      <c r="H504" s="22">
        <v>3</v>
      </c>
      <c r="I504" s="22">
        <v>14</v>
      </c>
      <c r="J504" s="22">
        <v>11</v>
      </c>
      <c r="K504" s="20"/>
      <c r="L504" s="20"/>
      <c r="M504" s="20"/>
      <c r="N504" s="20"/>
      <c r="O504" s="20"/>
      <c r="P504" s="20"/>
      <c r="Q504" s="20"/>
      <c r="R504" s="1">
        <v>57</v>
      </c>
    </row>
    <row r="505" spans="1:18" ht="14.1" customHeight="1" x14ac:dyDescent="0.15">
      <c r="A505" s="26" t="s">
        <v>398</v>
      </c>
      <c r="B505" s="18" t="s">
        <v>82</v>
      </c>
      <c r="C505" s="17"/>
      <c r="D505" s="102">
        <v>3</v>
      </c>
      <c r="E505" s="21">
        <v>0</v>
      </c>
      <c r="F505" s="20">
        <f t="shared" ref="F505" si="449">G505+K505+P505+Q505</f>
        <v>28</v>
      </c>
      <c r="G505" s="103">
        <f t="shared" ref="G505" si="450">H505+I505+J505</f>
        <v>28</v>
      </c>
      <c r="H505" s="20">
        <f t="shared" ref="H505:J505" si="451">H506+H507</f>
        <v>11</v>
      </c>
      <c r="I505" s="20">
        <f t="shared" si="451"/>
        <v>13</v>
      </c>
      <c r="J505" s="20">
        <f t="shared" si="451"/>
        <v>4</v>
      </c>
      <c r="K505" s="20">
        <f t="shared" ref="K505" si="452">L505+M505+N505+O505</f>
        <v>0</v>
      </c>
      <c r="L505" s="20">
        <v>0</v>
      </c>
      <c r="M505" s="20">
        <v>0</v>
      </c>
      <c r="N505" s="20">
        <v>0</v>
      </c>
      <c r="O505" s="20">
        <v>0</v>
      </c>
      <c r="P505" s="20">
        <v>0</v>
      </c>
      <c r="Q505" s="20">
        <v>0</v>
      </c>
      <c r="R505" s="1">
        <v>58</v>
      </c>
    </row>
    <row r="506" spans="1:18" ht="14.1" customHeight="1" x14ac:dyDescent="0.15">
      <c r="A506" s="17"/>
      <c r="B506" s="19"/>
      <c r="C506" s="17" t="s">
        <v>353</v>
      </c>
      <c r="D506" s="21"/>
      <c r="E506" s="21"/>
      <c r="F506" s="20"/>
      <c r="G506" s="20"/>
      <c r="H506" s="22">
        <v>5</v>
      </c>
      <c r="I506" s="22">
        <v>7</v>
      </c>
      <c r="J506" s="22">
        <v>2</v>
      </c>
      <c r="K506" s="20"/>
      <c r="L506" s="20"/>
      <c r="M506" s="20"/>
      <c r="N506" s="20"/>
      <c r="O506" s="20"/>
      <c r="P506" s="20"/>
      <c r="Q506" s="20"/>
      <c r="R506" s="1">
        <v>59</v>
      </c>
    </row>
    <row r="507" spans="1:18" ht="14.1" customHeight="1" x14ac:dyDescent="0.15">
      <c r="A507" s="17"/>
      <c r="B507" s="19"/>
      <c r="C507" s="17" t="s">
        <v>353</v>
      </c>
      <c r="D507" s="21"/>
      <c r="E507" s="21"/>
      <c r="F507" s="20"/>
      <c r="G507" s="20"/>
      <c r="H507" s="22">
        <v>6</v>
      </c>
      <c r="I507" s="22">
        <v>6</v>
      </c>
      <c r="J507" s="22">
        <v>2</v>
      </c>
      <c r="K507" s="20"/>
      <c r="L507" s="20"/>
      <c r="M507" s="20"/>
      <c r="N507" s="20"/>
      <c r="O507" s="20"/>
      <c r="P507" s="20"/>
      <c r="Q507" s="20"/>
      <c r="R507" s="1">
        <v>60</v>
      </c>
    </row>
    <row r="508" spans="1:18" ht="14.1" customHeight="1" x14ac:dyDescent="0.15">
      <c r="A508" s="26" t="s">
        <v>398</v>
      </c>
      <c r="B508" s="18" t="s">
        <v>143</v>
      </c>
      <c r="C508" s="17"/>
      <c r="D508" s="102">
        <v>11</v>
      </c>
      <c r="E508" s="21">
        <v>0</v>
      </c>
      <c r="F508" s="20">
        <f t="shared" ref="F508" si="453">G508+K508+P508+Q508</f>
        <v>391</v>
      </c>
      <c r="G508" s="103">
        <f t="shared" ref="G508" si="454">H508+I508+J508</f>
        <v>391</v>
      </c>
      <c r="H508" s="20">
        <f t="shared" ref="H508:J508" si="455">H509+H510</f>
        <v>95</v>
      </c>
      <c r="I508" s="20">
        <f t="shared" si="455"/>
        <v>138</v>
      </c>
      <c r="J508" s="20">
        <f t="shared" si="455"/>
        <v>158</v>
      </c>
      <c r="K508" s="20">
        <f t="shared" ref="K508" si="456">L508+M508+N508+O508</f>
        <v>0</v>
      </c>
      <c r="L508" s="20">
        <v>0</v>
      </c>
      <c r="M508" s="20">
        <v>0</v>
      </c>
      <c r="N508" s="20">
        <v>0</v>
      </c>
      <c r="O508" s="20">
        <v>0</v>
      </c>
      <c r="P508" s="20">
        <v>0</v>
      </c>
      <c r="Q508" s="20">
        <v>0</v>
      </c>
      <c r="R508" s="1">
        <v>61</v>
      </c>
    </row>
    <row r="509" spans="1:18" ht="14.1" customHeight="1" x14ac:dyDescent="0.15">
      <c r="A509" s="17"/>
      <c r="B509" s="19"/>
      <c r="C509" s="17" t="s">
        <v>366</v>
      </c>
      <c r="D509" s="21"/>
      <c r="E509" s="21"/>
      <c r="F509" s="20"/>
      <c r="G509" s="20"/>
      <c r="H509" s="22">
        <v>43</v>
      </c>
      <c r="I509" s="22">
        <v>67</v>
      </c>
      <c r="J509" s="22">
        <v>63</v>
      </c>
      <c r="K509" s="20"/>
      <c r="L509" s="20"/>
      <c r="M509" s="20"/>
      <c r="N509" s="20"/>
      <c r="O509" s="20"/>
      <c r="P509" s="20"/>
      <c r="Q509" s="20"/>
      <c r="R509" s="1">
        <v>62</v>
      </c>
    </row>
    <row r="510" spans="1:18" ht="14.1" customHeight="1" x14ac:dyDescent="0.15">
      <c r="A510" s="17"/>
      <c r="B510" s="19"/>
      <c r="C510" s="17" t="s">
        <v>366</v>
      </c>
      <c r="D510" s="21"/>
      <c r="E510" s="21"/>
      <c r="F510" s="20"/>
      <c r="G510" s="20"/>
      <c r="H510" s="22">
        <v>52</v>
      </c>
      <c r="I510" s="22">
        <v>71</v>
      </c>
      <c r="J510" s="22">
        <v>95</v>
      </c>
      <c r="K510" s="20"/>
      <c r="L510" s="20"/>
      <c r="M510" s="20"/>
      <c r="N510" s="20"/>
      <c r="O510" s="20"/>
      <c r="P510" s="20"/>
      <c r="Q510" s="20"/>
      <c r="R510" s="1">
        <v>63</v>
      </c>
    </row>
    <row r="511" spans="1:18" ht="14.1" customHeight="1" x14ac:dyDescent="0.15">
      <c r="A511" s="26" t="s">
        <v>398</v>
      </c>
      <c r="B511" s="18" t="s">
        <v>155</v>
      </c>
      <c r="C511" s="17"/>
      <c r="D511" s="102">
        <v>12</v>
      </c>
      <c r="E511" s="21">
        <v>0</v>
      </c>
      <c r="F511" s="20">
        <f t="shared" ref="F511" si="457">G511+K511+P511+Q511</f>
        <v>470</v>
      </c>
      <c r="G511" s="103">
        <f t="shared" ref="G511" si="458">H511+I511+J511</f>
        <v>470</v>
      </c>
      <c r="H511" s="20">
        <f t="shared" ref="H511:J511" si="459">H512+H513</f>
        <v>150</v>
      </c>
      <c r="I511" s="20">
        <f t="shared" si="459"/>
        <v>159</v>
      </c>
      <c r="J511" s="20">
        <f t="shared" si="459"/>
        <v>161</v>
      </c>
      <c r="K511" s="20">
        <f t="shared" ref="K511" si="460">L511+M511+N511+O511</f>
        <v>0</v>
      </c>
      <c r="L511" s="20">
        <v>0</v>
      </c>
      <c r="M511" s="20">
        <v>0</v>
      </c>
      <c r="N511" s="20">
        <v>0</v>
      </c>
      <c r="O511" s="20">
        <v>0</v>
      </c>
      <c r="P511" s="20">
        <v>0</v>
      </c>
      <c r="Q511" s="20">
        <v>0</v>
      </c>
      <c r="R511" s="1">
        <v>64</v>
      </c>
    </row>
    <row r="512" spans="1:18" ht="14.1" customHeight="1" x14ac:dyDescent="0.15">
      <c r="A512" s="17"/>
      <c r="B512" s="19"/>
      <c r="C512" s="17" t="s">
        <v>353</v>
      </c>
      <c r="D512" s="21"/>
      <c r="E512" s="21"/>
      <c r="F512" s="20"/>
      <c r="G512" s="20"/>
      <c r="H512" s="22">
        <v>69</v>
      </c>
      <c r="I512" s="22">
        <v>78</v>
      </c>
      <c r="J512" s="22">
        <v>75</v>
      </c>
      <c r="K512" s="20"/>
      <c r="L512" s="20"/>
      <c r="M512" s="20"/>
      <c r="N512" s="20"/>
      <c r="O512" s="20"/>
      <c r="P512" s="20"/>
      <c r="Q512" s="20"/>
      <c r="R512" s="1">
        <v>65</v>
      </c>
    </row>
    <row r="513" spans="1:18" ht="14.1" customHeight="1" x14ac:dyDescent="0.15">
      <c r="A513" s="17"/>
      <c r="B513" s="19"/>
      <c r="C513" s="17" t="s">
        <v>353</v>
      </c>
      <c r="D513" s="21"/>
      <c r="E513" s="21"/>
      <c r="F513" s="20"/>
      <c r="G513" s="20"/>
      <c r="H513" s="22">
        <v>81</v>
      </c>
      <c r="I513" s="22">
        <v>81</v>
      </c>
      <c r="J513" s="22">
        <v>86</v>
      </c>
      <c r="K513" s="20"/>
      <c r="L513" s="20"/>
      <c r="M513" s="20"/>
      <c r="N513" s="20"/>
      <c r="O513" s="20"/>
      <c r="P513" s="20"/>
      <c r="Q513" s="20"/>
      <c r="R513" s="1">
        <v>66</v>
      </c>
    </row>
    <row r="514" spans="1:18" ht="14.1" customHeight="1" x14ac:dyDescent="0.15">
      <c r="A514" s="26" t="s">
        <v>398</v>
      </c>
      <c r="B514" s="18" t="s">
        <v>48</v>
      </c>
      <c r="C514" s="17"/>
      <c r="D514" s="102">
        <v>15</v>
      </c>
      <c r="E514" s="21">
        <v>4</v>
      </c>
      <c r="F514" s="20">
        <f t="shared" ref="F514" si="461">G514+K514+P514+Q514</f>
        <v>597</v>
      </c>
      <c r="G514" s="103">
        <f t="shared" ref="G514" si="462">H514+I514+J514</f>
        <v>572</v>
      </c>
      <c r="H514" s="20">
        <f t="shared" ref="H514:J514" si="463">H515+H516</f>
        <v>193</v>
      </c>
      <c r="I514" s="20">
        <f t="shared" si="463"/>
        <v>195</v>
      </c>
      <c r="J514" s="20">
        <f t="shared" si="463"/>
        <v>184</v>
      </c>
      <c r="K514" s="20">
        <f t="shared" ref="K514" si="464">L514+M514+N514+O514</f>
        <v>25</v>
      </c>
      <c r="L514" s="20">
        <f t="shared" ref="L514:Q514" si="465">L515+L516</f>
        <v>9</v>
      </c>
      <c r="M514" s="20">
        <f t="shared" si="465"/>
        <v>9</v>
      </c>
      <c r="N514" s="20">
        <f t="shared" si="465"/>
        <v>3</v>
      </c>
      <c r="O514" s="20">
        <f t="shared" si="465"/>
        <v>4</v>
      </c>
      <c r="P514" s="20">
        <f t="shared" si="465"/>
        <v>0</v>
      </c>
      <c r="Q514" s="20">
        <f t="shared" si="465"/>
        <v>0</v>
      </c>
      <c r="R514" s="1">
        <v>67</v>
      </c>
    </row>
    <row r="515" spans="1:18" ht="14.1" customHeight="1" x14ac:dyDescent="0.15">
      <c r="A515" s="17"/>
      <c r="B515" s="19"/>
      <c r="C515" s="17" t="s">
        <v>353</v>
      </c>
      <c r="D515" s="21"/>
      <c r="E515" s="21"/>
      <c r="F515" s="20"/>
      <c r="G515" s="20"/>
      <c r="H515" s="22">
        <v>92</v>
      </c>
      <c r="I515" s="22">
        <v>108</v>
      </c>
      <c r="J515" s="22">
        <v>98</v>
      </c>
      <c r="K515" s="22"/>
      <c r="L515" s="22">
        <v>3</v>
      </c>
      <c r="M515" s="22">
        <v>5</v>
      </c>
      <c r="N515" s="21">
        <v>0</v>
      </c>
      <c r="O515" s="22">
        <v>4</v>
      </c>
      <c r="P515" s="20"/>
      <c r="Q515" s="20"/>
      <c r="R515" s="1">
        <v>68</v>
      </c>
    </row>
    <row r="516" spans="1:18" ht="14.1" customHeight="1" x14ac:dyDescent="0.15">
      <c r="A516" s="17"/>
      <c r="B516" s="19"/>
      <c r="C516" s="17" t="s">
        <v>353</v>
      </c>
      <c r="D516" s="21"/>
      <c r="E516" s="21"/>
      <c r="F516" s="20"/>
      <c r="G516" s="20"/>
      <c r="H516" s="22">
        <v>101</v>
      </c>
      <c r="I516" s="22">
        <v>87</v>
      </c>
      <c r="J516" s="22">
        <v>86</v>
      </c>
      <c r="K516" s="22"/>
      <c r="L516" s="22">
        <v>6</v>
      </c>
      <c r="M516" s="22">
        <v>4</v>
      </c>
      <c r="N516" s="22">
        <v>3</v>
      </c>
      <c r="O516" s="21">
        <v>0</v>
      </c>
      <c r="P516" s="20"/>
      <c r="Q516" s="20"/>
      <c r="R516" s="1">
        <v>69</v>
      </c>
    </row>
    <row r="517" spans="1:18" ht="14.1" customHeight="1" x14ac:dyDescent="0.15">
      <c r="A517" s="26" t="s">
        <v>398</v>
      </c>
      <c r="B517" s="18" t="s">
        <v>49</v>
      </c>
      <c r="C517" s="17"/>
      <c r="D517" s="102">
        <v>12</v>
      </c>
      <c r="E517" s="21">
        <v>0</v>
      </c>
      <c r="F517" s="20">
        <f t="shared" ref="F517" si="466">G517+K517+P517+Q517</f>
        <v>413</v>
      </c>
      <c r="G517" s="103">
        <f t="shared" ref="G517" si="467">H517+I517+J517</f>
        <v>413</v>
      </c>
      <c r="H517" s="20">
        <f>H518+H519+H520+H521</f>
        <v>131</v>
      </c>
      <c r="I517" s="20">
        <f t="shared" ref="I517:J517" si="468">I518+I519+I520+I521</f>
        <v>130</v>
      </c>
      <c r="J517" s="20">
        <f t="shared" si="468"/>
        <v>152</v>
      </c>
      <c r="K517" s="20">
        <f t="shared" ref="K517" si="469">L517+M517+N517+O517</f>
        <v>0</v>
      </c>
      <c r="L517" s="20">
        <v>0</v>
      </c>
      <c r="M517" s="20">
        <v>0</v>
      </c>
      <c r="N517" s="20">
        <v>0</v>
      </c>
      <c r="O517" s="20">
        <v>0</v>
      </c>
      <c r="P517" s="20">
        <v>0</v>
      </c>
      <c r="Q517" s="20">
        <v>0</v>
      </c>
      <c r="R517" s="1">
        <v>70</v>
      </c>
    </row>
    <row r="518" spans="1:18" ht="14.1" customHeight="1" x14ac:dyDescent="0.15">
      <c r="A518" s="17"/>
      <c r="B518" s="19"/>
      <c r="C518" s="17" t="s">
        <v>353</v>
      </c>
      <c r="D518" s="21"/>
      <c r="E518" s="21"/>
      <c r="F518" s="20"/>
      <c r="G518" s="20"/>
      <c r="H518" s="22">
        <v>33</v>
      </c>
      <c r="I518" s="22">
        <v>32</v>
      </c>
      <c r="J518" s="22">
        <v>26</v>
      </c>
      <c r="K518" s="20"/>
      <c r="L518" s="20"/>
      <c r="M518" s="20"/>
      <c r="N518" s="20"/>
      <c r="O518" s="20"/>
      <c r="P518" s="20"/>
      <c r="Q518" s="20"/>
      <c r="R518" s="1">
        <v>71</v>
      </c>
    </row>
    <row r="519" spans="1:18" ht="14.1" customHeight="1" x14ac:dyDescent="0.15">
      <c r="A519" s="17"/>
      <c r="B519" s="19"/>
      <c r="C519" s="17" t="s">
        <v>353</v>
      </c>
      <c r="D519" s="21"/>
      <c r="E519" s="21"/>
      <c r="F519" s="20"/>
      <c r="G519" s="20"/>
      <c r="H519" s="22">
        <v>39</v>
      </c>
      <c r="I519" s="22">
        <v>44</v>
      </c>
      <c r="J519" s="22">
        <v>47</v>
      </c>
      <c r="K519" s="20"/>
      <c r="L519" s="20"/>
      <c r="M519" s="20"/>
      <c r="N519" s="20"/>
      <c r="O519" s="20"/>
      <c r="P519" s="20"/>
      <c r="Q519" s="20"/>
      <c r="R519" s="1">
        <v>72</v>
      </c>
    </row>
    <row r="520" spans="1:18" ht="14.1" customHeight="1" x14ac:dyDescent="0.15">
      <c r="A520" s="17"/>
      <c r="B520" s="19"/>
      <c r="C520" s="17" t="s">
        <v>366</v>
      </c>
      <c r="D520" s="21"/>
      <c r="E520" s="21"/>
      <c r="F520" s="20"/>
      <c r="G520" s="20"/>
      <c r="H520" s="20">
        <v>32</v>
      </c>
      <c r="I520" s="20">
        <v>29</v>
      </c>
      <c r="J520" s="20">
        <v>41</v>
      </c>
      <c r="K520" s="20"/>
      <c r="L520" s="20"/>
      <c r="M520" s="20"/>
      <c r="N520" s="20"/>
      <c r="O520" s="20"/>
      <c r="P520" s="20"/>
      <c r="Q520" s="20"/>
      <c r="R520" s="1">
        <v>73</v>
      </c>
    </row>
    <row r="521" spans="1:18" ht="14.1" customHeight="1" x14ac:dyDescent="0.15">
      <c r="A521" s="17"/>
      <c r="B521" s="19"/>
      <c r="C521" s="17" t="s">
        <v>366</v>
      </c>
      <c r="D521" s="21"/>
      <c r="E521" s="21"/>
      <c r="F521" s="20"/>
      <c r="G521" s="20"/>
      <c r="H521" s="20">
        <v>27</v>
      </c>
      <c r="I521" s="20">
        <v>25</v>
      </c>
      <c r="J521" s="20">
        <v>38</v>
      </c>
      <c r="K521" s="20"/>
      <c r="L521" s="20"/>
      <c r="M521" s="20"/>
      <c r="N521" s="20"/>
      <c r="O521" s="20"/>
      <c r="P521" s="20"/>
      <c r="Q521" s="20"/>
      <c r="R521" s="1">
        <v>74</v>
      </c>
    </row>
    <row r="522" spans="1:18" ht="14.1" customHeight="1" x14ac:dyDescent="0.15">
      <c r="A522" s="26" t="s">
        <v>398</v>
      </c>
      <c r="B522" s="18" t="s">
        <v>173</v>
      </c>
      <c r="C522" s="17"/>
      <c r="D522" s="102">
        <v>14</v>
      </c>
      <c r="E522" s="21">
        <v>0</v>
      </c>
      <c r="F522" s="20">
        <f t="shared" ref="F522" si="470">G522+K522+P522+Q522</f>
        <v>477</v>
      </c>
      <c r="G522" s="103">
        <f t="shared" ref="G522" si="471">H522+I522+J522</f>
        <v>477</v>
      </c>
      <c r="H522" s="20">
        <f>SUM(H523:H528)</f>
        <v>166</v>
      </c>
      <c r="I522" s="20">
        <f t="shared" ref="I522:J522" si="472">SUM(I523:I528)</f>
        <v>153</v>
      </c>
      <c r="J522" s="20">
        <f t="shared" si="472"/>
        <v>158</v>
      </c>
      <c r="K522" s="20">
        <f t="shared" ref="K522" si="473">L522+M522+N522+O522</f>
        <v>0</v>
      </c>
      <c r="L522" s="20">
        <v>0</v>
      </c>
      <c r="M522" s="20">
        <v>0</v>
      </c>
      <c r="N522" s="20">
        <v>0</v>
      </c>
      <c r="O522" s="20">
        <v>0</v>
      </c>
      <c r="P522" s="20">
        <v>0</v>
      </c>
      <c r="Q522" s="20">
        <v>0</v>
      </c>
      <c r="R522" s="1">
        <v>1</v>
      </c>
    </row>
    <row r="523" spans="1:18" ht="14.1" customHeight="1" x14ac:dyDescent="0.15">
      <c r="A523" s="17"/>
      <c r="B523" s="19"/>
      <c r="C523" s="17" t="s">
        <v>353</v>
      </c>
      <c r="D523" s="21"/>
      <c r="E523" s="21"/>
      <c r="F523" s="20"/>
      <c r="G523" s="20"/>
      <c r="H523" s="22">
        <v>54</v>
      </c>
      <c r="I523" s="22">
        <v>41</v>
      </c>
      <c r="J523" s="22">
        <v>60</v>
      </c>
      <c r="K523" s="20"/>
      <c r="L523" s="20"/>
      <c r="M523" s="20"/>
      <c r="N523" s="20"/>
      <c r="O523" s="20"/>
      <c r="P523" s="20"/>
      <c r="Q523" s="20"/>
      <c r="R523" s="1">
        <v>2</v>
      </c>
    </row>
    <row r="524" spans="1:18" ht="14.1" customHeight="1" x14ac:dyDescent="0.15">
      <c r="A524" s="17"/>
      <c r="B524" s="19"/>
      <c r="C524" s="17" t="s">
        <v>353</v>
      </c>
      <c r="D524" s="21"/>
      <c r="E524" s="21"/>
      <c r="F524" s="20"/>
      <c r="G524" s="20"/>
      <c r="H524" s="22">
        <v>50</v>
      </c>
      <c r="I524" s="22">
        <v>36</v>
      </c>
      <c r="J524" s="22">
        <v>48</v>
      </c>
      <c r="K524" s="20"/>
      <c r="L524" s="20"/>
      <c r="M524" s="20"/>
      <c r="N524" s="20"/>
      <c r="O524" s="20"/>
      <c r="P524" s="20"/>
      <c r="Q524" s="20"/>
      <c r="R524" s="1">
        <v>3</v>
      </c>
    </row>
    <row r="525" spans="1:18" ht="14.1" customHeight="1" x14ac:dyDescent="0.15">
      <c r="A525" s="17"/>
      <c r="B525" s="19"/>
      <c r="C525" s="17" t="s">
        <v>357</v>
      </c>
      <c r="D525" s="21"/>
      <c r="E525" s="21"/>
      <c r="F525" s="20"/>
      <c r="G525" s="20"/>
      <c r="H525" s="22">
        <v>29</v>
      </c>
      <c r="I525" s="22">
        <v>40</v>
      </c>
      <c r="J525" s="22">
        <v>18</v>
      </c>
      <c r="K525" s="20"/>
      <c r="L525" s="20"/>
      <c r="M525" s="20"/>
      <c r="N525" s="20"/>
      <c r="O525" s="20"/>
      <c r="P525" s="20"/>
      <c r="Q525" s="20"/>
      <c r="R525" s="1">
        <v>4</v>
      </c>
    </row>
    <row r="526" spans="1:18" ht="14.1" customHeight="1" x14ac:dyDescent="0.15">
      <c r="A526" s="17"/>
      <c r="B526" s="19"/>
      <c r="C526" s="17" t="s">
        <v>357</v>
      </c>
      <c r="D526" s="21"/>
      <c r="E526" s="21"/>
      <c r="F526" s="20"/>
      <c r="G526" s="20"/>
      <c r="H526" s="21">
        <v>0</v>
      </c>
      <c r="I526" s="21">
        <v>0</v>
      </c>
      <c r="J526" s="21">
        <v>0</v>
      </c>
      <c r="K526" s="20"/>
      <c r="L526" s="20"/>
      <c r="M526" s="20"/>
      <c r="N526" s="20"/>
      <c r="O526" s="20"/>
      <c r="P526" s="20"/>
      <c r="Q526" s="20"/>
      <c r="R526" s="1">
        <v>5</v>
      </c>
    </row>
    <row r="527" spans="1:18" ht="14.1" customHeight="1" x14ac:dyDescent="0.15">
      <c r="A527" s="17"/>
      <c r="B527" s="19"/>
      <c r="C527" s="17" t="s">
        <v>366</v>
      </c>
      <c r="D527" s="21"/>
      <c r="E527" s="21"/>
      <c r="F527" s="20"/>
      <c r="G527" s="20"/>
      <c r="H527" s="22">
        <v>7</v>
      </c>
      <c r="I527" s="22">
        <v>8</v>
      </c>
      <c r="J527" s="22">
        <v>3</v>
      </c>
      <c r="K527" s="20"/>
      <c r="L527" s="20"/>
      <c r="M527" s="20"/>
      <c r="N527" s="20"/>
      <c r="O527" s="20"/>
      <c r="P527" s="20"/>
      <c r="Q527" s="20"/>
      <c r="R527" s="1">
        <v>6</v>
      </c>
    </row>
    <row r="528" spans="1:18" ht="14.1" customHeight="1" x14ac:dyDescent="0.15">
      <c r="A528" s="17"/>
      <c r="B528" s="19"/>
      <c r="C528" s="17" t="s">
        <v>366</v>
      </c>
      <c r="D528" s="21"/>
      <c r="E528" s="21"/>
      <c r="F528" s="20"/>
      <c r="G528" s="20"/>
      <c r="H528" s="22">
        <v>26</v>
      </c>
      <c r="I528" s="22">
        <v>28</v>
      </c>
      <c r="J528" s="22">
        <v>29</v>
      </c>
      <c r="K528" s="20"/>
      <c r="L528" s="20"/>
      <c r="M528" s="20"/>
      <c r="N528" s="20"/>
      <c r="O528" s="20"/>
      <c r="P528" s="20"/>
      <c r="Q528" s="20"/>
      <c r="R528" s="1">
        <v>7</v>
      </c>
    </row>
    <row r="529" spans="1:18" ht="14.1" customHeight="1" x14ac:dyDescent="0.15">
      <c r="A529" s="26" t="s">
        <v>398</v>
      </c>
      <c r="B529" s="18" t="s">
        <v>191</v>
      </c>
      <c r="C529" s="17"/>
      <c r="D529" s="102">
        <v>12</v>
      </c>
      <c r="E529" s="21">
        <v>0</v>
      </c>
      <c r="F529" s="20">
        <f t="shared" ref="F529" si="474">G529+K529+P529+Q529</f>
        <v>243</v>
      </c>
      <c r="G529" s="103">
        <f t="shared" ref="G529" si="475">H529+I529+J529</f>
        <v>243</v>
      </c>
      <c r="H529" s="20">
        <f>SUM(H530:H533)</f>
        <v>66</v>
      </c>
      <c r="I529" s="20">
        <f t="shared" ref="I529:J529" si="476">SUM(I530:I533)</f>
        <v>90</v>
      </c>
      <c r="J529" s="20">
        <f t="shared" si="476"/>
        <v>87</v>
      </c>
      <c r="K529" s="20">
        <f t="shared" ref="K529" si="477">L529+M529+N529+O529</f>
        <v>0</v>
      </c>
      <c r="L529" s="20">
        <v>0</v>
      </c>
      <c r="M529" s="20">
        <v>0</v>
      </c>
      <c r="N529" s="20">
        <v>0</v>
      </c>
      <c r="O529" s="20">
        <v>0</v>
      </c>
      <c r="P529" s="20">
        <v>0</v>
      </c>
      <c r="Q529" s="20">
        <v>0</v>
      </c>
      <c r="R529" s="1">
        <v>8</v>
      </c>
    </row>
    <row r="530" spans="1:18" ht="14.1" customHeight="1" x14ac:dyDescent="0.15">
      <c r="A530" s="23"/>
      <c r="B530" s="18"/>
      <c r="C530" s="23" t="s">
        <v>353</v>
      </c>
      <c r="D530" s="21"/>
      <c r="E530" s="21"/>
      <c r="F530" s="21"/>
      <c r="G530" s="21"/>
      <c r="H530" s="24">
        <v>24</v>
      </c>
      <c r="I530" s="24">
        <v>32</v>
      </c>
      <c r="J530" s="24">
        <v>29</v>
      </c>
      <c r="K530" s="21"/>
      <c r="L530" s="21"/>
      <c r="M530" s="21"/>
      <c r="N530" s="21"/>
      <c r="O530" s="21"/>
      <c r="P530" s="21"/>
      <c r="Q530" s="21"/>
      <c r="R530" s="1">
        <v>9</v>
      </c>
    </row>
    <row r="531" spans="1:18" ht="14.1" customHeight="1" x14ac:dyDescent="0.15">
      <c r="A531" s="23"/>
      <c r="B531" s="18"/>
      <c r="C531" s="23" t="s">
        <v>353</v>
      </c>
      <c r="D531" s="21"/>
      <c r="E531" s="21"/>
      <c r="F531" s="21"/>
      <c r="G531" s="21"/>
      <c r="H531" s="24">
        <v>19</v>
      </c>
      <c r="I531" s="24">
        <v>19</v>
      </c>
      <c r="J531" s="24">
        <v>19</v>
      </c>
      <c r="K531" s="21"/>
      <c r="L531" s="21"/>
      <c r="M531" s="21"/>
      <c r="N531" s="21"/>
      <c r="O531" s="21"/>
      <c r="P531" s="21"/>
      <c r="Q531" s="21"/>
      <c r="R531" s="1">
        <v>10</v>
      </c>
    </row>
    <row r="532" spans="1:18" ht="14.1" customHeight="1" x14ac:dyDescent="0.15">
      <c r="A532" s="23"/>
      <c r="B532" s="18"/>
      <c r="C532" s="23" t="s">
        <v>361</v>
      </c>
      <c r="D532" s="21"/>
      <c r="E532" s="21"/>
      <c r="F532" s="21"/>
      <c r="G532" s="21"/>
      <c r="H532" s="24">
        <v>18</v>
      </c>
      <c r="I532" s="24">
        <v>26</v>
      </c>
      <c r="J532" s="24">
        <v>17</v>
      </c>
      <c r="K532" s="21"/>
      <c r="L532" s="21"/>
      <c r="M532" s="21"/>
      <c r="N532" s="21"/>
      <c r="O532" s="21"/>
      <c r="P532" s="21"/>
      <c r="Q532" s="21"/>
      <c r="R532" s="1">
        <v>11</v>
      </c>
    </row>
    <row r="533" spans="1:18" ht="14.1" customHeight="1" x14ac:dyDescent="0.15">
      <c r="A533" s="23"/>
      <c r="B533" s="18"/>
      <c r="C533" s="23" t="s">
        <v>361</v>
      </c>
      <c r="D533" s="21"/>
      <c r="E533" s="21"/>
      <c r="F533" s="21"/>
      <c r="G533" s="21"/>
      <c r="H533" s="24">
        <v>5</v>
      </c>
      <c r="I533" s="24">
        <v>13</v>
      </c>
      <c r="J533" s="24">
        <v>22</v>
      </c>
      <c r="K533" s="21"/>
      <c r="L533" s="21"/>
      <c r="M533" s="21"/>
      <c r="N533" s="21"/>
      <c r="O533" s="21"/>
      <c r="P533" s="21"/>
      <c r="Q533" s="21"/>
      <c r="R533" s="1">
        <v>12</v>
      </c>
    </row>
    <row r="534" spans="1:18" ht="14.1" customHeight="1" x14ac:dyDescent="0.15">
      <c r="A534" s="26" t="s">
        <v>398</v>
      </c>
      <c r="B534" s="18" t="s">
        <v>192</v>
      </c>
      <c r="C534" s="17"/>
      <c r="D534" s="102">
        <v>3</v>
      </c>
      <c r="E534" s="21">
        <v>0</v>
      </c>
      <c r="F534" s="20">
        <f t="shared" ref="F534" si="478">G534+K534+P534+Q534</f>
        <v>79</v>
      </c>
      <c r="G534" s="103">
        <f t="shared" ref="G534" si="479">H534+I534+J534</f>
        <v>79</v>
      </c>
      <c r="H534" s="20">
        <f>H535+H536</f>
        <v>15</v>
      </c>
      <c r="I534" s="20">
        <f t="shared" ref="I534:J534" si="480">I535+I536</f>
        <v>34</v>
      </c>
      <c r="J534" s="20">
        <f t="shared" si="480"/>
        <v>30</v>
      </c>
      <c r="K534" s="20">
        <f t="shared" ref="K534" si="481">L534+M534+N534+O534</f>
        <v>0</v>
      </c>
      <c r="L534" s="20">
        <v>0</v>
      </c>
      <c r="M534" s="20">
        <v>0</v>
      </c>
      <c r="N534" s="20">
        <v>0</v>
      </c>
      <c r="O534" s="20">
        <v>0</v>
      </c>
      <c r="P534" s="20">
        <v>0</v>
      </c>
      <c r="Q534" s="20">
        <v>0</v>
      </c>
      <c r="R534" s="1">
        <v>13</v>
      </c>
    </row>
    <row r="535" spans="1:18" ht="14.1" customHeight="1" x14ac:dyDescent="0.15">
      <c r="A535" s="17"/>
      <c r="B535" s="19"/>
      <c r="C535" s="17" t="s">
        <v>353</v>
      </c>
      <c r="D535" s="21"/>
      <c r="E535" s="21"/>
      <c r="F535" s="20"/>
      <c r="G535" s="20"/>
      <c r="H535" s="22">
        <v>8</v>
      </c>
      <c r="I535" s="22">
        <v>25</v>
      </c>
      <c r="J535" s="22">
        <v>21</v>
      </c>
      <c r="K535" s="20"/>
      <c r="L535" s="20"/>
      <c r="M535" s="20"/>
      <c r="N535" s="20"/>
      <c r="O535" s="20"/>
      <c r="P535" s="20"/>
      <c r="Q535" s="20"/>
      <c r="R535" s="1">
        <v>14</v>
      </c>
    </row>
    <row r="536" spans="1:18" ht="14.1" customHeight="1" x14ac:dyDescent="0.15">
      <c r="A536" s="17"/>
      <c r="B536" s="19"/>
      <c r="C536" s="17" t="s">
        <v>353</v>
      </c>
      <c r="D536" s="21"/>
      <c r="E536" s="21"/>
      <c r="F536" s="20"/>
      <c r="G536" s="20"/>
      <c r="H536" s="22">
        <v>7</v>
      </c>
      <c r="I536" s="22">
        <v>9</v>
      </c>
      <c r="J536" s="22">
        <v>9</v>
      </c>
      <c r="K536" s="20"/>
      <c r="L536" s="20"/>
      <c r="M536" s="20"/>
      <c r="N536" s="20"/>
      <c r="O536" s="20"/>
      <c r="P536" s="20"/>
      <c r="Q536" s="20"/>
      <c r="R536" s="1">
        <v>15</v>
      </c>
    </row>
    <row r="537" spans="1:18" ht="14.1" customHeight="1" x14ac:dyDescent="0.15">
      <c r="A537" s="26" t="s">
        <v>398</v>
      </c>
      <c r="B537" s="18" t="s">
        <v>193</v>
      </c>
      <c r="C537" s="17"/>
      <c r="D537" s="102">
        <v>4</v>
      </c>
      <c r="E537" s="21">
        <v>0</v>
      </c>
      <c r="F537" s="20">
        <f t="shared" ref="F537" si="482">G537+K537+P537+Q537</f>
        <v>117</v>
      </c>
      <c r="G537" s="103">
        <f t="shared" ref="G537" si="483">H537+I537+J537</f>
        <v>117</v>
      </c>
      <c r="H537" s="20">
        <f t="shared" ref="H537:J537" si="484">H538+H539</f>
        <v>38</v>
      </c>
      <c r="I537" s="20">
        <f t="shared" si="484"/>
        <v>38</v>
      </c>
      <c r="J537" s="20">
        <f t="shared" si="484"/>
        <v>41</v>
      </c>
      <c r="K537" s="20">
        <f t="shared" ref="K537" si="485">L537+M537+N537+O537</f>
        <v>0</v>
      </c>
      <c r="L537" s="20">
        <v>0</v>
      </c>
      <c r="M537" s="20">
        <v>0</v>
      </c>
      <c r="N537" s="20">
        <v>0</v>
      </c>
      <c r="O537" s="20">
        <v>0</v>
      </c>
      <c r="P537" s="20">
        <v>0</v>
      </c>
      <c r="Q537" s="20">
        <v>0</v>
      </c>
      <c r="R537" s="1">
        <v>16</v>
      </c>
    </row>
    <row r="538" spans="1:18" ht="14.1" customHeight="1" x14ac:dyDescent="0.15">
      <c r="A538" s="17"/>
      <c r="B538" s="19"/>
      <c r="C538" s="17" t="s">
        <v>372</v>
      </c>
      <c r="D538" s="21"/>
      <c r="E538" s="21"/>
      <c r="F538" s="20"/>
      <c r="G538" s="20"/>
      <c r="H538" s="22">
        <v>22</v>
      </c>
      <c r="I538" s="22">
        <v>17</v>
      </c>
      <c r="J538" s="22">
        <v>25</v>
      </c>
      <c r="K538" s="20"/>
      <c r="L538" s="20"/>
      <c r="M538" s="20"/>
      <c r="N538" s="20"/>
      <c r="O538" s="20"/>
      <c r="P538" s="20"/>
      <c r="Q538" s="20"/>
      <c r="R538" s="1">
        <v>17</v>
      </c>
    </row>
    <row r="539" spans="1:18" ht="14.1" customHeight="1" x14ac:dyDescent="0.15">
      <c r="A539" s="17"/>
      <c r="B539" s="19"/>
      <c r="C539" s="17" t="s">
        <v>372</v>
      </c>
      <c r="D539" s="21"/>
      <c r="E539" s="21"/>
      <c r="F539" s="20"/>
      <c r="G539" s="20"/>
      <c r="H539" s="22">
        <v>16</v>
      </c>
      <c r="I539" s="22">
        <v>21</v>
      </c>
      <c r="J539" s="22">
        <v>16</v>
      </c>
      <c r="K539" s="20"/>
      <c r="L539" s="20"/>
      <c r="M539" s="20"/>
      <c r="N539" s="20"/>
      <c r="O539" s="20"/>
      <c r="P539" s="20"/>
      <c r="Q539" s="20"/>
      <c r="R539" s="1">
        <v>18</v>
      </c>
    </row>
    <row r="540" spans="1:18" ht="14.1" customHeight="1" x14ac:dyDescent="0.15">
      <c r="A540" s="26" t="s">
        <v>398</v>
      </c>
      <c r="B540" s="18" t="s">
        <v>234</v>
      </c>
      <c r="C540" s="17"/>
      <c r="D540" s="102">
        <v>3</v>
      </c>
      <c r="E540" s="21">
        <v>0</v>
      </c>
      <c r="F540" s="20">
        <f t="shared" ref="F540" si="486">G540+K540+P540+Q540</f>
        <v>109</v>
      </c>
      <c r="G540" s="103">
        <f t="shared" ref="G540" si="487">H540+I540+J540</f>
        <v>109</v>
      </c>
      <c r="H540" s="20">
        <f t="shared" ref="H540:J540" si="488">H541+H542</f>
        <v>31</v>
      </c>
      <c r="I540" s="20">
        <f t="shared" si="488"/>
        <v>40</v>
      </c>
      <c r="J540" s="20">
        <f t="shared" si="488"/>
        <v>38</v>
      </c>
      <c r="K540" s="20">
        <f t="shared" ref="K540" si="489">L540+M540+N540+O540</f>
        <v>0</v>
      </c>
      <c r="L540" s="20">
        <v>0</v>
      </c>
      <c r="M540" s="20">
        <v>0</v>
      </c>
      <c r="N540" s="20">
        <v>0</v>
      </c>
      <c r="O540" s="20">
        <v>0</v>
      </c>
      <c r="P540" s="20">
        <v>0</v>
      </c>
      <c r="Q540" s="20">
        <v>0</v>
      </c>
      <c r="R540" s="1">
        <v>19</v>
      </c>
    </row>
    <row r="541" spans="1:18" ht="14.1" customHeight="1" x14ac:dyDescent="0.15">
      <c r="A541" s="17"/>
      <c r="B541" s="19"/>
      <c r="C541" s="17" t="s">
        <v>353</v>
      </c>
      <c r="D541" s="21"/>
      <c r="E541" s="21"/>
      <c r="F541" s="20"/>
      <c r="G541" s="20"/>
      <c r="H541" s="22">
        <v>17</v>
      </c>
      <c r="I541" s="22">
        <v>20</v>
      </c>
      <c r="J541" s="22">
        <v>18</v>
      </c>
      <c r="K541" s="20"/>
      <c r="L541" s="20"/>
      <c r="M541" s="20"/>
      <c r="N541" s="20"/>
      <c r="O541" s="20"/>
      <c r="P541" s="20"/>
      <c r="Q541" s="20"/>
      <c r="R541" s="1">
        <v>20</v>
      </c>
    </row>
    <row r="542" spans="1:18" ht="14.1" customHeight="1" x14ac:dyDescent="0.15">
      <c r="A542" s="17"/>
      <c r="B542" s="19"/>
      <c r="C542" s="17" t="s">
        <v>353</v>
      </c>
      <c r="D542" s="21"/>
      <c r="E542" s="21"/>
      <c r="F542" s="20"/>
      <c r="G542" s="20"/>
      <c r="H542" s="22">
        <v>14</v>
      </c>
      <c r="I542" s="22">
        <v>20</v>
      </c>
      <c r="J542" s="22">
        <v>20</v>
      </c>
      <c r="K542" s="20"/>
      <c r="L542" s="20"/>
      <c r="M542" s="20"/>
      <c r="N542" s="20"/>
      <c r="O542" s="20"/>
      <c r="P542" s="20"/>
      <c r="Q542" s="20"/>
      <c r="R542" s="1">
        <v>21</v>
      </c>
    </row>
    <row r="543" spans="1:18" ht="14.1" customHeight="1" x14ac:dyDescent="0.15">
      <c r="A543" s="26" t="s">
        <v>398</v>
      </c>
      <c r="B543" s="18" t="s">
        <v>235</v>
      </c>
      <c r="C543" s="17"/>
      <c r="D543" s="102">
        <v>3</v>
      </c>
      <c r="E543" s="21">
        <v>0</v>
      </c>
      <c r="F543" s="20">
        <f t="shared" ref="F543" si="490">G543+K543+P543+Q543</f>
        <v>68</v>
      </c>
      <c r="G543" s="103">
        <f t="shared" ref="G543" si="491">H543+I543+J543</f>
        <v>68</v>
      </c>
      <c r="H543" s="20">
        <f t="shared" ref="H543:J543" si="492">H544+H545</f>
        <v>12</v>
      </c>
      <c r="I543" s="20">
        <f t="shared" si="492"/>
        <v>27</v>
      </c>
      <c r="J543" s="20">
        <f t="shared" si="492"/>
        <v>29</v>
      </c>
      <c r="K543" s="20">
        <f t="shared" ref="K543" si="493">L543+M543+N543+O543</f>
        <v>0</v>
      </c>
      <c r="L543" s="20">
        <v>0</v>
      </c>
      <c r="M543" s="20">
        <v>0</v>
      </c>
      <c r="N543" s="20">
        <v>0</v>
      </c>
      <c r="O543" s="20">
        <v>0</v>
      </c>
      <c r="P543" s="20">
        <v>0</v>
      </c>
      <c r="Q543" s="20">
        <v>0</v>
      </c>
      <c r="R543" s="1">
        <v>22</v>
      </c>
    </row>
    <row r="544" spans="1:18" ht="14.1" customHeight="1" x14ac:dyDescent="0.15">
      <c r="A544" s="17"/>
      <c r="B544" s="19"/>
      <c r="C544" s="17" t="s">
        <v>353</v>
      </c>
      <c r="D544" s="21"/>
      <c r="E544" s="21"/>
      <c r="F544" s="20"/>
      <c r="G544" s="20"/>
      <c r="H544" s="22">
        <v>2</v>
      </c>
      <c r="I544" s="22">
        <v>17</v>
      </c>
      <c r="J544" s="22">
        <v>12</v>
      </c>
      <c r="K544" s="20"/>
      <c r="L544" s="20"/>
      <c r="M544" s="20"/>
      <c r="N544" s="20"/>
      <c r="O544" s="20"/>
      <c r="P544" s="20"/>
      <c r="Q544" s="20"/>
      <c r="R544" s="1">
        <v>23</v>
      </c>
    </row>
    <row r="545" spans="1:19" ht="14.1" customHeight="1" x14ac:dyDescent="0.15">
      <c r="A545" s="17"/>
      <c r="B545" s="19"/>
      <c r="C545" s="17" t="s">
        <v>353</v>
      </c>
      <c r="D545" s="21"/>
      <c r="E545" s="21"/>
      <c r="F545" s="20"/>
      <c r="G545" s="20"/>
      <c r="H545" s="22">
        <v>10</v>
      </c>
      <c r="I545" s="22">
        <v>10</v>
      </c>
      <c r="J545" s="22">
        <v>17</v>
      </c>
      <c r="K545" s="20"/>
      <c r="L545" s="20"/>
      <c r="M545" s="20"/>
      <c r="N545" s="20"/>
      <c r="O545" s="20"/>
      <c r="P545" s="20"/>
      <c r="Q545" s="20"/>
      <c r="R545" s="1">
        <v>24</v>
      </c>
    </row>
    <row r="546" spans="1:19" ht="14.1" customHeight="1" x14ac:dyDescent="0.15">
      <c r="A546" s="26" t="s">
        <v>398</v>
      </c>
      <c r="B546" s="18" t="s">
        <v>194</v>
      </c>
      <c r="C546" s="17"/>
      <c r="D546" s="102">
        <v>3</v>
      </c>
      <c r="E546" s="21">
        <v>0</v>
      </c>
      <c r="F546" s="20">
        <f t="shared" ref="F546" si="494">G546+K546+P546+Q546</f>
        <v>35</v>
      </c>
      <c r="G546" s="103">
        <f t="shared" ref="G546" si="495">H546+I546+J546</f>
        <v>35</v>
      </c>
      <c r="H546" s="20">
        <f t="shared" ref="H546:J546" si="496">H547+H548</f>
        <v>13</v>
      </c>
      <c r="I546" s="20">
        <f t="shared" si="496"/>
        <v>9</v>
      </c>
      <c r="J546" s="20">
        <f t="shared" si="496"/>
        <v>13</v>
      </c>
      <c r="K546" s="20">
        <f t="shared" ref="K546" si="497">L546+M546+N546+O546</f>
        <v>0</v>
      </c>
      <c r="L546" s="20">
        <v>0</v>
      </c>
      <c r="M546" s="20">
        <v>0</v>
      </c>
      <c r="N546" s="20">
        <v>0</v>
      </c>
      <c r="O546" s="20">
        <v>0</v>
      </c>
      <c r="P546" s="20">
        <v>0</v>
      </c>
      <c r="Q546" s="20">
        <v>0</v>
      </c>
      <c r="R546" s="1">
        <v>28</v>
      </c>
    </row>
    <row r="547" spans="1:19" ht="14.1" customHeight="1" x14ac:dyDescent="0.15">
      <c r="A547" s="17"/>
      <c r="B547" s="19"/>
      <c r="C547" s="17" t="s">
        <v>367</v>
      </c>
      <c r="D547" s="21"/>
      <c r="E547" s="21"/>
      <c r="F547" s="20"/>
      <c r="G547" s="20"/>
      <c r="H547" s="22">
        <v>4</v>
      </c>
      <c r="I547" s="22">
        <v>3</v>
      </c>
      <c r="J547" s="22">
        <v>3</v>
      </c>
      <c r="K547" s="20"/>
      <c r="L547" s="20"/>
      <c r="M547" s="20"/>
      <c r="N547" s="20"/>
      <c r="O547" s="20"/>
      <c r="P547" s="20"/>
      <c r="Q547" s="20"/>
      <c r="R547" s="1">
        <v>29</v>
      </c>
    </row>
    <row r="548" spans="1:19" ht="14.1" customHeight="1" x14ac:dyDescent="0.15">
      <c r="A548" s="17"/>
      <c r="B548" s="19"/>
      <c r="C548" s="17" t="s">
        <v>367</v>
      </c>
      <c r="D548" s="21"/>
      <c r="E548" s="21"/>
      <c r="F548" s="20"/>
      <c r="G548" s="20"/>
      <c r="H548" s="22">
        <v>9</v>
      </c>
      <c r="I548" s="22">
        <v>6</v>
      </c>
      <c r="J548" s="22">
        <v>10</v>
      </c>
      <c r="K548" s="20"/>
      <c r="L548" s="20"/>
      <c r="M548" s="20"/>
      <c r="N548" s="20"/>
      <c r="O548" s="20"/>
      <c r="P548" s="20"/>
      <c r="Q548" s="20"/>
      <c r="R548" s="1">
        <v>30</v>
      </c>
    </row>
    <row r="549" spans="1:19" ht="14.1" customHeight="1" x14ac:dyDescent="0.15">
      <c r="A549" s="26" t="s">
        <v>398</v>
      </c>
      <c r="B549" s="18" t="s">
        <v>195</v>
      </c>
      <c r="C549" s="17"/>
      <c r="D549" s="102">
        <v>3</v>
      </c>
      <c r="E549" s="21">
        <v>0</v>
      </c>
      <c r="F549" s="20">
        <f t="shared" ref="F549" si="498">G549+K549+P549+Q549</f>
        <v>73</v>
      </c>
      <c r="G549" s="103">
        <f t="shared" ref="G549" si="499">H549+I549+J549</f>
        <v>73</v>
      </c>
      <c r="H549" s="20">
        <f t="shared" ref="H549:J549" si="500">H550+H551</f>
        <v>21</v>
      </c>
      <c r="I549" s="20">
        <f t="shared" si="500"/>
        <v>23</v>
      </c>
      <c r="J549" s="20">
        <f t="shared" si="500"/>
        <v>29</v>
      </c>
      <c r="K549" s="20">
        <f t="shared" ref="K549" si="501">L549+M549+N549+O549</f>
        <v>0</v>
      </c>
      <c r="L549" s="20">
        <v>0</v>
      </c>
      <c r="M549" s="20">
        <v>0</v>
      </c>
      <c r="N549" s="20">
        <v>0</v>
      </c>
      <c r="O549" s="20">
        <v>0</v>
      </c>
      <c r="P549" s="20">
        <v>0</v>
      </c>
      <c r="Q549" s="20">
        <v>0</v>
      </c>
      <c r="R549" s="1">
        <v>31</v>
      </c>
    </row>
    <row r="550" spans="1:19" ht="14.1" customHeight="1" x14ac:dyDescent="0.15">
      <c r="A550" s="17"/>
      <c r="B550" s="19"/>
      <c r="C550" s="17" t="s">
        <v>353</v>
      </c>
      <c r="D550" s="21"/>
      <c r="E550" s="21"/>
      <c r="F550" s="20"/>
      <c r="G550" s="20"/>
      <c r="H550" s="22">
        <v>10</v>
      </c>
      <c r="I550" s="22">
        <v>11</v>
      </c>
      <c r="J550" s="22">
        <v>11</v>
      </c>
      <c r="K550" s="20"/>
      <c r="L550" s="20"/>
      <c r="M550" s="20"/>
      <c r="N550" s="20"/>
      <c r="O550" s="20"/>
      <c r="P550" s="20"/>
      <c r="Q550" s="20"/>
      <c r="R550" s="1">
        <v>32</v>
      </c>
    </row>
    <row r="551" spans="1:19" ht="14.1" customHeight="1" x14ac:dyDescent="0.15">
      <c r="A551" s="17"/>
      <c r="B551" s="19"/>
      <c r="C551" s="17" t="s">
        <v>353</v>
      </c>
      <c r="D551" s="21"/>
      <c r="E551" s="21"/>
      <c r="F551" s="20"/>
      <c r="G551" s="20"/>
      <c r="H551" s="22">
        <v>11</v>
      </c>
      <c r="I551" s="22">
        <v>12</v>
      </c>
      <c r="J551" s="22">
        <v>18</v>
      </c>
      <c r="K551" s="20"/>
      <c r="L551" s="20"/>
      <c r="M551" s="20"/>
      <c r="N551" s="20"/>
      <c r="O551" s="20"/>
      <c r="P551" s="20"/>
      <c r="Q551" s="20"/>
      <c r="R551" s="1">
        <v>33</v>
      </c>
    </row>
    <row r="552" spans="1:19" s="8" customFormat="1" ht="14.1" customHeight="1" x14ac:dyDescent="0.15">
      <c r="A552" s="26" t="s">
        <v>398</v>
      </c>
      <c r="B552" s="18" t="s">
        <v>196</v>
      </c>
      <c r="C552" s="17"/>
      <c r="D552" s="102">
        <v>15</v>
      </c>
      <c r="E552" s="21">
        <v>4</v>
      </c>
      <c r="F552" s="20">
        <f t="shared" ref="F552" si="502">G552+K552+P552+Q552</f>
        <v>567</v>
      </c>
      <c r="G552" s="103">
        <f t="shared" ref="G552" si="503">H552+I552+J552</f>
        <v>541</v>
      </c>
      <c r="H552" s="20">
        <f t="shared" ref="H552:J552" si="504">H553+H554</f>
        <v>194</v>
      </c>
      <c r="I552" s="20">
        <f t="shared" si="504"/>
        <v>173</v>
      </c>
      <c r="J552" s="20">
        <f t="shared" si="504"/>
        <v>174</v>
      </c>
      <c r="K552" s="20">
        <f t="shared" ref="K552" si="505">L552+M552+N552+O552</f>
        <v>26</v>
      </c>
      <c r="L552" s="20">
        <f t="shared" ref="L552:Q552" si="506">L553+L554</f>
        <v>8</v>
      </c>
      <c r="M552" s="20">
        <f t="shared" si="506"/>
        <v>12</v>
      </c>
      <c r="N552" s="20">
        <f t="shared" si="506"/>
        <v>6</v>
      </c>
      <c r="O552" s="20">
        <f t="shared" si="506"/>
        <v>0</v>
      </c>
      <c r="P552" s="20">
        <f t="shared" si="506"/>
        <v>0</v>
      </c>
      <c r="Q552" s="20">
        <f t="shared" si="506"/>
        <v>0</v>
      </c>
      <c r="R552" s="1">
        <v>34</v>
      </c>
      <c r="S552" s="1"/>
    </row>
    <row r="553" spans="1:19" s="8" customFormat="1" ht="14.1" customHeight="1" x14ac:dyDescent="0.15">
      <c r="A553" s="17"/>
      <c r="B553" s="19"/>
      <c r="C553" s="17" t="s">
        <v>353</v>
      </c>
      <c r="D553" s="21"/>
      <c r="E553" s="21"/>
      <c r="F553" s="20"/>
      <c r="G553" s="20"/>
      <c r="H553" s="22">
        <v>103</v>
      </c>
      <c r="I553" s="22">
        <v>71</v>
      </c>
      <c r="J553" s="22">
        <v>83</v>
      </c>
      <c r="K553" s="22"/>
      <c r="L553" s="22">
        <v>5</v>
      </c>
      <c r="M553" s="22">
        <v>5</v>
      </c>
      <c r="N553" s="22">
        <v>3</v>
      </c>
      <c r="O553" s="21">
        <v>0</v>
      </c>
      <c r="P553" s="20"/>
      <c r="Q553" s="20"/>
      <c r="R553" s="1">
        <v>35</v>
      </c>
      <c r="S553" s="1"/>
    </row>
    <row r="554" spans="1:19" s="8" customFormat="1" ht="13.5" customHeight="1" x14ac:dyDescent="0.15">
      <c r="A554" s="17"/>
      <c r="B554" s="19"/>
      <c r="C554" s="17" t="s">
        <v>353</v>
      </c>
      <c r="D554" s="21"/>
      <c r="E554" s="21"/>
      <c r="F554" s="20"/>
      <c r="G554" s="20"/>
      <c r="H554" s="22">
        <v>91</v>
      </c>
      <c r="I554" s="22">
        <v>102</v>
      </c>
      <c r="J554" s="22">
        <v>91</v>
      </c>
      <c r="K554" s="22"/>
      <c r="L554" s="22">
        <v>3</v>
      </c>
      <c r="M554" s="22">
        <v>7</v>
      </c>
      <c r="N554" s="22">
        <v>3</v>
      </c>
      <c r="O554" s="21">
        <v>0</v>
      </c>
      <c r="P554" s="20"/>
      <c r="Q554" s="20"/>
      <c r="R554" s="1">
        <v>36</v>
      </c>
      <c r="S554" s="1"/>
    </row>
    <row r="555" spans="1:19" s="8" customFormat="1" ht="14.1" customHeight="1" x14ac:dyDescent="0.15">
      <c r="A555" s="26" t="s">
        <v>398</v>
      </c>
      <c r="B555" s="18" t="s">
        <v>197</v>
      </c>
      <c r="C555" s="17"/>
      <c r="D555" s="102">
        <v>5</v>
      </c>
      <c r="E555" s="21">
        <v>0</v>
      </c>
      <c r="F555" s="20">
        <f t="shared" ref="F555" si="507">G555+K555+P555+Q555</f>
        <v>120</v>
      </c>
      <c r="G555" s="103">
        <f t="shared" ref="G555" si="508">H555+I555+J555</f>
        <v>120</v>
      </c>
      <c r="H555" s="20">
        <f t="shared" ref="H555:J555" si="509">H556+H557</f>
        <v>43</v>
      </c>
      <c r="I555" s="20">
        <f t="shared" si="509"/>
        <v>37</v>
      </c>
      <c r="J555" s="20">
        <f t="shared" si="509"/>
        <v>40</v>
      </c>
      <c r="K555" s="20">
        <f t="shared" ref="K555" si="510">L555+M555+N555+O555</f>
        <v>0</v>
      </c>
      <c r="L555" s="20">
        <v>0</v>
      </c>
      <c r="M555" s="20">
        <v>0</v>
      </c>
      <c r="N555" s="20">
        <v>0</v>
      </c>
      <c r="O555" s="20">
        <v>0</v>
      </c>
      <c r="P555" s="20">
        <v>0</v>
      </c>
      <c r="Q555" s="20">
        <v>0</v>
      </c>
      <c r="R555" s="1">
        <v>37</v>
      </c>
      <c r="S555" s="1"/>
    </row>
    <row r="556" spans="1:19" ht="14.1" customHeight="1" x14ac:dyDescent="0.15">
      <c r="A556" s="17"/>
      <c r="B556" s="19"/>
      <c r="C556" s="17" t="s">
        <v>353</v>
      </c>
      <c r="D556" s="21"/>
      <c r="E556" s="21"/>
      <c r="F556" s="20"/>
      <c r="G556" s="20"/>
      <c r="H556" s="22">
        <v>20</v>
      </c>
      <c r="I556" s="22">
        <v>19</v>
      </c>
      <c r="J556" s="22">
        <v>19</v>
      </c>
      <c r="K556" s="20"/>
      <c r="L556" s="20"/>
      <c r="M556" s="20"/>
      <c r="N556" s="20"/>
      <c r="O556" s="20"/>
      <c r="P556" s="20"/>
      <c r="Q556" s="20"/>
      <c r="R556" s="1">
        <v>38</v>
      </c>
    </row>
    <row r="557" spans="1:19" ht="14.1" customHeight="1" x14ac:dyDescent="0.15">
      <c r="A557" s="17"/>
      <c r="B557" s="19"/>
      <c r="C557" s="17" t="s">
        <v>353</v>
      </c>
      <c r="D557" s="21"/>
      <c r="E557" s="21"/>
      <c r="F557" s="20"/>
      <c r="G557" s="20"/>
      <c r="H557" s="22">
        <v>23</v>
      </c>
      <c r="I557" s="22">
        <v>18</v>
      </c>
      <c r="J557" s="22">
        <v>21</v>
      </c>
      <c r="K557" s="20"/>
      <c r="L557" s="20"/>
      <c r="M557" s="20"/>
      <c r="N557" s="20"/>
      <c r="O557" s="20"/>
      <c r="P557" s="20"/>
      <c r="Q557" s="20"/>
      <c r="R557" s="1">
        <v>39</v>
      </c>
    </row>
    <row r="558" spans="1:19" ht="14.1" customHeight="1" x14ac:dyDescent="0.15">
      <c r="A558" s="26" t="s">
        <v>398</v>
      </c>
      <c r="B558" s="18" t="s">
        <v>198</v>
      </c>
      <c r="C558" s="17"/>
      <c r="D558" s="102">
        <v>3</v>
      </c>
      <c r="E558" s="21">
        <v>0</v>
      </c>
      <c r="F558" s="20">
        <f t="shared" ref="F558" si="511">G558+K558+P558+Q558</f>
        <v>75</v>
      </c>
      <c r="G558" s="103">
        <f t="shared" ref="G558" si="512">H558+I558+J558</f>
        <v>75</v>
      </c>
      <c r="H558" s="20">
        <f t="shared" ref="H558:J558" si="513">H559+H560</f>
        <v>20</v>
      </c>
      <c r="I558" s="20">
        <f t="shared" si="513"/>
        <v>19</v>
      </c>
      <c r="J558" s="20">
        <f t="shared" si="513"/>
        <v>36</v>
      </c>
      <c r="K558" s="20">
        <f t="shared" ref="K558" si="514">L558+M558+N558+O558</f>
        <v>0</v>
      </c>
      <c r="L558" s="20">
        <v>0</v>
      </c>
      <c r="M558" s="20">
        <v>0</v>
      </c>
      <c r="N558" s="20">
        <v>0</v>
      </c>
      <c r="O558" s="20">
        <v>0</v>
      </c>
      <c r="P558" s="20">
        <v>0</v>
      </c>
      <c r="Q558" s="20">
        <v>0</v>
      </c>
      <c r="R558" s="1">
        <v>40</v>
      </c>
    </row>
    <row r="559" spans="1:19" ht="14.1" customHeight="1" x14ac:dyDescent="0.15">
      <c r="A559" s="17"/>
      <c r="B559" s="19"/>
      <c r="C559" s="17" t="s">
        <v>353</v>
      </c>
      <c r="D559" s="21"/>
      <c r="E559" s="21"/>
      <c r="F559" s="20"/>
      <c r="G559" s="20"/>
      <c r="H559" s="22">
        <v>8</v>
      </c>
      <c r="I559" s="22">
        <v>13</v>
      </c>
      <c r="J559" s="22">
        <v>24</v>
      </c>
      <c r="K559" s="20"/>
      <c r="L559" s="20"/>
      <c r="M559" s="20"/>
      <c r="N559" s="20"/>
      <c r="O559" s="20"/>
      <c r="P559" s="20"/>
      <c r="Q559" s="20"/>
      <c r="R559" s="1">
        <v>41</v>
      </c>
    </row>
    <row r="560" spans="1:19" ht="14.1" customHeight="1" x14ac:dyDescent="0.15">
      <c r="A560" s="17"/>
      <c r="B560" s="19"/>
      <c r="C560" s="17" t="s">
        <v>353</v>
      </c>
      <c r="D560" s="21"/>
      <c r="E560" s="21"/>
      <c r="F560" s="20"/>
      <c r="G560" s="20"/>
      <c r="H560" s="22">
        <v>12</v>
      </c>
      <c r="I560" s="22">
        <v>6</v>
      </c>
      <c r="J560" s="22">
        <v>12</v>
      </c>
      <c r="K560" s="20"/>
      <c r="L560" s="20"/>
      <c r="M560" s="20"/>
      <c r="N560" s="20"/>
      <c r="O560" s="20"/>
      <c r="P560" s="20"/>
      <c r="Q560" s="20"/>
      <c r="R560" s="1">
        <v>42</v>
      </c>
    </row>
    <row r="561" spans="1:18" ht="14.1" customHeight="1" x14ac:dyDescent="0.15">
      <c r="A561" s="26" t="s">
        <v>398</v>
      </c>
      <c r="B561" s="18" t="s">
        <v>199</v>
      </c>
      <c r="C561" s="17"/>
      <c r="D561" s="102">
        <v>3</v>
      </c>
      <c r="E561" s="21">
        <v>0</v>
      </c>
      <c r="F561" s="20">
        <f t="shared" ref="F561" si="515">G561+K561+P561+Q561</f>
        <v>63</v>
      </c>
      <c r="G561" s="103">
        <f t="shared" ref="G561" si="516">H561+I561+J561</f>
        <v>63</v>
      </c>
      <c r="H561" s="20">
        <f t="shared" ref="H561:J561" si="517">H562+H563</f>
        <v>26</v>
      </c>
      <c r="I561" s="20">
        <f t="shared" si="517"/>
        <v>14</v>
      </c>
      <c r="J561" s="20">
        <f t="shared" si="517"/>
        <v>23</v>
      </c>
      <c r="K561" s="20">
        <f t="shared" ref="K561" si="518">L561+M561+N561+O561</f>
        <v>0</v>
      </c>
      <c r="L561" s="20">
        <v>0</v>
      </c>
      <c r="M561" s="20">
        <v>0</v>
      </c>
      <c r="N561" s="20">
        <v>0</v>
      </c>
      <c r="O561" s="20">
        <v>0</v>
      </c>
      <c r="P561" s="20">
        <v>0</v>
      </c>
      <c r="Q561" s="20">
        <v>0</v>
      </c>
      <c r="R561" s="1">
        <v>46</v>
      </c>
    </row>
    <row r="562" spans="1:18" ht="14.1" customHeight="1" x14ac:dyDescent="0.15">
      <c r="A562" s="17"/>
      <c r="B562" s="19"/>
      <c r="C562" s="17" t="s">
        <v>353</v>
      </c>
      <c r="D562" s="21"/>
      <c r="E562" s="21"/>
      <c r="F562" s="20"/>
      <c r="G562" s="20"/>
      <c r="H562" s="22">
        <v>14</v>
      </c>
      <c r="I562" s="22">
        <v>10</v>
      </c>
      <c r="J562" s="22">
        <v>15</v>
      </c>
      <c r="K562" s="20"/>
      <c r="L562" s="20"/>
      <c r="M562" s="20"/>
      <c r="N562" s="20"/>
      <c r="O562" s="20"/>
      <c r="P562" s="20"/>
      <c r="Q562" s="20"/>
      <c r="R562" s="1">
        <v>47</v>
      </c>
    </row>
    <row r="563" spans="1:18" ht="14.1" customHeight="1" x14ac:dyDescent="0.15">
      <c r="A563" s="17"/>
      <c r="B563" s="19"/>
      <c r="C563" s="17" t="s">
        <v>353</v>
      </c>
      <c r="D563" s="21"/>
      <c r="E563" s="21"/>
      <c r="F563" s="20"/>
      <c r="G563" s="20"/>
      <c r="H563" s="22">
        <v>12</v>
      </c>
      <c r="I563" s="22">
        <v>4</v>
      </c>
      <c r="J563" s="22">
        <v>8</v>
      </c>
      <c r="K563" s="20"/>
      <c r="L563" s="20"/>
      <c r="M563" s="20"/>
      <c r="N563" s="20"/>
      <c r="O563" s="20"/>
      <c r="P563" s="20"/>
      <c r="Q563" s="20"/>
      <c r="R563" s="1">
        <v>48</v>
      </c>
    </row>
    <row r="564" spans="1:18" ht="14.1" customHeight="1" x14ac:dyDescent="0.15">
      <c r="A564" s="26" t="s">
        <v>398</v>
      </c>
      <c r="B564" s="18" t="s">
        <v>233</v>
      </c>
      <c r="C564" s="17"/>
      <c r="D564" s="102">
        <v>3</v>
      </c>
      <c r="E564" s="21">
        <v>0</v>
      </c>
      <c r="F564" s="20">
        <f t="shared" ref="F564" si="519">G564+K564+P564+Q564</f>
        <v>36</v>
      </c>
      <c r="G564" s="103">
        <f t="shared" ref="G564" si="520">H564+I564+J564</f>
        <v>36</v>
      </c>
      <c r="H564" s="20">
        <f t="shared" ref="H564:J564" si="521">H565+H566</f>
        <v>6</v>
      </c>
      <c r="I564" s="20">
        <f t="shared" si="521"/>
        <v>17</v>
      </c>
      <c r="J564" s="20">
        <f t="shared" si="521"/>
        <v>13</v>
      </c>
      <c r="K564" s="20">
        <f t="shared" ref="K564" si="522">L564+M564+N564+O564</f>
        <v>0</v>
      </c>
      <c r="L564" s="20">
        <v>0</v>
      </c>
      <c r="M564" s="20">
        <v>0</v>
      </c>
      <c r="N564" s="20">
        <v>0</v>
      </c>
      <c r="O564" s="20">
        <v>0</v>
      </c>
      <c r="P564" s="20">
        <v>0</v>
      </c>
      <c r="Q564" s="20">
        <v>0</v>
      </c>
      <c r="R564" s="1">
        <v>49</v>
      </c>
    </row>
    <row r="565" spans="1:18" ht="14.1" customHeight="1" x14ac:dyDescent="0.15">
      <c r="A565" s="17"/>
      <c r="B565" s="19"/>
      <c r="C565" s="17" t="s">
        <v>353</v>
      </c>
      <c r="D565" s="21"/>
      <c r="E565" s="21"/>
      <c r="F565" s="20"/>
      <c r="G565" s="20"/>
      <c r="H565" s="22">
        <v>6</v>
      </c>
      <c r="I565" s="22">
        <v>11</v>
      </c>
      <c r="J565" s="22">
        <v>7</v>
      </c>
      <c r="K565" s="20"/>
      <c r="L565" s="20"/>
      <c r="M565" s="20"/>
      <c r="N565" s="20"/>
      <c r="O565" s="20"/>
      <c r="P565" s="20"/>
      <c r="Q565" s="20"/>
      <c r="R565" s="1">
        <v>50</v>
      </c>
    </row>
    <row r="566" spans="1:18" ht="14.1" customHeight="1" x14ac:dyDescent="0.15">
      <c r="A566" s="17"/>
      <c r="B566" s="19"/>
      <c r="C566" s="17" t="s">
        <v>353</v>
      </c>
      <c r="D566" s="21"/>
      <c r="E566" s="21"/>
      <c r="F566" s="20"/>
      <c r="G566" s="20"/>
      <c r="H566" s="22">
        <v>0</v>
      </c>
      <c r="I566" s="22">
        <v>6</v>
      </c>
      <c r="J566" s="22">
        <v>6</v>
      </c>
      <c r="K566" s="20"/>
      <c r="L566" s="20"/>
      <c r="M566" s="20"/>
      <c r="N566" s="20"/>
      <c r="O566" s="20"/>
      <c r="P566" s="20"/>
      <c r="Q566" s="20"/>
      <c r="R566" s="1">
        <v>51</v>
      </c>
    </row>
    <row r="567" spans="1:18" ht="14.1" customHeight="1" x14ac:dyDescent="0.15">
      <c r="A567" s="70" t="s">
        <v>425</v>
      </c>
      <c r="B567" s="71">
        <f>COUNTA(B493:B566)</f>
        <v>22</v>
      </c>
      <c r="C567" s="70"/>
      <c r="D567" s="73">
        <f t="shared" ref="D567:E567" si="523">D493+D496+D499+D502+D505+D508+D511+D514+D517+D522+D529+D534+D537+D540+D543+D546+D549+D552+D555+D558+D561+D564</f>
        <v>174</v>
      </c>
      <c r="E567" s="73">
        <f t="shared" si="523"/>
        <v>12</v>
      </c>
      <c r="F567" s="73">
        <f>F493+F496+F499+F502+F505+F508+F511+F514+F517+F522+F529+F534+F537+F540+F543+F546+F549+F552+F555+F558+F561+F564</f>
        <v>5744</v>
      </c>
      <c r="G567" s="73">
        <f t="shared" ref="G567:Q567" si="524">G493+G496+G499+G502+G505+G508+G511+G514+G517+G522+G529+G534+G537+G540+G543+G546+G549+G552+G555+G558+G561+G564</f>
        <v>5655</v>
      </c>
      <c r="H567" s="73">
        <f t="shared" si="524"/>
        <v>1784</v>
      </c>
      <c r="I567" s="73">
        <f t="shared" si="524"/>
        <v>1905</v>
      </c>
      <c r="J567" s="73">
        <f t="shared" si="524"/>
        <v>1966</v>
      </c>
      <c r="K567" s="73">
        <f t="shared" si="524"/>
        <v>89</v>
      </c>
      <c r="L567" s="73">
        <f t="shared" si="524"/>
        <v>32</v>
      </c>
      <c r="M567" s="73">
        <f t="shared" si="524"/>
        <v>30</v>
      </c>
      <c r="N567" s="73">
        <f t="shared" si="524"/>
        <v>18</v>
      </c>
      <c r="O567" s="73">
        <f t="shared" si="524"/>
        <v>9</v>
      </c>
      <c r="P567" s="73">
        <f t="shared" si="524"/>
        <v>0</v>
      </c>
      <c r="Q567" s="73">
        <f t="shared" si="524"/>
        <v>0</v>
      </c>
      <c r="R567" s="1">
        <v>52</v>
      </c>
    </row>
    <row r="568" spans="1:18" ht="14.1" customHeight="1" x14ac:dyDescent="0.15">
      <c r="A568" s="26" t="s">
        <v>399</v>
      </c>
      <c r="B568" s="19" t="s">
        <v>38</v>
      </c>
      <c r="C568" s="17"/>
      <c r="D568" s="102">
        <v>21</v>
      </c>
      <c r="E568" s="21">
        <v>4</v>
      </c>
      <c r="F568" s="20">
        <f t="shared" ref="F568" si="525">G568+K568+P568+Q568</f>
        <v>867</v>
      </c>
      <c r="G568" s="103">
        <f t="shared" ref="G568" si="526">H568+I568+J568</f>
        <v>831</v>
      </c>
      <c r="H568" s="20">
        <f t="shared" ref="H568:J568" si="527">H569+H570</f>
        <v>279</v>
      </c>
      <c r="I568" s="20">
        <f t="shared" si="527"/>
        <v>277</v>
      </c>
      <c r="J568" s="20">
        <f t="shared" si="527"/>
        <v>275</v>
      </c>
      <c r="K568" s="20">
        <f t="shared" ref="K568" si="528">L568+M568+N568+O568</f>
        <v>36</v>
      </c>
      <c r="L568" s="20">
        <f t="shared" ref="L568:Q568" si="529">L569+L570</f>
        <v>9</v>
      </c>
      <c r="M568" s="20">
        <f t="shared" si="529"/>
        <v>14</v>
      </c>
      <c r="N568" s="20">
        <f t="shared" si="529"/>
        <v>8</v>
      </c>
      <c r="O568" s="20">
        <f t="shared" si="529"/>
        <v>5</v>
      </c>
      <c r="P568" s="20">
        <f t="shared" si="529"/>
        <v>0</v>
      </c>
      <c r="Q568" s="20">
        <f t="shared" si="529"/>
        <v>0</v>
      </c>
      <c r="R568" s="1">
        <v>53</v>
      </c>
    </row>
    <row r="569" spans="1:18" ht="14.1" customHeight="1" x14ac:dyDescent="0.15">
      <c r="A569" s="17"/>
      <c r="B569" s="19"/>
      <c r="C569" s="17" t="s">
        <v>353</v>
      </c>
      <c r="D569" s="21"/>
      <c r="E569" s="21"/>
      <c r="F569" s="20"/>
      <c r="G569" s="20"/>
      <c r="H569" s="22">
        <v>137</v>
      </c>
      <c r="I569" s="22">
        <v>144</v>
      </c>
      <c r="J569" s="22">
        <v>144</v>
      </c>
      <c r="K569" s="22"/>
      <c r="L569" s="22">
        <v>7</v>
      </c>
      <c r="M569" s="22">
        <v>5</v>
      </c>
      <c r="N569" s="22">
        <v>2</v>
      </c>
      <c r="O569" s="22">
        <v>5</v>
      </c>
      <c r="P569" s="20"/>
      <c r="Q569" s="20"/>
      <c r="R569" s="1">
        <v>54</v>
      </c>
    </row>
    <row r="570" spans="1:18" ht="14.1" customHeight="1" x14ac:dyDescent="0.15">
      <c r="A570" s="17"/>
      <c r="B570" s="19"/>
      <c r="C570" s="17" t="s">
        <v>353</v>
      </c>
      <c r="D570" s="21"/>
      <c r="E570" s="21"/>
      <c r="F570" s="20"/>
      <c r="G570" s="20"/>
      <c r="H570" s="22">
        <v>142</v>
      </c>
      <c r="I570" s="22">
        <v>133</v>
      </c>
      <c r="J570" s="22">
        <v>131</v>
      </c>
      <c r="K570" s="22"/>
      <c r="L570" s="22">
        <v>2</v>
      </c>
      <c r="M570" s="22">
        <v>9</v>
      </c>
      <c r="N570" s="22">
        <v>6</v>
      </c>
      <c r="O570" s="21">
        <v>0</v>
      </c>
      <c r="P570" s="20"/>
      <c r="Q570" s="20"/>
      <c r="R570" s="1">
        <v>55</v>
      </c>
    </row>
    <row r="571" spans="1:18" ht="14.1" customHeight="1" x14ac:dyDescent="0.15">
      <c r="A571" s="26" t="s">
        <v>399</v>
      </c>
      <c r="B571" s="18" t="s">
        <v>39</v>
      </c>
      <c r="C571" s="17"/>
      <c r="D571" s="102">
        <v>19</v>
      </c>
      <c r="E571" s="21">
        <v>0</v>
      </c>
      <c r="F571" s="20">
        <f t="shared" ref="F571" si="530">G571+K571+P571+Q571</f>
        <v>754</v>
      </c>
      <c r="G571" s="103">
        <f t="shared" ref="G571" si="531">H571+I571+J571</f>
        <v>754</v>
      </c>
      <c r="H571" s="20">
        <f t="shared" ref="H571:J571" si="532">H572+H573</f>
        <v>240</v>
      </c>
      <c r="I571" s="20">
        <f t="shared" si="532"/>
        <v>240</v>
      </c>
      <c r="J571" s="20">
        <f t="shared" si="532"/>
        <v>274</v>
      </c>
      <c r="K571" s="20">
        <f t="shared" ref="K571" si="533">L571+M571+N571+O571</f>
        <v>0</v>
      </c>
      <c r="L571" s="20">
        <v>0</v>
      </c>
      <c r="M571" s="20">
        <v>0</v>
      </c>
      <c r="N571" s="20">
        <v>0</v>
      </c>
      <c r="O571" s="20">
        <v>0</v>
      </c>
      <c r="P571" s="20">
        <v>0</v>
      </c>
      <c r="Q571" s="20">
        <v>0</v>
      </c>
      <c r="R571" s="1">
        <v>56</v>
      </c>
    </row>
    <row r="572" spans="1:18" ht="14.1" customHeight="1" x14ac:dyDescent="0.15">
      <c r="A572" s="17"/>
      <c r="B572" s="19"/>
      <c r="C572" s="17" t="s">
        <v>353</v>
      </c>
      <c r="D572" s="21"/>
      <c r="E572" s="21"/>
      <c r="F572" s="20"/>
      <c r="G572" s="20"/>
      <c r="H572" s="22">
        <v>93</v>
      </c>
      <c r="I572" s="22">
        <v>100</v>
      </c>
      <c r="J572" s="22">
        <v>135</v>
      </c>
      <c r="K572" s="20"/>
      <c r="L572" s="20"/>
      <c r="M572" s="20"/>
      <c r="N572" s="20"/>
      <c r="O572" s="20"/>
      <c r="P572" s="20"/>
      <c r="Q572" s="20"/>
      <c r="R572" s="1">
        <v>57</v>
      </c>
    </row>
    <row r="573" spans="1:18" ht="14.1" customHeight="1" x14ac:dyDescent="0.15">
      <c r="A573" s="17"/>
      <c r="B573" s="19"/>
      <c r="C573" s="17" t="s">
        <v>353</v>
      </c>
      <c r="D573" s="21"/>
      <c r="E573" s="21"/>
      <c r="F573" s="20"/>
      <c r="G573" s="20"/>
      <c r="H573" s="22">
        <v>147</v>
      </c>
      <c r="I573" s="22">
        <v>140</v>
      </c>
      <c r="J573" s="22">
        <v>139</v>
      </c>
      <c r="K573" s="20"/>
      <c r="L573" s="20"/>
      <c r="M573" s="20"/>
      <c r="N573" s="20"/>
      <c r="O573" s="20"/>
      <c r="P573" s="20"/>
      <c r="Q573" s="20"/>
      <c r="R573" s="1">
        <v>58</v>
      </c>
    </row>
    <row r="574" spans="1:18" ht="14.1" customHeight="1" x14ac:dyDescent="0.15">
      <c r="A574" s="26" t="s">
        <v>399</v>
      </c>
      <c r="B574" s="18" t="s">
        <v>40</v>
      </c>
      <c r="C574" s="17"/>
      <c r="D574" s="102">
        <v>12</v>
      </c>
      <c r="E574" s="21">
        <v>0</v>
      </c>
      <c r="F574" s="20">
        <f t="shared" ref="F574" si="534">G574+K574+P574+Q574</f>
        <v>472</v>
      </c>
      <c r="G574" s="103">
        <f t="shared" ref="G574" si="535">H574+I574+J574</f>
        <v>472</v>
      </c>
      <c r="H574" s="20">
        <f t="shared" ref="H574:J574" si="536">H575+H576</f>
        <v>160</v>
      </c>
      <c r="I574" s="20">
        <f t="shared" si="536"/>
        <v>160</v>
      </c>
      <c r="J574" s="20">
        <f t="shared" si="536"/>
        <v>152</v>
      </c>
      <c r="K574" s="20">
        <f t="shared" ref="K574" si="537">L574+M574+N574+O574</f>
        <v>0</v>
      </c>
      <c r="L574" s="20">
        <v>0</v>
      </c>
      <c r="M574" s="20">
        <v>0</v>
      </c>
      <c r="N574" s="20">
        <v>0</v>
      </c>
      <c r="O574" s="20">
        <v>0</v>
      </c>
      <c r="P574" s="20">
        <v>0</v>
      </c>
      <c r="Q574" s="20">
        <v>0</v>
      </c>
      <c r="R574" s="1">
        <v>59</v>
      </c>
    </row>
    <row r="575" spans="1:18" ht="14.1" customHeight="1" x14ac:dyDescent="0.15">
      <c r="A575" s="17"/>
      <c r="B575" s="19"/>
      <c r="C575" s="17" t="s">
        <v>357</v>
      </c>
      <c r="D575" s="21"/>
      <c r="E575" s="21"/>
      <c r="F575" s="20"/>
      <c r="G575" s="20"/>
      <c r="H575" s="22">
        <v>137</v>
      </c>
      <c r="I575" s="22">
        <v>142</v>
      </c>
      <c r="J575" s="22">
        <v>136</v>
      </c>
      <c r="K575" s="20"/>
      <c r="L575" s="20"/>
      <c r="M575" s="20"/>
      <c r="N575" s="20"/>
      <c r="O575" s="20"/>
      <c r="P575" s="20"/>
      <c r="Q575" s="20"/>
      <c r="R575" s="1">
        <v>60</v>
      </c>
    </row>
    <row r="576" spans="1:18" ht="14.1" customHeight="1" x14ac:dyDescent="0.15">
      <c r="A576" s="17"/>
      <c r="B576" s="19"/>
      <c r="C576" s="17" t="s">
        <v>357</v>
      </c>
      <c r="D576" s="21"/>
      <c r="E576" s="21"/>
      <c r="F576" s="20"/>
      <c r="G576" s="20"/>
      <c r="H576" s="22">
        <v>23</v>
      </c>
      <c r="I576" s="22">
        <v>18</v>
      </c>
      <c r="J576" s="22">
        <v>16</v>
      </c>
      <c r="K576" s="20"/>
      <c r="L576" s="20"/>
      <c r="M576" s="20"/>
      <c r="N576" s="20"/>
      <c r="O576" s="20"/>
      <c r="P576" s="20"/>
      <c r="Q576" s="20"/>
      <c r="R576" s="1">
        <v>61</v>
      </c>
    </row>
    <row r="577" spans="1:18" ht="14.1" customHeight="1" x14ac:dyDescent="0.15">
      <c r="A577" s="26" t="s">
        <v>399</v>
      </c>
      <c r="B577" s="18" t="s">
        <v>41</v>
      </c>
      <c r="C577" s="17"/>
      <c r="D577" s="102">
        <v>15</v>
      </c>
      <c r="E577" s="21">
        <v>0</v>
      </c>
      <c r="F577" s="20">
        <f t="shared" ref="F577" si="538">G577+K577+P577+Q577</f>
        <v>589</v>
      </c>
      <c r="G577" s="103">
        <f t="shared" ref="G577" si="539">H577+I577+J577</f>
        <v>589</v>
      </c>
      <c r="H577" s="20">
        <f t="shared" ref="H577:J577" si="540">H578+H579</f>
        <v>200</v>
      </c>
      <c r="I577" s="20">
        <f t="shared" si="540"/>
        <v>195</v>
      </c>
      <c r="J577" s="20">
        <f t="shared" si="540"/>
        <v>194</v>
      </c>
      <c r="K577" s="20">
        <f t="shared" ref="K577" si="541">L577+M577+N577+O577</f>
        <v>0</v>
      </c>
      <c r="L577" s="20">
        <f t="shared" ref="L577:Q577" si="542">L578+L579</f>
        <v>0</v>
      </c>
      <c r="M577" s="20">
        <f t="shared" si="542"/>
        <v>0</v>
      </c>
      <c r="N577" s="20">
        <f t="shared" si="542"/>
        <v>0</v>
      </c>
      <c r="O577" s="20">
        <f t="shared" si="542"/>
        <v>0</v>
      </c>
      <c r="P577" s="20">
        <f t="shared" si="542"/>
        <v>0</v>
      </c>
      <c r="Q577" s="20">
        <f t="shared" si="542"/>
        <v>0</v>
      </c>
      <c r="R577" s="1">
        <v>62</v>
      </c>
    </row>
    <row r="578" spans="1:18" ht="14.1" customHeight="1" x14ac:dyDescent="0.15">
      <c r="A578" s="17"/>
      <c r="B578" s="19"/>
      <c r="C578" s="17" t="s">
        <v>361</v>
      </c>
      <c r="D578" s="21"/>
      <c r="E578" s="21"/>
      <c r="F578" s="20"/>
      <c r="G578" s="20"/>
      <c r="H578" s="22">
        <v>141</v>
      </c>
      <c r="I578" s="22">
        <v>120</v>
      </c>
      <c r="J578" s="22">
        <v>118</v>
      </c>
      <c r="K578" s="22"/>
      <c r="L578" s="22"/>
      <c r="M578" s="22"/>
      <c r="N578" s="22"/>
      <c r="O578" s="22"/>
      <c r="P578" s="20"/>
      <c r="Q578" s="20"/>
      <c r="R578" s="1">
        <v>63</v>
      </c>
    </row>
    <row r="579" spans="1:18" ht="14.1" customHeight="1" x14ac:dyDescent="0.15">
      <c r="A579" s="17"/>
      <c r="B579" s="19"/>
      <c r="C579" s="17" t="s">
        <v>361</v>
      </c>
      <c r="D579" s="21"/>
      <c r="E579" s="21"/>
      <c r="F579" s="20"/>
      <c r="G579" s="20"/>
      <c r="H579" s="22">
        <v>59</v>
      </c>
      <c r="I579" s="22">
        <v>75</v>
      </c>
      <c r="J579" s="22">
        <v>76</v>
      </c>
      <c r="K579" s="22"/>
      <c r="L579" s="22"/>
      <c r="M579" s="22"/>
      <c r="N579" s="22"/>
      <c r="O579" s="22"/>
      <c r="P579" s="20"/>
      <c r="Q579" s="20"/>
      <c r="R579" s="1">
        <v>64</v>
      </c>
    </row>
    <row r="580" spans="1:18" ht="14.1" customHeight="1" x14ac:dyDescent="0.15">
      <c r="A580" s="26" t="s">
        <v>399</v>
      </c>
      <c r="B580" s="18" t="s">
        <v>145</v>
      </c>
      <c r="C580" s="17"/>
      <c r="D580" s="102">
        <v>12</v>
      </c>
      <c r="E580" s="21">
        <v>0</v>
      </c>
      <c r="F580" s="20">
        <f t="shared" ref="F580" si="543">G580+K580+P580+Q580</f>
        <v>473</v>
      </c>
      <c r="G580" s="103">
        <f t="shared" ref="G580" si="544">H580+I580+J580</f>
        <v>473</v>
      </c>
      <c r="H580" s="20">
        <f t="shared" ref="H580:J580" si="545">H581+H582</f>
        <v>159</v>
      </c>
      <c r="I580" s="20">
        <f t="shared" si="545"/>
        <v>158</v>
      </c>
      <c r="J580" s="20">
        <f t="shared" si="545"/>
        <v>156</v>
      </c>
      <c r="K580" s="20">
        <f t="shared" ref="K580" si="546">L580+M580+N580+O580</f>
        <v>0</v>
      </c>
      <c r="L580" s="20">
        <v>0</v>
      </c>
      <c r="M580" s="20">
        <v>0</v>
      </c>
      <c r="N580" s="20">
        <v>0</v>
      </c>
      <c r="O580" s="20">
        <v>0</v>
      </c>
      <c r="P580" s="20">
        <v>0</v>
      </c>
      <c r="Q580" s="20">
        <v>0</v>
      </c>
      <c r="R580" s="1">
        <v>65</v>
      </c>
    </row>
    <row r="581" spans="1:18" ht="14.1" customHeight="1" x14ac:dyDescent="0.15">
      <c r="A581" s="17"/>
      <c r="B581" s="19"/>
      <c r="C581" s="17" t="s">
        <v>353</v>
      </c>
      <c r="D581" s="21"/>
      <c r="E581" s="21"/>
      <c r="F581" s="20"/>
      <c r="G581" s="20"/>
      <c r="H581" s="22">
        <v>81</v>
      </c>
      <c r="I581" s="22">
        <v>90</v>
      </c>
      <c r="J581" s="22">
        <v>79</v>
      </c>
      <c r="K581" s="20"/>
      <c r="L581" s="20"/>
      <c r="M581" s="20"/>
      <c r="N581" s="20"/>
      <c r="O581" s="20"/>
      <c r="P581" s="20"/>
      <c r="Q581" s="20"/>
      <c r="R581" s="1">
        <v>66</v>
      </c>
    </row>
    <row r="582" spans="1:18" ht="14.1" customHeight="1" x14ac:dyDescent="0.15">
      <c r="A582" s="17"/>
      <c r="B582" s="19"/>
      <c r="C582" s="17" t="s">
        <v>353</v>
      </c>
      <c r="D582" s="21"/>
      <c r="E582" s="21"/>
      <c r="F582" s="20"/>
      <c r="G582" s="20"/>
      <c r="H582" s="22">
        <v>78</v>
      </c>
      <c r="I582" s="22">
        <v>68</v>
      </c>
      <c r="J582" s="22">
        <v>77</v>
      </c>
      <c r="K582" s="20"/>
      <c r="L582" s="20"/>
      <c r="M582" s="20"/>
      <c r="N582" s="20"/>
      <c r="O582" s="20"/>
      <c r="P582" s="20"/>
      <c r="Q582" s="20"/>
      <c r="R582" s="1">
        <v>67</v>
      </c>
    </row>
    <row r="583" spans="1:18" ht="14.1" customHeight="1" x14ac:dyDescent="0.15">
      <c r="A583" s="26" t="s">
        <v>399</v>
      </c>
      <c r="B583" s="18" t="s">
        <v>251</v>
      </c>
      <c r="C583" s="17"/>
      <c r="D583" s="102">
        <v>12</v>
      </c>
      <c r="E583" s="21">
        <v>0</v>
      </c>
      <c r="F583" s="20">
        <f t="shared" ref="F583" si="547">G583+K583+P583+Q583</f>
        <v>400</v>
      </c>
      <c r="G583" s="103">
        <f t="shared" ref="G583" si="548">H583+I583+J583</f>
        <v>400</v>
      </c>
      <c r="H583" s="20">
        <f>SUM(H584:H585)</f>
        <v>123</v>
      </c>
      <c r="I583" s="20">
        <f>SUM(I584:I585)</f>
        <v>124</v>
      </c>
      <c r="J583" s="20">
        <f>SUM(J584:J585)</f>
        <v>153</v>
      </c>
      <c r="K583" s="20">
        <f t="shared" ref="K583" si="549">L583+M583+N583+O583</f>
        <v>0</v>
      </c>
      <c r="L583" s="20">
        <f t="shared" ref="L583:Q583" si="550">SUM(L584:L585)</f>
        <v>0</v>
      </c>
      <c r="M583" s="20">
        <f t="shared" si="550"/>
        <v>0</v>
      </c>
      <c r="N583" s="20">
        <f t="shared" si="550"/>
        <v>0</v>
      </c>
      <c r="O583" s="20">
        <f t="shared" si="550"/>
        <v>0</v>
      </c>
      <c r="P583" s="20">
        <f t="shared" si="550"/>
        <v>0</v>
      </c>
      <c r="Q583" s="20">
        <f t="shared" si="550"/>
        <v>0</v>
      </c>
      <c r="R583" s="1">
        <v>68</v>
      </c>
    </row>
    <row r="584" spans="1:18" ht="14.1" customHeight="1" x14ac:dyDescent="0.15">
      <c r="A584" s="17"/>
      <c r="B584" s="19"/>
      <c r="C584" s="17" t="s">
        <v>353</v>
      </c>
      <c r="D584" s="21"/>
      <c r="E584" s="21"/>
      <c r="F584" s="20"/>
      <c r="G584" s="20"/>
      <c r="H584" s="22">
        <v>58</v>
      </c>
      <c r="I584" s="22">
        <v>61</v>
      </c>
      <c r="J584" s="22">
        <v>63</v>
      </c>
      <c r="K584" s="20"/>
      <c r="L584" s="20"/>
      <c r="M584" s="20"/>
      <c r="N584" s="20"/>
      <c r="O584" s="20"/>
      <c r="P584" s="20"/>
      <c r="Q584" s="20"/>
      <c r="R584" s="1">
        <v>69</v>
      </c>
    </row>
    <row r="585" spans="1:18" ht="14.1" customHeight="1" x14ac:dyDescent="0.15">
      <c r="A585" s="17"/>
      <c r="B585" s="19"/>
      <c r="C585" s="17" t="s">
        <v>353</v>
      </c>
      <c r="D585" s="21"/>
      <c r="E585" s="21"/>
      <c r="F585" s="20"/>
      <c r="G585" s="20"/>
      <c r="H585" s="22">
        <v>65</v>
      </c>
      <c r="I585" s="22">
        <v>63</v>
      </c>
      <c r="J585" s="22">
        <v>90</v>
      </c>
      <c r="K585" s="20"/>
      <c r="L585" s="20"/>
      <c r="M585" s="20"/>
      <c r="N585" s="20"/>
      <c r="O585" s="20"/>
      <c r="P585" s="20"/>
      <c r="Q585" s="20"/>
      <c r="R585" s="1">
        <v>70</v>
      </c>
    </row>
    <row r="586" spans="1:18" ht="14.1" customHeight="1" x14ac:dyDescent="0.15">
      <c r="A586" s="26" t="s">
        <v>399</v>
      </c>
      <c r="B586" s="18" t="s">
        <v>206</v>
      </c>
      <c r="C586" s="17"/>
      <c r="D586" s="102">
        <v>6</v>
      </c>
      <c r="E586" s="21">
        <v>0</v>
      </c>
      <c r="F586" s="20">
        <f t="shared" ref="F586" si="551">G586+K586+P586+Q586</f>
        <v>159</v>
      </c>
      <c r="G586" s="103">
        <f t="shared" ref="G586" si="552">H586+I586+J586</f>
        <v>159</v>
      </c>
      <c r="H586" s="20">
        <f>H587+H588</f>
        <v>43</v>
      </c>
      <c r="I586" s="20">
        <f t="shared" ref="I586:J586" si="553">I587+I588</f>
        <v>46</v>
      </c>
      <c r="J586" s="20">
        <f t="shared" si="553"/>
        <v>70</v>
      </c>
      <c r="K586" s="20">
        <f t="shared" ref="K586" si="554">L586+M586+N586+O586</f>
        <v>0</v>
      </c>
      <c r="L586" s="20">
        <v>0</v>
      </c>
      <c r="M586" s="20">
        <v>0</v>
      </c>
      <c r="N586" s="20">
        <v>0</v>
      </c>
      <c r="O586" s="20">
        <v>0</v>
      </c>
      <c r="P586" s="20">
        <v>0</v>
      </c>
      <c r="Q586" s="20">
        <v>0</v>
      </c>
      <c r="R586" s="1">
        <v>71</v>
      </c>
    </row>
    <row r="587" spans="1:18" ht="14.1" customHeight="1" x14ac:dyDescent="0.15">
      <c r="A587" s="17"/>
      <c r="B587" s="19"/>
      <c r="C587" s="17" t="s">
        <v>353</v>
      </c>
      <c r="D587" s="21"/>
      <c r="E587" s="21"/>
      <c r="F587" s="20"/>
      <c r="G587" s="20"/>
      <c r="H587" s="22">
        <v>21</v>
      </c>
      <c r="I587" s="22">
        <v>28</v>
      </c>
      <c r="J587" s="22">
        <v>29</v>
      </c>
      <c r="K587" s="20"/>
      <c r="L587" s="20"/>
      <c r="M587" s="20"/>
      <c r="N587" s="20"/>
      <c r="O587" s="20"/>
      <c r="P587" s="20"/>
      <c r="Q587" s="20"/>
      <c r="R587" s="1">
        <v>72</v>
      </c>
    </row>
    <row r="588" spans="1:18" ht="14.1" customHeight="1" x14ac:dyDescent="0.15">
      <c r="A588" s="17"/>
      <c r="B588" s="19"/>
      <c r="C588" s="17" t="s">
        <v>353</v>
      </c>
      <c r="D588" s="21"/>
      <c r="E588" s="21"/>
      <c r="F588" s="20"/>
      <c r="G588" s="20"/>
      <c r="H588" s="22">
        <v>22</v>
      </c>
      <c r="I588" s="22">
        <v>18</v>
      </c>
      <c r="J588" s="22">
        <v>41</v>
      </c>
      <c r="K588" s="20"/>
      <c r="L588" s="20"/>
      <c r="M588" s="20"/>
      <c r="N588" s="20"/>
      <c r="O588" s="20"/>
      <c r="P588" s="20"/>
      <c r="Q588" s="20"/>
      <c r="R588" s="1">
        <v>73</v>
      </c>
    </row>
    <row r="589" spans="1:18" ht="14.1" customHeight="1" x14ac:dyDescent="0.15">
      <c r="A589" s="26" t="s">
        <v>399</v>
      </c>
      <c r="B589" s="18" t="s">
        <v>243</v>
      </c>
      <c r="C589" s="17"/>
      <c r="D589" s="102">
        <v>6</v>
      </c>
      <c r="E589" s="21">
        <v>0</v>
      </c>
      <c r="F589" s="20">
        <f t="shared" ref="F589" si="555">G589+K589+P589+Q589</f>
        <v>174</v>
      </c>
      <c r="G589" s="103">
        <f t="shared" ref="G589" si="556">H589+I589+J589</f>
        <v>174</v>
      </c>
      <c r="H589" s="20">
        <f t="shared" ref="H589:J589" si="557">H590+H591</f>
        <v>62</v>
      </c>
      <c r="I589" s="20">
        <f t="shared" si="557"/>
        <v>53</v>
      </c>
      <c r="J589" s="20">
        <f t="shared" si="557"/>
        <v>59</v>
      </c>
      <c r="K589" s="20">
        <f t="shared" ref="K589" si="558">L589+M589+N589+O589</f>
        <v>0</v>
      </c>
      <c r="L589" s="20">
        <v>0</v>
      </c>
      <c r="M589" s="20">
        <v>0</v>
      </c>
      <c r="N589" s="20">
        <v>0</v>
      </c>
      <c r="O589" s="20">
        <v>0</v>
      </c>
      <c r="P589" s="20">
        <v>0</v>
      </c>
      <c r="Q589" s="20">
        <v>0</v>
      </c>
      <c r="R589" s="1">
        <v>2</v>
      </c>
    </row>
    <row r="590" spans="1:18" ht="14.1" customHeight="1" x14ac:dyDescent="0.15">
      <c r="A590" s="17"/>
      <c r="B590" s="19"/>
      <c r="C590" s="17" t="s">
        <v>353</v>
      </c>
      <c r="D590" s="21"/>
      <c r="E590" s="21"/>
      <c r="F590" s="20"/>
      <c r="G590" s="20"/>
      <c r="H590" s="22">
        <v>42</v>
      </c>
      <c r="I590" s="22">
        <v>25</v>
      </c>
      <c r="J590" s="22">
        <v>28</v>
      </c>
      <c r="K590" s="20"/>
      <c r="L590" s="20"/>
      <c r="M590" s="20"/>
      <c r="N590" s="20"/>
      <c r="O590" s="20"/>
      <c r="P590" s="20"/>
      <c r="Q590" s="20"/>
      <c r="R590" s="1">
        <v>3</v>
      </c>
    </row>
    <row r="591" spans="1:18" ht="14.1" customHeight="1" x14ac:dyDescent="0.15">
      <c r="A591" s="17"/>
      <c r="B591" s="19"/>
      <c r="C591" s="17" t="s">
        <v>353</v>
      </c>
      <c r="D591" s="21"/>
      <c r="E591" s="21"/>
      <c r="F591" s="20"/>
      <c r="G591" s="20"/>
      <c r="H591" s="22">
        <v>20</v>
      </c>
      <c r="I591" s="22">
        <v>28</v>
      </c>
      <c r="J591" s="22">
        <v>31</v>
      </c>
      <c r="K591" s="20"/>
      <c r="L591" s="20"/>
      <c r="M591" s="20"/>
      <c r="N591" s="20"/>
      <c r="O591" s="20"/>
      <c r="P591" s="20"/>
      <c r="Q591" s="20"/>
      <c r="R591" s="1">
        <v>4</v>
      </c>
    </row>
    <row r="592" spans="1:18" ht="14.1" customHeight="1" x14ac:dyDescent="0.15">
      <c r="A592" s="26" t="s">
        <v>399</v>
      </c>
      <c r="B592" s="18" t="s">
        <v>207</v>
      </c>
      <c r="C592" s="17"/>
      <c r="D592" s="102">
        <v>10</v>
      </c>
      <c r="E592" s="21">
        <v>0</v>
      </c>
      <c r="F592" s="20">
        <f>G592+K592+P592+Q592</f>
        <v>325</v>
      </c>
      <c r="G592" s="103">
        <f>H592+I592+J592</f>
        <v>325</v>
      </c>
      <c r="H592" s="20">
        <f t="shared" ref="H592:J592" si="559">H593+H594</f>
        <v>107</v>
      </c>
      <c r="I592" s="20">
        <f t="shared" si="559"/>
        <v>92</v>
      </c>
      <c r="J592" s="20">
        <f t="shared" si="559"/>
        <v>126</v>
      </c>
      <c r="K592" s="20">
        <f>L592+M592+N592+O592</f>
        <v>0</v>
      </c>
      <c r="L592" s="20">
        <v>0</v>
      </c>
      <c r="M592" s="20">
        <v>0</v>
      </c>
      <c r="N592" s="20">
        <v>0</v>
      </c>
      <c r="O592" s="20">
        <v>0</v>
      </c>
      <c r="P592" s="20">
        <v>0</v>
      </c>
      <c r="Q592" s="20">
        <v>0</v>
      </c>
      <c r="R592" s="1">
        <v>5</v>
      </c>
    </row>
    <row r="593" spans="1:18" ht="14.1" customHeight="1" x14ac:dyDescent="0.15">
      <c r="A593" s="17"/>
      <c r="B593" s="19"/>
      <c r="C593" s="17" t="s">
        <v>372</v>
      </c>
      <c r="D593" s="21"/>
      <c r="E593" s="21"/>
      <c r="F593" s="20"/>
      <c r="G593" s="20"/>
      <c r="H593" s="22">
        <v>71</v>
      </c>
      <c r="I593" s="22">
        <v>43</v>
      </c>
      <c r="J593" s="22">
        <v>71</v>
      </c>
      <c r="K593" s="20"/>
      <c r="L593" s="20"/>
      <c r="M593" s="20"/>
      <c r="N593" s="20"/>
      <c r="O593" s="20"/>
      <c r="P593" s="20"/>
      <c r="Q593" s="20"/>
      <c r="R593" s="1">
        <v>6</v>
      </c>
    </row>
    <row r="594" spans="1:18" ht="14.1" customHeight="1" x14ac:dyDescent="0.15">
      <c r="A594" s="17"/>
      <c r="B594" s="19"/>
      <c r="C594" s="17" t="s">
        <v>372</v>
      </c>
      <c r="D594" s="21"/>
      <c r="E594" s="21"/>
      <c r="F594" s="20"/>
      <c r="G594" s="20"/>
      <c r="H594" s="22">
        <v>36</v>
      </c>
      <c r="I594" s="22">
        <v>49</v>
      </c>
      <c r="J594" s="22">
        <v>55</v>
      </c>
      <c r="K594" s="20"/>
      <c r="L594" s="20"/>
      <c r="M594" s="20"/>
      <c r="N594" s="20"/>
      <c r="O594" s="20"/>
      <c r="P594" s="20"/>
      <c r="Q594" s="20"/>
      <c r="R594" s="1">
        <v>7</v>
      </c>
    </row>
    <row r="595" spans="1:18" ht="14.1" customHeight="1" x14ac:dyDescent="0.15">
      <c r="A595" s="26" t="s">
        <v>399</v>
      </c>
      <c r="B595" s="18" t="s">
        <v>208</v>
      </c>
      <c r="C595" s="17"/>
      <c r="D595" s="102">
        <v>12</v>
      </c>
      <c r="E595" s="21">
        <v>0</v>
      </c>
      <c r="F595" s="20">
        <f>G595+K595+P595+Q595</f>
        <v>475</v>
      </c>
      <c r="G595" s="103">
        <f>H595+I595+J595</f>
        <v>475</v>
      </c>
      <c r="H595" s="20">
        <f t="shared" ref="H595:J595" si="560">H596+H597</f>
        <v>160</v>
      </c>
      <c r="I595" s="20">
        <f t="shared" si="560"/>
        <v>157</v>
      </c>
      <c r="J595" s="20">
        <f t="shared" si="560"/>
        <v>158</v>
      </c>
      <c r="K595" s="21">
        <f>L595+M595+N595+O595</f>
        <v>0</v>
      </c>
      <c r="L595" s="20">
        <v>0</v>
      </c>
      <c r="M595" s="20">
        <v>0</v>
      </c>
      <c r="N595" s="20">
        <v>0</v>
      </c>
      <c r="O595" s="20">
        <v>0</v>
      </c>
      <c r="P595" s="20">
        <v>0</v>
      </c>
      <c r="Q595" s="20">
        <v>0</v>
      </c>
      <c r="R595" s="1">
        <v>8</v>
      </c>
    </row>
    <row r="596" spans="1:18" ht="14.1" customHeight="1" x14ac:dyDescent="0.15">
      <c r="A596" s="17"/>
      <c r="B596" s="19"/>
      <c r="C596" s="17" t="s">
        <v>353</v>
      </c>
      <c r="D596" s="21"/>
      <c r="E596" s="21"/>
      <c r="F596" s="20"/>
      <c r="G596" s="20"/>
      <c r="H596" s="22">
        <v>59</v>
      </c>
      <c r="I596" s="22">
        <v>52</v>
      </c>
      <c r="J596" s="22">
        <v>44</v>
      </c>
      <c r="K596" s="20"/>
      <c r="L596" s="20"/>
      <c r="M596" s="20"/>
      <c r="N596" s="20"/>
      <c r="O596" s="20"/>
      <c r="P596" s="20"/>
      <c r="Q596" s="20"/>
      <c r="R596" s="1">
        <v>9</v>
      </c>
    </row>
    <row r="597" spans="1:18" ht="14.1" customHeight="1" x14ac:dyDescent="0.15">
      <c r="A597" s="17"/>
      <c r="B597" s="19"/>
      <c r="C597" s="17" t="s">
        <v>353</v>
      </c>
      <c r="D597" s="21"/>
      <c r="E597" s="21"/>
      <c r="F597" s="20"/>
      <c r="G597" s="20"/>
      <c r="H597" s="22">
        <v>101</v>
      </c>
      <c r="I597" s="22">
        <v>105</v>
      </c>
      <c r="J597" s="22">
        <v>114</v>
      </c>
      <c r="K597" s="20"/>
      <c r="L597" s="20"/>
      <c r="M597" s="20"/>
      <c r="N597" s="20"/>
      <c r="O597" s="20"/>
      <c r="P597" s="20"/>
      <c r="Q597" s="20"/>
      <c r="R597" s="1">
        <v>10</v>
      </c>
    </row>
    <row r="598" spans="1:18" ht="14.1" customHeight="1" x14ac:dyDescent="0.15">
      <c r="A598" s="26" t="s">
        <v>399</v>
      </c>
      <c r="B598" s="18" t="s">
        <v>244</v>
      </c>
      <c r="C598" s="17"/>
      <c r="D598" s="102">
        <v>6</v>
      </c>
      <c r="E598" s="21">
        <v>0</v>
      </c>
      <c r="F598" s="20">
        <f>G598+K598+P598+Q598</f>
        <v>129</v>
      </c>
      <c r="G598" s="103">
        <f>H598+I598+J598</f>
        <v>129</v>
      </c>
      <c r="H598" s="20">
        <f t="shared" ref="H598:J598" si="561">H599+H600</f>
        <v>47</v>
      </c>
      <c r="I598" s="20">
        <f t="shared" si="561"/>
        <v>42</v>
      </c>
      <c r="J598" s="20">
        <f t="shared" si="561"/>
        <v>40</v>
      </c>
      <c r="K598" s="20">
        <f>L598+M598+N598+O598</f>
        <v>0</v>
      </c>
      <c r="L598" s="20">
        <v>0</v>
      </c>
      <c r="M598" s="20">
        <v>0</v>
      </c>
      <c r="N598" s="20">
        <v>0</v>
      </c>
      <c r="O598" s="20">
        <v>0</v>
      </c>
      <c r="P598" s="20">
        <v>0</v>
      </c>
      <c r="Q598" s="20">
        <v>0</v>
      </c>
      <c r="R598" s="1">
        <v>11</v>
      </c>
    </row>
    <row r="599" spans="1:18" ht="14.1" customHeight="1" x14ac:dyDescent="0.15">
      <c r="A599" s="17"/>
      <c r="B599" s="19"/>
      <c r="C599" s="17" t="s">
        <v>361</v>
      </c>
      <c r="D599" s="21"/>
      <c r="E599" s="21"/>
      <c r="F599" s="20"/>
      <c r="G599" s="20"/>
      <c r="H599" s="22">
        <v>30</v>
      </c>
      <c r="I599" s="22">
        <v>27</v>
      </c>
      <c r="J599" s="22">
        <v>23</v>
      </c>
      <c r="K599" s="20"/>
      <c r="L599" s="20"/>
      <c r="M599" s="20"/>
      <c r="N599" s="20"/>
      <c r="O599" s="20"/>
      <c r="P599" s="20"/>
      <c r="Q599" s="20"/>
      <c r="R599" s="1">
        <v>12</v>
      </c>
    </row>
    <row r="600" spans="1:18" ht="14.1" customHeight="1" x14ac:dyDescent="0.15">
      <c r="A600" s="17"/>
      <c r="B600" s="19"/>
      <c r="C600" s="17" t="s">
        <v>361</v>
      </c>
      <c r="D600" s="21"/>
      <c r="E600" s="21"/>
      <c r="F600" s="20"/>
      <c r="G600" s="20"/>
      <c r="H600" s="22">
        <v>17</v>
      </c>
      <c r="I600" s="22">
        <v>15</v>
      </c>
      <c r="J600" s="22">
        <v>17</v>
      </c>
      <c r="K600" s="20"/>
      <c r="L600" s="20"/>
      <c r="M600" s="20"/>
      <c r="N600" s="20"/>
      <c r="O600" s="20"/>
      <c r="P600" s="20"/>
      <c r="Q600" s="20"/>
      <c r="R600" s="1">
        <v>13</v>
      </c>
    </row>
    <row r="601" spans="1:18" ht="14.1" customHeight="1" x14ac:dyDescent="0.15">
      <c r="A601" s="26" t="s">
        <v>399</v>
      </c>
      <c r="B601" s="18" t="s">
        <v>209</v>
      </c>
      <c r="C601" s="17"/>
      <c r="D601" s="102">
        <v>5</v>
      </c>
      <c r="E601" s="21">
        <v>0</v>
      </c>
      <c r="F601" s="20">
        <f>G601+K601+P601+Q601</f>
        <v>142</v>
      </c>
      <c r="G601" s="103">
        <f>H601+I601+J601</f>
        <v>142</v>
      </c>
      <c r="H601" s="20">
        <f t="shared" ref="H601:J601" si="562">H602+H603</f>
        <v>38</v>
      </c>
      <c r="I601" s="20">
        <f t="shared" si="562"/>
        <v>48</v>
      </c>
      <c r="J601" s="20">
        <f t="shared" si="562"/>
        <v>56</v>
      </c>
      <c r="K601" s="20">
        <f>L601+M601+N601+O601</f>
        <v>0</v>
      </c>
      <c r="L601" s="20">
        <v>0</v>
      </c>
      <c r="M601" s="20">
        <v>0</v>
      </c>
      <c r="N601" s="20">
        <v>0</v>
      </c>
      <c r="O601" s="20">
        <v>0</v>
      </c>
      <c r="P601" s="20">
        <v>0</v>
      </c>
      <c r="Q601" s="20">
        <v>0</v>
      </c>
      <c r="R601" s="1">
        <v>14</v>
      </c>
    </row>
    <row r="602" spans="1:18" ht="14.1" customHeight="1" x14ac:dyDescent="0.15">
      <c r="A602" s="17"/>
      <c r="B602" s="19"/>
      <c r="C602" s="17" t="s">
        <v>353</v>
      </c>
      <c r="D602" s="21"/>
      <c r="E602" s="21"/>
      <c r="F602" s="20"/>
      <c r="G602" s="20"/>
      <c r="H602" s="22">
        <v>22</v>
      </c>
      <c r="I602" s="22">
        <v>23</v>
      </c>
      <c r="J602" s="22">
        <v>26</v>
      </c>
      <c r="K602" s="20"/>
      <c r="L602" s="20"/>
      <c r="M602" s="20"/>
      <c r="N602" s="20"/>
      <c r="O602" s="20"/>
      <c r="P602" s="20"/>
      <c r="Q602" s="20"/>
      <c r="R602" s="1">
        <v>15</v>
      </c>
    </row>
    <row r="603" spans="1:18" ht="14.1" customHeight="1" x14ac:dyDescent="0.15">
      <c r="A603" s="17"/>
      <c r="B603" s="19"/>
      <c r="C603" s="17" t="s">
        <v>353</v>
      </c>
      <c r="D603" s="21"/>
      <c r="E603" s="21"/>
      <c r="F603" s="20"/>
      <c r="G603" s="20"/>
      <c r="H603" s="22">
        <v>16</v>
      </c>
      <c r="I603" s="22">
        <v>25</v>
      </c>
      <c r="J603" s="22">
        <v>30</v>
      </c>
      <c r="K603" s="20"/>
      <c r="L603" s="20"/>
      <c r="M603" s="20"/>
      <c r="N603" s="20"/>
      <c r="O603" s="20"/>
      <c r="P603" s="20"/>
      <c r="Q603" s="20"/>
      <c r="R603" s="1">
        <v>16</v>
      </c>
    </row>
    <row r="604" spans="1:18" ht="14.1" customHeight="1" x14ac:dyDescent="0.15">
      <c r="A604" s="26" t="s">
        <v>399</v>
      </c>
      <c r="B604" s="18" t="s">
        <v>210</v>
      </c>
      <c r="C604" s="17"/>
      <c r="D604" s="102">
        <v>5</v>
      </c>
      <c r="E604" s="21">
        <v>0</v>
      </c>
      <c r="F604" s="20">
        <f>G604+K604+P604+Q604</f>
        <v>128</v>
      </c>
      <c r="G604" s="103">
        <f>H604+I604+J604</f>
        <v>128</v>
      </c>
      <c r="H604" s="20">
        <f t="shared" ref="H604:J604" si="563">H605+H606</f>
        <v>41</v>
      </c>
      <c r="I604" s="20">
        <f t="shared" si="563"/>
        <v>40</v>
      </c>
      <c r="J604" s="20">
        <f t="shared" si="563"/>
        <v>47</v>
      </c>
      <c r="K604" s="20">
        <f>L604+M604+N604+O604</f>
        <v>0</v>
      </c>
      <c r="L604" s="20">
        <v>0</v>
      </c>
      <c r="M604" s="20">
        <v>0</v>
      </c>
      <c r="N604" s="20">
        <v>0</v>
      </c>
      <c r="O604" s="20">
        <v>0</v>
      </c>
      <c r="P604" s="20">
        <v>0</v>
      </c>
      <c r="Q604" s="20">
        <v>0</v>
      </c>
      <c r="R604" s="1">
        <v>17</v>
      </c>
    </row>
    <row r="605" spans="1:18" ht="14.1" customHeight="1" x14ac:dyDescent="0.15">
      <c r="A605" s="17"/>
      <c r="B605" s="19"/>
      <c r="C605" s="17" t="s">
        <v>353</v>
      </c>
      <c r="D605" s="21"/>
      <c r="E605" s="21"/>
      <c r="F605" s="20"/>
      <c r="G605" s="20"/>
      <c r="H605" s="22">
        <v>22</v>
      </c>
      <c r="I605" s="22">
        <v>22</v>
      </c>
      <c r="J605" s="22">
        <v>22</v>
      </c>
      <c r="K605" s="20"/>
      <c r="L605" s="20"/>
      <c r="M605" s="20"/>
      <c r="N605" s="20"/>
      <c r="O605" s="20"/>
      <c r="P605" s="20"/>
      <c r="Q605" s="20"/>
      <c r="R605" s="1">
        <v>18</v>
      </c>
    </row>
    <row r="606" spans="1:18" ht="14.1" customHeight="1" x14ac:dyDescent="0.15">
      <c r="A606" s="17"/>
      <c r="B606" s="19"/>
      <c r="C606" s="17" t="s">
        <v>353</v>
      </c>
      <c r="D606" s="21"/>
      <c r="E606" s="21"/>
      <c r="F606" s="20"/>
      <c r="G606" s="20"/>
      <c r="H606" s="22">
        <v>19</v>
      </c>
      <c r="I606" s="22">
        <v>18</v>
      </c>
      <c r="J606" s="22">
        <v>25</v>
      </c>
      <c r="K606" s="20"/>
      <c r="L606" s="20"/>
      <c r="M606" s="20"/>
      <c r="N606" s="20"/>
      <c r="O606" s="20"/>
      <c r="P606" s="20"/>
      <c r="Q606" s="20"/>
      <c r="R606" s="1">
        <v>19</v>
      </c>
    </row>
    <row r="607" spans="1:18" ht="14.1" customHeight="1" x14ac:dyDescent="0.15">
      <c r="A607" s="26" t="s">
        <v>399</v>
      </c>
      <c r="B607" s="18" t="s">
        <v>211</v>
      </c>
      <c r="C607" s="17"/>
      <c r="D607" s="102">
        <v>2</v>
      </c>
      <c r="E607" s="21">
        <v>0</v>
      </c>
      <c r="F607" s="20">
        <f>G607+K607+P607+Q607</f>
        <v>39</v>
      </c>
      <c r="G607" s="103">
        <f>H607+I607+J607</f>
        <v>39</v>
      </c>
      <c r="H607" s="20">
        <f t="shared" ref="H607:J607" si="564">H608+H609</f>
        <v>0</v>
      </c>
      <c r="I607" s="20">
        <f t="shared" si="564"/>
        <v>21</v>
      </c>
      <c r="J607" s="20">
        <f t="shared" si="564"/>
        <v>18</v>
      </c>
      <c r="K607" s="20">
        <f>L607+M607+N607+O607</f>
        <v>0</v>
      </c>
      <c r="L607" s="20">
        <v>0</v>
      </c>
      <c r="M607" s="20">
        <v>0</v>
      </c>
      <c r="N607" s="20">
        <v>0</v>
      </c>
      <c r="O607" s="20">
        <v>0</v>
      </c>
      <c r="P607" s="20">
        <v>0</v>
      </c>
      <c r="Q607" s="20">
        <v>0</v>
      </c>
      <c r="R607" s="1">
        <v>20</v>
      </c>
    </row>
    <row r="608" spans="1:18" ht="14.1" customHeight="1" x14ac:dyDescent="0.15">
      <c r="A608" s="17"/>
      <c r="B608" s="19"/>
      <c r="C608" s="17" t="s">
        <v>353</v>
      </c>
      <c r="D608" s="21"/>
      <c r="E608" s="21"/>
      <c r="F608" s="20"/>
      <c r="G608" s="20"/>
      <c r="H608" s="22">
        <v>0</v>
      </c>
      <c r="I608" s="22">
        <v>14</v>
      </c>
      <c r="J608" s="22">
        <v>12</v>
      </c>
      <c r="K608" s="20"/>
      <c r="L608" s="20"/>
      <c r="M608" s="20"/>
      <c r="N608" s="20"/>
      <c r="O608" s="20"/>
      <c r="P608" s="20"/>
      <c r="Q608" s="20"/>
      <c r="R608" s="1">
        <v>21</v>
      </c>
    </row>
    <row r="609" spans="1:18" ht="14.1" customHeight="1" x14ac:dyDescent="0.15">
      <c r="A609" s="17"/>
      <c r="B609" s="19"/>
      <c r="C609" s="17" t="s">
        <v>353</v>
      </c>
      <c r="D609" s="21"/>
      <c r="E609" s="21"/>
      <c r="F609" s="20"/>
      <c r="G609" s="20"/>
      <c r="H609" s="22">
        <v>0</v>
      </c>
      <c r="I609" s="22">
        <v>7</v>
      </c>
      <c r="J609" s="22">
        <v>6</v>
      </c>
      <c r="K609" s="20"/>
      <c r="L609" s="20"/>
      <c r="M609" s="20"/>
      <c r="N609" s="20"/>
      <c r="O609" s="20"/>
      <c r="P609" s="20"/>
      <c r="Q609" s="20"/>
      <c r="R609" s="1">
        <v>22</v>
      </c>
    </row>
    <row r="610" spans="1:18" ht="14.1" customHeight="1" x14ac:dyDescent="0.15">
      <c r="A610" s="26" t="s">
        <v>399</v>
      </c>
      <c r="B610" s="18" t="s">
        <v>212</v>
      </c>
      <c r="C610" s="17"/>
      <c r="D610" s="102">
        <v>6</v>
      </c>
      <c r="E610" s="21">
        <v>0</v>
      </c>
      <c r="F610" s="20">
        <f>G610+K610+P610+Q610</f>
        <v>204</v>
      </c>
      <c r="G610" s="103">
        <f>H610+I610+J610</f>
        <v>204</v>
      </c>
      <c r="H610" s="20">
        <f t="shared" ref="H610:J610" si="565">H611+H612</f>
        <v>63</v>
      </c>
      <c r="I610" s="20">
        <f t="shared" si="565"/>
        <v>66</v>
      </c>
      <c r="J610" s="20">
        <f t="shared" si="565"/>
        <v>75</v>
      </c>
      <c r="K610" s="20">
        <f>L610+M610+N610+O610</f>
        <v>0</v>
      </c>
      <c r="L610" s="20">
        <v>0</v>
      </c>
      <c r="M610" s="20">
        <v>0</v>
      </c>
      <c r="N610" s="20">
        <v>0</v>
      </c>
      <c r="O610" s="20">
        <v>0</v>
      </c>
      <c r="P610" s="20">
        <v>0</v>
      </c>
      <c r="Q610" s="20">
        <v>0</v>
      </c>
      <c r="R610" s="1">
        <v>23</v>
      </c>
    </row>
    <row r="611" spans="1:18" ht="14.1" customHeight="1" x14ac:dyDescent="0.15">
      <c r="A611" s="17"/>
      <c r="B611" s="19"/>
      <c r="C611" s="17" t="s">
        <v>372</v>
      </c>
      <c r="D611" s="21"/>
      <c r="E611" s="21"/>
      <c r="F611" s="20"/>
      <c r="G611" s="20"/>
      <c r="H611" s="22">
        <v>32</v>
      </c>
      <c r="I611" s="22">
        <v>33</v>
      </c>
      <c r="J611" s="22">
        <v>38</v>
      </c>
      <c r="K611" s="20"/>
      <c r="L611" s="20"/>
      <c r="M611" s="20"/>
      <c r="N611" s="20"/>
      <c r="O611" s="20"/>
      <c r="P611" s="20"/>
      <c r="Q611" s="20"/>
      <c r="R611" s="1">
        <v>24</v>
      </c>
    </row>
    <row r="612" spans="1:18" ht="14.1" customHeight="1" x14ac:dyDescent="0.15">
      <c r="A612" s="17"/>
      <c r="B612" s="19"/>
      <c r="C612" s="17" t="s">
        <v>372</v>
      </c>
      <c r="D612" s="21"/>
      <c r="E612" s="21"/>
      <c r="F612" s="20"/>
      <c r="G612" s="20"/>
      <c r="H612" s="22">
        <v>31</v>
      </c>
      <c r="I612" s="22">
        <v>33</v>
      </c>
      <c r="J612" s="22">
        <v>37</v>
      </c>
      <c r="K612" s="20"/>
      <c r="L612" s="20"/>
      <c r="M612" s="20"/>
      <c r="N612" s="20"/>
      <c r="O612" s="20"/>
      <c r="P612" s="20"/>
      <c r="Q612" s="20"/>
      <c r="R612" s="1">
        <v>25</v>
      </c>
    </row>
    <row r="613" spans="1:18" ht="14.1" customHeight="1" x14ac:dyDescent="0.15">
      <c r="A613" s="26" t="s">
        <v>399</v>
      </c>
      <c r="B613" s="18" t="s">
        <v>213</v>
      </c>
      <c r="C613" s="17"/>
      <c r="D613" s="102">
        <v>3</v>
      </c>
      <c r="E613" s="21">
        <v>0</v>
      </c>
      <c r="F613" s="20">
        <f>G613+K613+P613+Q613</f>
        <v>105</v>
      </c>
      <c r="G613" s="103">
        <f>H613+I613+J613</f>
        <v>105</v>
      </c>
      <c r="H613" s="20">
        <f t="shared" ref="H613:J613" si="566">H614+H615</f>
        <v>36</v>
      </c>
      <c r="I613" s="20">
        <f t="shared" si="566"/>
        <v>31</v>
      </c>
      <c r="J613" s="20">
        <f t="shared" si="566"/>
        <v>38</v>
      </c>
      <c r="K613" s="20">
        <f>L613+M613+N613+O613</f>
        <v>0</v>
      </c>
      <c r="L613" s="20">
        <v>0</v>
      </c>
      <c r="M613" s="20">
        <v>0</v>
      </c>
      <c r="N613" s="20">
        <v>0</v>
      </c>
      <c r="O613" s="20">
        <v>0</v>
      </c>
      <c r="P613" s="20">
        <v>0</v>
      </c>
      <c r="Q613" s="20">
        <v>0</v>
      </c>
      <c r="R613" s="1">
        <v>26</v>
      </c>
    </row>
    <row r="614" spans="1:18" ht="14.1" customHeight="1" x14ac:dyDescent="0.15">
      <c r="A614" s="17"/>
      <c r="B614" s="19"/>
      <c r="C614" s="17" t="s">
        <v>353</v>
      </c>
      <c r="D614" s="21"/>
      <c r="E614" s="21"/>
      <c r="F614" s="20"/>
      <c r="G614" s="20"/>
      <c r="H614" s="22">
        <v>17</v>
      </c>
      <c r="I614" s="22">
        <v>25</v>
      </c>
      <c r="J614" s="22">
        <v>19</v>
      </c>
      <c r="K614" s="20"/>
      <c r="L614" s="20"/>
      <c r="M614" s="20"/>
      <c r="N614" s="20"/>
      <c r="O614" s="20"/>
      <c r="P614" s="20"/>
      <c r="Q614" s="20"/>
      <c r="R614" s="1">
        <v>27</v>
      </c>
    </row>
    <row r="615" spans="1:18" ht="14.1" customHeight="1" x14ac:dyDescent="0.15">
      <c r="A615" s="17"/>
      <c r="B615" s="19"/>
      <c r="C615" s="17" t="s">
        <v>353</v>
      </c>
      <c r="D615" s="21"/>
      <c r="E615" s="21"/>
      <c r="F615" s="20"/>
      <c r="G615" s="20"/>
      <c r="H615" s="22">
        <v>19</v>
      </c>
      <c r="I615" s="22">
        <v>6</v>
      </c>
      <c r="J615" s="22">
        <v>19</v>
      </c>
      <c r="K615" s="20"/>
      <c r="L615" s="20"/>
      <c r="M615" s="20"/>
      <c r="N615" s="20"/>
      <c r="O615" s="20"/>
      <c r="P615" s="20"/>
      <c r="Q615" s="20"/>
      <c r="R615" s="1">
        <v>28</v>
      </c>
    </row>
    <row r="616" spans="1:18" ht="14.1" customHeight="1" x14ac:dyDescent="0.15">
      <c r="A616" s="26" t="s">
        <v>399</v>
      </c>
      <c r="B616" s="18" t="s">
        <v>214</v>
      </c>
      <c r="C616" s="17"/>
      <c r="D616" s="102">
        <v>6</v>
      </c>
      <c r="E616" s="21">
        <v>0</v>
      </c>
      <c r="F616" s="20">
        <f>G616+K616+P616+Q616</f>
        <v>171</v>
      </c>
      <c r="G616" s="103">
        <f>H616+I616+J616</f>
        <v>171</v>
      </c>
      <c r="H616" s="20">
        <f t="shared" ref="H616:J616" si="567">H617+H618</f>
        <v>52</v>
      </c>
      <c r="I616" s="20">
        <f t="shared" si="567"/>
        <v>63</v>
      </c>
      <c r="J616" s="20">
        <f t="shared" si="567"/>
        <v>56</v>
      </c>
      <c r="K616" s="20">
        <f>L616+M616+N616+O616</f>
        <v>0</v>
      </c>
      <c r="L616" s="20">
        <v>0</v>
      </c>
      <c r="M616" s="20">
        <v>0</v>
      </c>
      <c r="N616" s="20">
        <v>0</v>
      </c>
      <c r="O616" s="20">
        <v>0</v>
      </c>
      <c r="P616" s="20">
        <v>0</v>
      </c>
      <c r="Q616" s="20">
        <v>0</v>
      </c>
      <c r="R616" s="1">
        <v>29</v>
      </c>
    </row>
    <row r="617" spans="1:18" ht="14.1" customHeight="1" x14ac:dyDescent="0.15">
      <c r="A617" s="17"/>
      <c r="B617" s="19"/>
      <c r="C617" s="17" t="s">
        <v>353</v>
      </c>
      <c r="D617" s="21"/>
      <c r="E617" s="21"/>
      <c r="F617" s="20"/>
      <c r="G617" s="20"/>
      <c r="H617" s="22">
        <v>29</v>
      </c>
      <c r="I617" s="22">
        <v>31</v>
      </c>
      <c r="J617" s="22">
        <v>27</v>
      </c>
      <c r="K617" s="20"/>
      <c r="L617" s="20"/>
      <c r="M617" s="20"/>
      <c r="N617" s="20"/>
      <c r="O617" s="20"/>
      <c r="P617" s="20"/>
      <c r="Q617" s="20"/>
      <c r="R617" s="1">
        <v>30</v>
      </c>
    </row>
    <row r="618" spans="1:18" ht="14.1" customHeight="1" x14ac:dyDescent="0.15">
      <c r="A618" s="17"/>
      <c r="B618" s="19"/>
      <c r="C618" s="17" t="s">
        <v>353</v>
      </c>
      <c r="D618" s="21"/>
      <c r="E618" s="21"/>
      <c r="F618" s="20"/>
      <c r="G618" s="20"/>
      <c r="H618" s="22">
        <v>23</v>
      </c>
      <c r="I618" s="22">
        <v>32</v>
      </c>
      <c r="J618" s="22">
        <v>29</v>
      </c>
      <c r="K618" s="20"/>
      <c r="L618" s="20"/>
      <c r="M618" s="20"/>
      <c r="N618" s="20"/>
      <c r="O618" s="20"/>
      <c r="P618" s="20"/>
      <c r="Q618" s="20"/>
      <c r="R618" s="1">
        <v>31</v>
      </c>
    </row>
    <row r="619" spans="1:18" ht="14.1" customHeight="1" x14ac:dyDescent="0.15">
      <c r="A619" s="26" t="s">
        <v>399</v>
      </c>
      <c r="B619" s="18" t="s">
        <v>579</v>
      </c>
      <c r="C619" s="17"/>
      <c r="D619" s="102">
        <v>3</v>
      </c>
      <c r="E619" s="21">
        <v>0</v>
      </c>
      <c r="F619" s="20">
        <f>G619+K619+P619+Q619</f>
        <v>102</v>
      </c>
      <c r="G619" s="103">
        <f>H619+I619+J619</f>
        <v>102</v>
      </c>
      <c r="H619" s="20">
        <f t="shared" ref="H619:J619" si="568">H620+H621</f>
        <v>102</v>
      </c>
      <c r="I619" s="20">
        <f t="shared" si="568"/>
        <v>0</v>
      </c>
      <c r="J619" s="20">
        <f t="shared" si="568"/>
        <v>0</v>
      </c>
      <c r="K619" s="20">
        <f>L619+M619+N619+O619</f>
        <v>0</v>
      </c>
      <c r="L619" s="20">
        <v>0</v>
      </c>
      <c r="M619" s="20">
        <v>0</v>
      </c>
      <c r="N619" s="20">
        <v>0</v>
      </c>
      <c r="O619" s="20">
        <v>0</v>
      </c>
      <c r="P619" s="20">
        <v>0</v>
      </c>
      <c r="Q619" s="20">
        <v>0</v>
      </c>
      <c r="R619" s="1">
        <v>32</v>
      </c>
    </row>
    <row r="620" spans="1:18" ht="14.1" customHeight="1" x14ac:dyDescent="0.15">
      <c r="A620" s="17"/>
      <c r="B620" s="19"/>
      <c r="C620" s="17" t="s">
        <v>353</v>
      </c>
      <c r="D620" s="21"/>
      <c r="E620" s="21"/>
      <c r="F620" s="20"/>
      <c r="G620" s="20"/>
      <c r="H620" s="22">
        <v>43</v>
      </c>
      <c r="I620" s="22">
        <v>0</v>
      </c>
      <c r="J620" s="22">
        <v>0</v>
      </c>
      <c r="K620" s="20"/>
      <c r="L620" s="20"/>
      <c r="M620" s="20"/>
      <c r="N620" s="20"/>
      <c r="O620" s="20"/>
      <c r="P620" s="20"/>
      <c r="Q620" s="20"/>
      <c r="R620" s="1">
        <v>33</v>
      </c>
    </row>
    <row r="621" spans="1:18" ht="14.1" customHeight="1" x14ac:dyDescent="0.15">
      <c r="A621" s="17"/>
      <c r="B621" s="19"/>
      <c r="C621" s="17" t="s">
        <v>353</v>
      </c>
      <c r="D621" s="21"/>
      <c r="E621" s="21"/>
      <c r="F621" s="20"/>
      <c r="G621" s="20"/>
      <c r="H621" s="22">
        <v>59</v>
      </c>
      <c r="I621" s="22">
        <v>0</v>
      </c>
      <c r="J621" s="22">
        <v>0</v>
      </c>
      <c r="K621" s="20"/>
      <c r="L621" s="20"/>
      <c r="M621" s="20"/>
      <c r="N621" s="20"/>
      <c r="O621" s="20"/>
      <c r="P621" s="20"/>
      <c r="Q621" s="20"/>
      <c r="R621" s="1">
        <v>34</v>
      </c>
    </row>
    <row r="622" spans="1:18" ht="14.1" customHeight="1" x14ac:dyDescent="0.15">
      <c r="A622" s="70" t="s">
        <v>425</v>
      </c>
      <c r="B622" s="71">
        <f>COUNTA(B568:B621)</f>
        <v>18</v>
      </c>
      <c r="C622" s="70"/>
      <c r="D622" s="73">
        <f t="shared" ref="D622:E622" si="569">D568+D571+D574+D577+D580+D583+D586+D589+D592+D595+D598+D601+D604+D607+D610+D613+D616+D619</f>
        <v>161</v>
      </c>
      <c r="E622" s="73">
        <f t="shared" si="569"/>
        <v>4</v>
      </c>
      <c r="F622" s="73">
        <f>F568+F571+F574+F577+F580+F583+F586+F589+F592+F595+F598+F601+F604+F607+F610+F613+F616+F619</f>
        <v>5708</v>
      </c>
      <c r="G622" s="73">
        <f t="shared" ref="G622:Q622" si="570">G568+G571+G574+G577+G580+G583+G586+G589+G592+G595+G598+G601+G604+G607+G610+G613+G616+G619</f>
        <v>5672</v>
      </c>
      <c r="H622" s="73">
        <f t="shared" si="570"/>
        <v>1912</v>
      </c>
      <c r="I622" s="73">
        <f t="shared" si="570"/>
        <v>1813</v>
      </c>
      <c r="J622" s="73">
        <f t="shared" si="570"/>
        <v>1947</v>
      </c>
      <c r="K622" s="73">
        <f t="shared" si="570"/>
        <v>36</v>
      </c>
      <c r="L622" s="73">
        <f t="shared" si="570"/>
        <v>9</v>
      </c>
      <c r="M622" s="73">
        <f t="shared" si="570"/>
        <v>14</v>
      </c>
      <c r="N622" s="73">
        <f t="shared" si="570"/>
        <v>8</v>
      </c>
      <c r="O622" s="73">
        <f t="shared" si="570"/>
        <v>5</v>
      </c>
      <c r="P622" s="73">
        <f t="shared" si="570"/>
        <v>0</v>
      </c>
      <c r="Q622" s="73">
        <f t="shared" si="570"/>
        <v>0</v>
      </c>
      <c r="R622" s="1">
        <v>35</v>
      </c>
    </row>
    <row r="623" spans="1:18" ht="14.1" customHeight="1" x14ac:dyDescent="0.15">
      <c r="A623" s="26" t="s">
        <v>400</v>
      </c>
      <c r="B623" s="18" t="s">
        <v>34</v>
      </c>
      <c r="C623" s="17"/>
      <c r="D623" s="102">
        <v>18</v>
      </c>
      <c r="E623" s="21">
        <v>4</v>
      </c>
      <c r="F623" s="20">
        <f t="shared" ref="F623" si="571">G623+K623+P623+Q623</f>
        <v>790</v>
      </c>
      <c r="G623" s="103">
        <f t="shared" ref="G623" si="572">H623+I623+J623</f>
        <v>701</v>
      </c>
      <c r="H623" s="20">
        <f>SUM(H624:H627)</f>
        <v>229</v>
      </c>
      <c r="I623" s="20">
        <f t="shared" ref="I623:J623" si="573">SUM(I624:I627)</f>
        <v>234</v>
      </c>
      <c r="J623" s="20">
        <f t="shared" si="573"/>
        <v>238</v>
      </c>
      <c r="K623" s="20">
        <f t="shared" ref="K623" si="574">L623+M623+N623+O623</f>
        <v>89</v>
      </c>
      <c r="L623" s="20">
        <f t="shared" ref="L623:Q623" si="575">SUM(L624:L627)</f>
        <v>22</v>
      </c>
      <c r="M623" s="20">
        <f t="shared" si="575"/>
        <v>27</v>
      </c>
      <c r="N623" s="20">
        <f t="shared" si="575"/>
        <v>23</v>
      </c>
      <c r="O623" s="20">
        <f t="shared" si="575"/>
        <v>17</v>
      </c>
      <c r="P623" s="20">
        <f t="shared" si="575"/>
        <v>0</v>
      </c>
      <c r="Q623" s="20">
        <f t="shared" si="575"/>
        <v>0</v>
      </c>
      <c r="R623" s="1">
        <v>36</v>
      </c>
    </row>
    <row r="624" spans="1:18" ht="14.1" customHeight="1" x14ac:dyDescent="0.15">
      <c r="A624" s="17"/>
      <c r="B624" s="19"/>
      <c r="C624" s="17" t="s">
        <v>353</v>
      </c>
      <c r="D624" s="21"/>
      <c r="E624" s="21"/>
      <c r="F624" s="20"/>
      <c r="G624" s="20"/>
      <c r="H624" s="22">
        <v>89</v>
      </c>
      <c r="I624" s="22">
        <v>86</v>
      </c>
      <c r="J624" s="22">
        <v>95</v>
      </c>
      <c r="K624" s="22"/>
      <c r="L624" s="22">
        <v>16</v>
      </c>
      <c r="M624" s="22">
        <v>15</v>
      </c>
      <c r="N624" s="22">
        <v>8</v>
      </c>
      <c r="O624" s="22">
        <v>8</v>
      </c>
      <c r="P624" s="20"/>
      <c r="Q624" s="20"/>
      <c r="R624" s="1">
        <v>37</v>
      </c>
    </row>
    <row r="625" spans="1:18" ht="14.1" customHeight="1" x14ac:dyDescent="0.15">
      <c r="A625" s="17"/>
      <c r="B625" s="19"/>
      <c r="C625" s="17" t="s">
        <v>353</v>
      </c>
      <c r="D625" s="21"/>
      <c r="E625" s="21"/>
      <c r="F625" s="20"/>
      <c r="G625" s="20"/>
      <c r="H625" s="22">
        <v>99</v>
      </c>
      <c r="I625" s="22">
        <v>109</v>
      </c>
      <c r="J625" s="22">
        <v>103</v>
      </c>
      <c r="K625" s="22"/>
      <c r="L625" s="22">
        <v>6</v>
      </c>
      <c r="M625" s="22">
        <v>12</v>
      </c>
      <c r="N625" s="22">
        <v>15</v>
      </c>
      <c r="O625" s="22">
        <v>9</v>
      </c>
      <c r="P625" s="20"/>
      <c r="Q625" s="20"/>
      <c r="R625" s="1">
        <v>38</v>
      </c>
    </row>
    <row r="626" spans="1:18" ht="14.1" customHeight="1" x14ac:dyDescent="0.15">
      <c r="A626" s="17"/>
      <c r="B626" s="19"/>
      <c r="C626" s="17" t="s">
        <v>377</v>
      </c>
      <c r="D626" s="21"/>
      <c r="E626" s="21"/>
      <c r="F626" s="20"/>
      <c r="G626" s="20"/>
      <c r="H626" s="22">
        <v>26</v>
      </c>
      <c r="I626" s="22">
        <v>21</v>
      </c>
      <c r="J626" s="22">
        <v>24</v>
      </c>
      <c r="K626" s="20"/>
      <c r="L626" s="20"/>
      <c r="M626" s="20"/>
      <c r="N626" s="20"/>
      <c r="O626" s="20"/>
      <c r="P626" s="20"/>
      <c r="Q626" s="20"/>
      <c r="R626" s="1">
        <v>39</v>
      </c>
    </row>
    <row r="627" spans="1:18" ht="14.1" customHeight="1" x14ac:dyDescent="0.15">
      <c r="A627" s="17"/>
      <c r="B627" s="19"/>
      <c r="C627" s="17" t="s">
        <v>377</v>
      </c>
      <c r="D627" s="21"/>
      <c r="E627" s="21"/>
      <c r="F627" s="20"/>
      <c r="G627" s="20"/>
      <c r="H627" s="22">
        <v>15</v>
      </c>
      <c r="I627" s="22">
        <v>18</v>
      </c>
      <c r="J627" s="22">
        <v>16</v>
      </c>
      <c r="K627" s="20"/>
      <c r="L627" s="20"/>
      <c r="M627" s="20"/>
      <c r="N627" s="20"/>
      <c r="O627" s="20"/>
      <c r="P627" s="20"/>
      <c r="Q627" s="20"/>
      <c r="R627" s="1">
        <v>40</v>
      </c>
    </row>
    <row r="628" spans="1:18" ht="14.1" customHeight="1" x14ac:dyDescent="0.15">
      <c r="A628" s="26" t="s">
        <v>400</v>
      </c>
      <c r="B628" s="18" t="s">
        <v>35</v>
      </c>
      <c r="C628" s="17"/>
      <c r="D628" s="102">
        <v>16</v>
      </c>
      <c r="E628" s="21">
        <v>0</v>
      </c>
      <c r="F628" s="20">
        <f t="shared" ref="F628" si="576">G628+K628+P628+Q628</f>
        <v>637</v>
      </c>
      <c r="G628" s="103">
        <f t="shared" ref="G628" si="577">H628+I628+J628</f>
        <v>637</v>
      </c>
      <c r="H628" s="20">
        <f>H629+H630</f>
        <v>200</v>
      </c>
      <c r="I628" s="20">
        <f t="shared" ref="I628:J628" si="578">I629+I630</f>
        <v>199</v>
      </c>
      <c r="J628" s="20">
        <f t="shared" si="578"/>
        <v>238</v>
      </c>
      <c r="K628" s="20">
        <f t="shared" ref="K628" si="579">L628+M628+N628+O628</f>
        <v>0</v>
      </c>
      <c r="L628" s="20">
        <v>0</v>
      </c>
      <c r="M628" s="20">
        <v>0</v>
      </c>
      <c r="N628" s="20">
        <v>0</v>
      </c>
      <c r="O628" s="20">
        <v>0</v>
      </c>
      <c r="P628" s="20">
        <v>0</v>
      </c>
      <c r="Q628" s="20">
        <v>0</v>
      </c>
      <c r="R628" s="1">
        <v>41</v>
      </c>
    </row>
    <row r="629" spans="1:18" ht="14.1" customHeight="1" x14ac:dyDescent="0.15">
      <c r="A629" s="17"/>
      <c r="B629" s="19"/>
      <c r="C629" s="17" t="s">
        <v>353</v>
      </c>
      <c r="D629" s="21"/>
      <c r="E629" s="21"/>
      <c r="F629" s="20"/>
      <c r="G629" s="20"/>
      <c r="H629" s="22">
        <v>81</v>
      </c>
      <c r="I629" s="22">
        <v>83</v>
      </c>
      <c r="J629" s="22">
        <v>97</v>
      </c>
      <c r="K629" s="20"/>
      <c r="L629" s="20"/>
      <c r="M629" s="20"/>
      <c r="N629" s="20"/>
      <c r="O629" s="20"/>
      <c r="P629" s="20"/>
      <c r="Q629" s="20"/>
      <c r="R629" s="1">
        <v>42</v>
      </c>
    </row>
    <row r="630" spans="1:18" ht="14.1" customHeight="1" x14ac:dyDescent="0.15">
      <c r="A630" s="17"/>
      <c r="B630" s="19"/>
      <c r="C630" s="17" t="s">
        <v>353</v>
      </c>
      <c r="D630" s="21"/>
      <c r="E630" s="21"/>
      <c r="F630" s="20"/>
      <c r="G630" s="20"/>
      <c r="H630" s="22">
        <v>119</v>
      </c>
      <c r="I630" s="22">
        <v>116</v>
      </c>
      <c r="J630" s="22">
        <v>141</v>
      </c>
      <c r="K630" s="20"/>
      <c r="L630" s="20"/>
      <c r="M630" s="20"/>
      <c r="N630" s="20"/>
      <c r="O630" s="20"/>
      <c r="P630" s="20"/>
      <c r="Q630" s="20"/>
      <c r="R630" s="1">
        <v>43</v>
      </c>
    </row>
    <row r="631" spans="1:18" ht="14.1" customHeight="1" x14ac:dyDescent="0.15">
      <c r="A631" s="26" t="s">
        <v>400</v>
      </c>
      <c r="B631" s="18" t="s">
        <v>36</v>
      </c>
      <c r="C631" s="17"/>
      <c r="D631" s="102">
        <v>12</v>
      </c>
      <c r="E631" s="21">
        <v>0</v>
      </c>
      <c r="F631" s="20">
        <f t="shared" ref="F631" si="580">G631+K631+P631+Q631</f>
        <v>453</v>
      </c>
      <c r="G631" s="103">
        <f t="shared" ref="G631" si="581">H631+I631+J631</f>
        <v>453</v>
      </c>
      <c r="H631" s="20">
        <f t="shared" ref="H631:J631" si="582">H632+H633</f>
        <v>160</v>
      </c>
      <c r="I631" s="20">
        <f t="shared" si="582"/>
        <v>139</v>
      </c>
      <c r="J631" s="20">
        <f t="shared" si="582"/>
        <v>154</v>
      </c>
      <c r="K631" s="20">
        <f t="shared" ref="K631" si="583">L631+M631+N631+O631</f>
        <v>0</v>
      </c>
      <c r="L631" s="20">
        <v>0</v>
      </c>
      <c r="M631" s="20">
        <v>0</v>
      </c>
      <c r="N631" s="20">
        <v>0</v>
      </c>
      <c r="O631" s="20">
        <v>0</v>
      </c>
      <c r="P631" s="20">
        <v>0</v>
      </c>
      <c r="Q631" s="20">
        <v>0</v>
      </c>
      <c r="R631" s="1">
        <v>44</v>
      </c>
    </row>
    <row r="632" spans="1:18" ht="14.1" customHeight="1" x14ac:dyDescent="0.15">
      <c r="A632" s="17"/>
      <c r="B632" s="19"/>
      <c r="C632" s="17" t="s">
        <v>366</v>
      </c>
      <c r="D632" s="21"/>
      <c r="E632" s="21"/>
      <c r="F632" s="20"/>
      <c r="G632" s="20"/>
      <c r="H632" s="22">
        <v>15</v>
      </c>
      <c r="I632" s="22">
        <v>33</v>
      </c>
      <c r="J632" s="22">
        <v>16</v>
      </c>
      <c r="K632" s="20"/>
      <c r="L632" s="20"/>
      <c r="M632" s="20"/>
      <c r="N632" s="20"/>
      <c r="O632" s="20"/>
      <c r="P632" s="20"/>
      <c r="Q632" s="20"/>
      <c r="R632" s="1">
        <v>45</v>
      </c>
    </row>
    <row r="633" spans="1:18" ht="14.1" customHeight="1" x14ac:dyDescent="0.15">
      <c r="A633" s="17"/>
      <c r="B633" s="19"/>
      <c r="C633" s="17" t="s">
        <v>366</v>
      </c>
      <c r="D633" s="21"/>
      <c r="E633" s="21"/>
      <c r="F633" s="20"/>
      <c r="G633" s="20"/>
      <c r="H633" s="22">
        <v>145</v>
      </c>
      <c r="I633" s="22">
        <v>106</v>
      </c>
      <c r="J633" s="22">
        <v>138</v>
      </c>
      <c r="K633" s="20"/>
      <c r="L633" s="20"/>
      <c r="M633" s="20"/>
      <c r="N633" s="20"/>
      <c r="O633" s="20"/>
      <c r="P633" s="20"/>
      <c r="Q633" s="20"/>
      <c r="R633" s="1">
        <v>46</v>
      </c>
    </row>
    <row r="634" spans="1:18" ht="14.1" customHeight="1" x14ac:dyDescent="0.15">
      <c r="A634" s="26" t="s">
        <v>400</v>
      </c>
      <c r="B634" s="18" t="s">
        <v>37</v>
      </c>
      <c r="C634" s="17"/>
      <c r="D634" s="102">
        <v>18</v>
      </c>
      <c r="E634" s="21">
        <v>4</v>
      </c>
      <c r="F634" s="20">
        <f t="shared" ref="F634" si="584">G634+K634+P634+Q634</f>
        <v>724</v>
      </c>
      <c r="G634" s="103">
        <f t="shared" ref="G634" si="585">H634+I634+J634</f>
        <v>669</v>
      </c>
      <c r="H634" s="20">
        <f t="shared" ref="H634:J634" si="586">H635+H636</f>
        <v>221</v>
      </c>
      <c r="I634" s="20">
        <f t="shared" si="586"/>
        <v>220</v>
      </c>
      <c r="J634" s="20">
        <f t="shared" si="586"/>
        <v>228</v>
      </c>
      <c r="K634" s="20">
        <f t="shared" ref="K634" si="587">L634+M634+N634+O634</f>
        <v>55</v>
      </c>
      <c r="L634" s="20">
        <f t="shared" ref="L634:Q634" si="588">L635+L636</f>
        <v>12</v>
      </c>
      <c r="M634" s="20">
        <f t="shared" si="588"/>
        <v>14</v>
      </c>
      <c r="N634" s="20">
        <f t="shared" si="588"/>
        <v>14</v>
      </c>
      <c r="O634" s="20">
        <f t="shared" si="588"/>
        <v>15</v>
      </c>
      <c r="P634" s="20">
        <f t="shared" si="588"/>
        <v>0</v>
      </c>
      <c r="Q634" s="20">
        <f t="shared" si="588"/>
        <v>0</v>
      </c>
      <c r="R634" s="1">
        <v>47</v>
      </c>
    </row>
    <row r="635" spans="1:18" ht="14.1" customHeight="1" x14ac:dyDescent="0.15">
      <c r="A635" s="17"/>
      <c r="B635" s="19"/>
      <c r="C635" s="17" t="s">
        <v>357</v>
      </c>
      <c r="D635" s="21"/>
      <c r="E635" s="21"/>
      <c r="F635" s="20"/>
      <c r="G635" s="20"/>
      <c r="H635" s="22">
        <v>207</v>
      </c>
      <c r="I635" s="22">
        <v>201</v>
      </c>
      <c r="J635" s="22">
        <v>206</v>
      </c>
      <c r="K635" s="20"/>
      <c r="L635" s="22">
        <v>10</v>
      </c>
      <c r="M635" s="22">
        <v>12</v>
      </c>
      <c r="N635" s="22">
        <v>14</v>
      </c>
      <c r="O635" s="22">
        <v>14</v>
      </c>
      <c r="P635" s="20"/>
      <c r="Q635" s="20"/>
      <c r="R635" s="1">
        <v>48</v>
      </c>
    </row>
    <row r="636" spans="1:18" ht="14.1" customHeight="1" x14ac:dyDescent="0.15">
      <c r="A636" s="17"/>
      <c r="B636" s="19"/>
      <c r="C636" s="17" t="s">
        <v>357</v>
      </c>
      <c r="D636" s="21"/>
      <c r="E636" s="21"/>
      <c r="F636" s="20"/>
      <c r="G636" s="20"/>
      <c r="H636" s="22">
        <v>14</v>
      </c>
      <c r="I636" s="22">
        <v>19</v>
      </c>
      <c r="J636" s="22">
        <v>22</v>
      </c>
      <c r="K636" s="20"/>
      <c r="L636" s="22">
        <v>2</v>
      </c>
      <c r="M636" s="22">
        <v>2</v>
      </c>
      <c r="N636" s="22">
        <v>0</v>
      </c>
      <c r="O636" s="22">
        <v>1</v>
      </c>
      <c r="P636" s="20"/>
      <c r="Q636" s="20"/>
      <c r="R636" s="1">
        <v>49</v>
      </c>
    </row>
    <row r="637" spans="1:18" ht="14.1" customHeight="1" x14ac:dyDescent="0.15">
      <c r="A637" s="26" t="s">
        <v>400</v>
      </c>
      <c r="B637" s="18" t="s">
        <v>84</v>
      </c>
      <c r="C637" s="17"/>
      <c r="D637" s="102">
        <v>3</v>
      </c>
      <c r="E637" s="21">
        <v>0</v>
      </c>
      <c r="F637" s="20">
        <f t="shared" ref="F637" si="589">G637+K637+P637+Q637</f>
        <v>55</v>
      </c>
      <c r="G637" s="103">
        <f t="shared" ref="G637" si="590">H637+I637+J637</f>
        <v>55</v>
      </c>
      <c r="H637" s="20">
        <f t="shared" ref="H637:J637" si="591">H638+H639</f>
        <v>23</v>
      </c>
      <c r="I637" s="20">
        <f t="shared" si="591"/>
        <v>16</v>
      </c>
      <c r="J637" s="20">
        <f t="shared" si="591"/>
        <v>16</v>
      </c>
      <c r="K637" s="20">
        <f t="shared" ref="K637" si="592">L637+M637+N637+O637</f>
        <v>0</v>
      </c>
      <c r="L637" s="20">
        <v>0</v>
      </c>
      <c r="M637" s="20">
        <v>0</v>
      </c>
      <c r="N637" s="20">
        <v>0</v>
      </c>
      <c r="O637" s="20">
        <v>0</v>
      </c>
      <c r="P637" s="20">
        <v>0</v>
      </c>
      <c r="Q637" s="20">
        <v>0</v>
      </c>
      <c r="R637" s="1">
        <v>50</v>
      </c>
    </row>
    <row r="638" spans="1:18" ht="14.1" customHeight="1" x14ac:dyDescent="0.15">
      <c r="A638" s="17"/>
      <c r="B638" s="19"/>
      <c r="C638" s="17" t="s">
        <v>353</v>
      </c>
      <c r="D638" s="21"/>
      <c r="E638" s="21"/>
      <c r="F638" s="20"/>
      <c r="G638" s="20"/>
      <c r="H638" s="22">
        <v>15</v>
      </c>
      <c r="I638" s="22">
        <v>11</v>
      </c>
      <c r="J638" s="22">
        <v>8</v>
      </c>
      <c r="K638" s="20"/>
      <c r="L638" s="20"/>
      <c r="M638" s="20"/>
      <c r="N638" s="20"/>
      <c r="O638" s="20"/>
      <c r="P638" s="20"/>
      <c r="Q638" s="20"/>
      <c r="R638" s="1">
        <v>51</v>
      </c>
    </row>
    <row r="639" spans="1:18" ht="14.1" customHeight="1" x14ac:dyDescent="0.15">
      <c r="A639" s="17"/>
      <c r="B639" s="19"/>
      <c r="C639" s="17" t="s">
        <v>353</v>
      </c>
      <c r="D639" s="21"/>
      <c r="E639" s="21"/>
      <c r="F639" s="20"/>
      <c r="G639" s="20"/>
      <c r="H639" s="22">
        <v>8</v>
      </c>
      <c r="I639" s="22">
        <v>5</v>
      </c>
      <c r="J639" s="22">
        <v>8</v>
      </c>
      <c r="K639" s="20"/>
      <c r="L639" s="20"/>
      <c r="M639" s="20"/>
      <c r="N639" s="20"/>
      <c r="O639" s="20"/>
      <c r="P639" s="20"/>
      <c r="Q639" s="20"/>
      <c r="R639" s="1">
        <v>52</v>
      </c>
    </row>
    <row r="640" spans="1:18" ht="14.1" customHeight="1" x14ac:dyDescent="0.15">
      <c r="A640" s="26" t="s">
        <v>400</v>
      </c>
      <c r="B640" s="18" t="s">
        <v>174</v>
      </c>
      <c r="C640" s="17"/>
      <c r="D640" s="102">
        <v>15</v>
      </c>
      <c r="E640" s="21">
        <v>0</v>
      </c>
      <c r="F640" s="20">
        <f t="shared" ref="F640" si="593">G640+K640+P640+Q640</f>
        <v>589</v>
      </c>
      <c r="G640" s="103">
        <f t="shared" ref="G640" si="594">H640+I640+J640</f>
        <v>589</v>
      </c>
      <c r="H640" s="20">
        <f t="shared" ref="H640:J640" si="595">H641+H642</f>
        <v>200</v>
      </c>
      <c r="I640" s="20">
        <f t="shared" si="595"/>
        <v>197</v>
      </c>
      <c r="J640" s="20">
        <f t="shared" si="595"/>
        <v>192</v>
      </c>
      <c r="K640" s="20">
        <f t="shared" ref="K640" si="596">L640+M640+N640+O640</f>
        <v>0</v>
      </c>
      <c r="L640" s="20">
        <v>0</v>
      </c>
      <c r="M640" s="20">
        <v>0</v>
      </c>
      <c r="N640" s="20">
        <v>0</v>
      </c>
      <c r="O640" s="20">
        <v>0</v>
      </c>
      <c r="P640" s="20">
        <v>0</v>
      </c>
      <c r="Q640" s="20">
        <v>0</v>
      </c>
      <c r="R640" s="1">
        <v>53</v>
      </c>
    </row>
    <row r="641" spans="1:18" ht="14.1" customHeight="1" x14ac:dyDescent="0.15">
      <c r="A641" s="17"/>
      <c r="B641" s="19"/>
      <c r="C641" s="17" t="s">
        <v>372</v>
      </c>
      <c r="D641" s="21"/>
      <c r="E641" s="21"/>
      <c r="F641" s="20"/>
      <c r="G641" s="20"/>
      <c r="H641" s="22">
        <v>81</v>
      </c>
      <c r="I641" s="22">
        <v>66</v>
      </c>
      <c r="J641" s="22">
        <v>79</v>
      </c>
      <c r="K641" s="20"/>
      <c r="L641" s="20"/>
      <c r="M641" s="20"/>
      <c r="N641" s="20"/>
      <c r="O641" s="20"/>
      <c r="P641" s="20"/>
      <c r="Q641" s="20"/>
      <c r="R641" s="1">
        <v>54</v>
      </c>
    </row>
    <row r="642" spans="1:18" ht="14.1" customHeight="1" x14ac:dyDescent="0.15">
      <c r="A642" s="17"/>
      <c r="B642" s="19"/>
      <c r="C642" s="17" t="s">
        <v>372</v>
      </c>
      <c r="D642" s="21"/>
      <c r="E642" s="21"/>
      <c r="F642" s="20"/>
      <c r="G642" s="20"/>
      <c r="H642" s="22">
        <v>119</v>
      </c>
      <c r="I642" s="22">
        <v>131</v>
      </c>
      <c r="J642" s="22">
        <v>113</v>
      </c>
      <c r="K642" s="20"/>
      <c r="L642" s="20"/>
      <c r="M642" s="20"/>
      <c r="N642" s="20"/>
      <c r="O642" s="20"/>
      <c r="P642" s="20"/>
      <c r="Q642" s="20"/>
      <c r="R642" s="1">
        <v>55</v>
      </c>
    </row>
    <row r="643" spans="1:18" ht="14.1" customHeight="1" x14ac:dyDescent="0.15">
      <c r="A643" s="26" t="s">
        <v>400</v>
      </c>
      <c r="B643" s="18" t="s">
        <v>252</v>
      </c>
      <c r="C643" s="17"/>
      <c r="D643" s="102">
        <v>9</v>
      </c>
      <c r="E643" s="21">
        <v>0</v>
      </c>
      <c r="F643" s="20">
        <f t="shared" ref="F643" si="597">G643+K643+P643+Q643</f>
        <v>353</v>
      </c>
      <c r="G643" s="103">
        <f t="shared" ref="G643" si="598">H643+I643+J643</f>
        <v>353</v>
      </c>
      <c r="H643" s="20">
        <f t="shared" ref="H643:J643" si="599">H644+H645</f>
        <v>120</v>
      </c>
      <c r="I643" s="20">
        <f t="shared" si="599"/>
        <v>116</v>
      </c>
      <c r="J643" s="20">
        <f t="shared" si="599"/>
        <v>117</v>
      </c>
      <c r="K643" s="20">
        <f t="shared" ref="K643" si="600">L643+M643+N643+O643</f>
        <v>0</v>
      </c>
      <c r="L643" s="20">
        <v>0</v>
      </c>
      <c r="M643" s="20">
        <v>0</v>
      </c>
      <c r="N643" s="20">
        <v>0</v>
      </c>
      <c r="O643" s="20">
        <v>0</v>
      </c>
      <c r="P643" s="20">
        <v>0</v>
      </c>
      <c r="Q643" s="20">
        <v>0</v>
      </c>
      <c r="R643" s="1">
        <v>56</v>
      </c>
    </row>
    <row r="644" spans="1:18" ht="14.1" customHeight="1" x14ac:dyDescent="0.15">
      <c r="A644" s="17"/>
      <c r="B644" s="19"/>
      <c r="C644" s="17" t="s">
        <v>353</v>
      </c>
      <c r="D644" s="21"/>
      <c r="E644" s="21"/>
      <c r="F644" s="20"/>
      <c r="G644" s="20"/>
      <c r="H644" s="22">
        <v>45</v>
      </c>
      <c r="I644" s="22">
        <v>27</v>
      </c>
      <c r="J644" s="22">
        <v>30</v>
      </c>
      <c r="K644" s="20"/>
      <c r="L644" s="20"/>
      <c r="M644" s="20"/>
      <c r="N644" s="20"/>
      <c r="O644" s="20"/>
      <c r="P644" s="20"/>
      <c r="Q644" s="20"/>
      <c r="R644" s="1">
        <v>57</v>
      </c>
    </row>
    <row r="645" spans="1:18" ht="14.1" customHeight="1" x14ac:dyDescent="0.15">
      <c r="A645" s="17"/>
      <c r="B645" s="19"/>
      <c r="C645" s="17" t="s">
        <v>353</v>
      </c>
      <c r="D645" s="21"/>
      <c r="E645" s="21"/>
      <c r="F645" s="20"/>
      <c r="G645" s="20"/>
      <c r="H645" s="22">
        <v>75</v>
      </c>
      <c r="I645" s="22">
        <v>89</v>
      </c>
      <c r="J645" s="22">
        <v>87</v>
      </c>
      <c r="K645" s="20"/>
      <c r="L645" s="20"/>
      <c r="M645" s="20"/>
      <c r="N645" s="20"/>
      <c r="O645" s="20"/>
      <c r="P645" s="20"/>
      <c r="Q645" s="20"/>
      <c r="R645" s="1">
        <v>58</v>
      </c>
    </row>
    <row r="646" spans="1:18" ht="14.1" customHeight="1" x14ac:dyDescent="0.15">
      <c r="A646" s="26" t="s">
        <v>400</v>
      </c>
      <c r="B646" s="18" t="s">
        <v>1</v>
      </c>
      <c r="C646" s="17"/>
      <c r="D646" s="102">
        <v>6</v>
      </c>
      <c r="E646" s="21">
        <v>0</v>
      </c>
      <c r="F646" s="20">
        <f t="shared" ref="F646" si="601">G646+K646+P646+Q646</f>
        <v>152</v>
      </c>
      <c r="G646" s="103">
        <f t="shared" ref="G646" si="602">H646+I646+J646</f>
        <v>152</v>
      </c>
      <c r="H646" s="20">
        <f>SUM(H647:H650)</f>
        <v>53</v>
      </c>
      <c r="I646" s="20">
        <f t="shared" ref="I646:J646" si="603">SUM(I647:I650)</f>
        <v>52</v>
      </c>
      <c r="J646" s="20">
        <f t="shared" si="603"/>
        <v>47</v>
      </c>
      <c r="K646" s="20">
        <f t="shared" ref="K646" si="604">L646+M646+N646+O646</f>
        <v>0</v>
      </c>
      <c r="L646" s="20">
        <v>0</v>
      </c>
      <c r="M646" s="20">
        <v>0</v>
      </c>
      <c r="N646" s="20">
        <v>0</v>
      </c>
      <c r="O646" s="20">
        <v>0</v>
      </c>
      <c r="P646" s="20">
        <v>0</v>
      </c>
      <c r="Q646" s="20">
        <v>0</v>
      </c>
      <c r="R646" s="1">
        <v>59</v>
      </c>
    </row>
    <row r="647" spans="1:18" ht="14.1" customHeight="1" x14ac:dyDescent="0.15">
      <c r="A647" s="17"/>
      <c r="B647" s="19"/>
      <c r="C647" s="17" t="s">
        <v>353</v>
      </c>
      <c r="D647" s="21"/>
      <c r="E647" s="21"/>
      <c r="F647" s="20"/>
      <c r="G647" s="20"/>
      <c r="H647" s="24">
        <v>14</v>
      </c>
      <c r="I647" s="24">
        <v>6</v>
      </c>
      <c r="J647" s="24">
        <v>10</v>
      </c>
      <c r="K647" s="21"/>
      <c r="L647" s="20"/>
      <c r="M647" s="20"/>
      <c r="N647" s="20"/>
      <c r="O647" s="20"/>
      <c r="P647" s="20"/>
      <c r="Q647" s="20"/>
      <c r="R647" s="1">
        <v>60</v>
      </c>
    </row>
    <row r="648" spans="1:18" ht="14.1" customHeight="1" x14ac:dyDescent="0.15">
      <c r="A648" s="17"/>
      <c r="B648" s="19"/>
      <c r="C648" s="17" t="s">
        <v>353</v>
      </c>
      <c r="D648" s="21"/>
      <c r="E648" s="21"/>
      <c r="F648" s="20"/>
      <c r="G648" s="20"/>
      <c r="H648" s="24">
        <v>10</v>
      </c>
      <c r="I648" s="24">
        <v>17</v>
      </c>
      <c r="J648" s="24">
        <v>11</v>
      </c>
      <c r="K648" s="21"/>
      <c r="L648" s="20"/>
      <c r="M648" s="20"/>
      <c r="N648" s="20"/>
      <c r="O648" s="20"/>
      <c r="P648" s="20"/>
      <c r="Q648" s="20"/>
      <c r="R648" s="1">
        <v>61</v>
      </c>
    </row>
    <row r="649" spans="1:18" ht="14.1" customHeight="1" x14ac:dyDescent="0.15">
      <c r="A649" s="17"/>
      <c r="B649" s="19"/>
      <c r="C649" s="17" t="s">
        <v>381</v>
      </c>
      <c r="D649" s="21"/>
      <c r="E649" s="21"/>
      <c r="F649" s="20"/>
      <c r="G649" s="20"/>
      <c r="H649" s="24">
        <v>22</v>
      </c>
      <c r="I649" s="24">
        <v>21</v>
      </c>
      <c r="J649" s="24">
        <v>18</v>
      </c>
      <c r="K649" s="21"/>
      <c r="L649" s="20"/>
      <c r="M649" s="20"/>
      <c r="N649" s="20"/>
      <c r="O649" s="20"/>
      <c r="P649" s="20"/>
      <c r="Q649" s="20"/>
      <c r="R649" s="1">
        <v>62</v>
      </c>
    </row>
    <row r="650" spans="1:18" ht="14.1" customHeight="1" x14ac:dyDescent="0.15">
      <c r="A650" s="17"/>
      <c r="B650" s="19"/>
      <c r="C650" s="17" t="s">
        <v>381</v>
      </c>
      <c r="D650" s="21"/>
      <c r="E650" s="21"/>
      <c r="F650" s="20"/>
      <c r="G650" s="20"/>
      <c r="H650" s="24">
        <v>7</v>
      </c>
      <c r="I650" s="24">
        <v>8</v>
      </c>
      <c r="J650" s="24">
        <v>8</v>
      </c>
      <c r="K650" s="21"/>
      <c r="L650" s="20"/>
      <c r="M650" s="20"/>
      <c r="N650" s="20"/>
      <c r="O650" s="20"/>
      <c r="P650" s="20"/>
      <c r="Q650" s="20"/>
      <c r="R650" s="1">
        <v>63</v>
      </c>
    </row>
    <row r="651" spans="1:18" ht="14.1" customHeight="1" x14ac:dyDescent="0.15">
      <c r="A651" s="26" t="s">
        <v>400</v>
      </c>
      <c r="B651" s="19" t="s">
        <v>215</v>
      </c>
      <c r="C651" s="17"/>
      <c r="D651" s="102">
        <v>6</v>
      </c>
      <c r="E651" s="21">
        <v>0</v>
      </c>
      <c r="F651" s="20">
        <f t="shared" ref="F651" si="605">G651+K651+P651+Q651</f>
        <v>215</v>
      </c>
      <c r="G651" s="103">
        <f t="shared" ref="G651" si="606">H651+I651+J651</f>
        <v>215</v>
      </c>
      <c r="H651" s="20">
        <f>H652+H653</f>
        <v>69</v>
      </c>
      <c r="I651" s="20">
        <f t="shared" ref="I651:J651" si="607">I652+I653</f>
        <v>75</v>
      </c>
      <c r="J651" s="20">
        <f t="shared" si="607"/>
        <v>71</v>
      </c>
      <c r="K651" s="20">
        <f t="shared" ref="K651" si="608">L651+M651+N651+O651</f>
        <v>0</v>
      </c>
      <c r="L651" s="20">
        <v>0</v>
      </c>
      <c r="M651" s="20">
        <v>0</v>
      </c>
      <c r="N651" s="20">
        <v>0</v>
      </c>
      <c r="O651" s="20">
        <v>0</v>
      </c>
      <c r="P651" s="20">
        <v>0</v>
      </c>
      <c r="Q651" s="20">
        <v>0</v>
      </c>
      <c r="R651" s="1">
        <v>64</v>
      </c>
    </row>
    <row r="652" spans="1:18" ht="14.1" customHeight="1" x14ac:dyDescent="0.15">
      <c r="A652" s="17"/>
      <c r="B652" s="19"/>
      <c r="C652" s="17" t="s">
        <v>372</v>
      </c>
      <c r="D652" s="21"/>
      <c r="E652" s="21"/>
      <c r="F652" s="20"/>
      <c r="G652" s="20"/>
      <c r="H652" s="22">
        <v>33</v>
      </c>
      <c r="I652" s="22">
        <v>34</v>
      </c>
      <c r="J652" s="22">
        <v>32</v>
      </c>
      <c r="K652" s="20"/>
      <c r="L652" s="20"/>
      <c r="M652" s="20"/>
      <c r="N652" s="20"/>
      <c r="O652" s="20"/>
      <c r="P652" s="20"/>
      <c r="Q652" s="20"/>
      <c r="R652" s="1">
        <v>65</v>
      </c>
    </row>
    <row r="653" spans="1:18" ht="14.1" customHeight="1" x14ac:dyDescent="0.15">
      <c r="A653" s="17"/>
      <c r="B653" s="19"/>
      <c r="C653" s="17" t="s">
        <v>372</v>
      </c>
      <c r="D653" s="21"/>
      <c r="E653" s="21"/>
      <c r="F653" s="20"/>
      <c r="G653" s="20"/>
      <c r="H653" s="22">
        <v>36</v>
      </c>
      <c r="I653" s="22">
        <v>41</v>
      </c>
      <c r="J653" s="22">
        <v>39</v>
      </c>
      <c r="K653" s="20"/>
      <c r="L653" s="20"/>
      <c r="M653" s="20"/>
      <c r="N653" s="20"/>
      <c r="O653" s="20"/>
      <c r="P653" s="20"/>
      <c r="Q653" s="20"/>
      <c r="R653" s="1">
        <v>66</v>
      </c>
    </row>
    <row r="654" spans="1:18" ht="14.1" customHeight="1" x14ac:dyDescent="0.15">
      <c r="A654" s="26" t="s">
        <v>400</v>
      </c>
      <c r="B654" s="19" t="s">
        <v>216</v>
      </c>
      <c r="C654" s="17"/>
      <c r="D654" s="102">
        <v>4</v>
      </c>
      <c r="E654" s="21">
        <v>0</v>
      </c>
      <c r="F654" s="20">
        <f t="shared" ref="F654" si="609">G654+K654+P654+Q654</f>
        <v>95</v>
      </c>
      <c r="G654" s="103">
        <f t="shared" ref="G654" si="610">H654+I654+J654</f>
        <v>95</v>
      </c>
      <c r="H654" s="20">
        <f t="shared" ref="H654:J654" si="611">H655+H656</f>
        <v>28</v>
      </c>
      <c r="I654" s="20">
        <f t="shared" si="611"/>
        <v>26</v>
      </c>
      <c r="J654" s="20">
        <f t="shared" si="611"/>
        <v>41</v>
      </c>
      <c r="K654" s="20">
        <f t="shared" ref="K654" si="612">L654+M654+N654+O654</f>
        <v>0</v>
      </c>
      <c r="L654" s="20">
        <v>0</v>
      </c>
      <c r="M654" s="20">
        <v>0</v>
      </c>
      <c r="N654" s="20">
        <v>0</v>
      </c>
      <c r="O654" s="20">
        <v>0</v>
      </c>
      <c r="P654" s="20">
        <v>0</v>
      </c>
      <c r="Q654" s="20">
        <v>0</v>
      </c>
      <c r="R654" s="1">
        <v>67</v>
      </c>
    </row>
    <row r="655" spans="1:18" ht="14.1" customHeight="1" x14ac:dyDescent="0.15">
      <c r="A655" s="17"/>
      <c r="B655" s="19"/>
      <c r="C655" s="17" t="s">
        <v>353</v>
      </c>
      <c r="D655" s="21"/>
      <c r="E655" s="21"/>
      <c r="F655" s="20"/>
      <c r="G655" s="20"/>
      <c r="H655" s="22">
        <v>17</v>
      </c>
      <c r="I655" s="22">
        <v>7</v>
      </c>
      <c r="J655" s="22">
        <v>16</v>
      </c>
      <c r="K655" s="20"/>
      <c r="L655" s="20"/>
      <c r="M655" s="20"/>
      <c r="N655" s="20"/>
      <c r="O655" s="20"/>
      <c r="P655" s="20"/>
      <c r="Q655" s="20"/>
      <c r="R655" s="1">
        <v>68</v>
      </c>
    </row>
    <row r="656" spans="1:18" ht="14.1" customHeight="1" x14ac:dyDescent="0.15">
      <c r="A656" s="17"/>
      <c r="B656" s="19"/>
      <c r="C656" s="17" t="s">
        <v>353</v>
      </c>
      <c r="D656" s="21"/>
      <c r="E656" s="21"/>
      <c r="F656" s="20"/>
      <c r="G656" s="20"/>
      <c r="H656" s="22">
        <v>11</v>
      </c>
      <c r="I656" s="22">
        <v>19</v>
      </c>
      <c r="J656" s="22">
        <v>25</v>
      </c>
      <c r="K656" s="20"/>
      <c r="L656" s="20"/>
      <c r="M656" s="20"/>
      <c r="N656" s="20"/>
      <c r="O656" s="20"/>
      <c r="P656" s="20"/>
      <c r="Q656" s="20"/>
      <c r="R656" s="1">
        <v>69</v>
      </c>
    </row>
    <row r="657" spans="1:18" ht="14.1" customHeight="1" x14ac:dyDescent="0.15">
      <c r="A657" s="26" t="s">
        <v>400</v>
      </c>
      <c r="B657" s="18" t="s">
        <v>217</v>
      </c>
      <c r="C657" s="17"/>
      <c r="D657" s="102">
        <v>4</v>
      </c>
      <c r="E657" s="21">
        <v>0</v>
      </c>
      <c r="F657" s="20">
        <f t="shared" ref="F657" si="613">G657+K657+P657+Q657</f>
        <v>93</v>
      </c>
      <c r="G657" s="103">
        <f t="shared" ref="G657" si="614">H657+I657+J657</f>
        <v>93</v>
      </c>
      <c r="H657" s="20">
        <f t="shared" ref="H657:J657" si="615">H658+H659</f>
        <v>36</v>
      </c>
      <c r="I657" s="20">
        <f t="shared" si="615"/>
        <v>39</v>
      </c>
      <c r="J657" s="20">
        <f t="shared" si="615"/>
        <v>18</v>
      </c>
      <c r="K657" s="20">
        <f t="shared" ref="K657" si="616">L657+M657+N657+O657</f>
        <v>0</v>
      </c>
      <c r="L657" s="20">
        <v>0</v>
      </c>
      <c r="M657" s="20">
        <v>0</v>
      </c>
      <c r="N657" s="20">
        <v>0</v>
      </c>
      <c r="O657" s="20">
        <v>0</v>
      </c>
      <c r="P657" s="20">
        <v>0</v>
      </c>
      <c r="Q657" s="20">
        <v>0</v>
      </c>
      <c r="R657" s="1">
        <v>70</v>
      </c>
    </row>
    <row r="658" spans="1:18" ht="14.1" customHeight="1" x14ac:dyDescent="0.15">
      <c r="A658" s="17"/>
      <c r="B658" s="19"/>
      <c r="C658" s="17" t="s">
        <v>353</v>
      </c>
      <c r="D658" s="21"/>
      <c r="E658" s="21"/>
      <c r="F658" s="20"/>
      <c r="G658" s="20"/>
      <c r="H658" s="22">
        <v>15</v>
      </c>
      <c r="I658" s="22">
        <v>16</v>
      </c>
      <c r="J658" s="22">
        <v>13</v>
      </c>
      <c r="K658" s="20"/>
      <c r="L658" s="20"/>
      <c r="M658" s="20"/>
      <c r="N658" s="20"/>
      <c r="O658" s="20"/>
      <c r="P658" s="20"/>
      <c r="Q658" s="20"/>
      <c r="R658" s="1">
        <v>71</v>
      </c>
    </row>
    <row r="659" spans="1:18" ht="14.1" customHeight="1" x14ac:dyDescent="0.15">
      <c r="A659" s="17"/>
      <c r="B659" s="19"/>
      <c r="C659" s="17" t="s">
        <v>353</v>
      </c>
      <c r="D659" s="21"/>
      <c r="E659" s="21"/>
      <c r="F659" s="20"/>
      <c r="G659" s="20"/>
      <c r="H659" s="22">
        <v>21</v>
      </c>
      <c r="I659" s="22">
        <v>23</v>
      </c>
      <c r="J659" s="22">
        <v>5</v>
      </c>
      <c r="K659" s="20"/>
      <c r="L659" s="20"/>
      <c r="M659" s="20"/>
      <c r="N659" s="20"/>
      <c r="O659" s="20"/>
      <c r="P659" s="20"/>
      <c r="Q659" s="20"/>
      <c r="R659" s="1">
        <v>72</v>
      </c>
    </row>
    <row r="660" spans="1:18" ht="14.1" customHeight="1" x14ac:dyDescent="0.15">
      <c r="A660" s="70" t="s">
        <v>425</v>
      </c>
      <c r="B660" s="71">
        <f>COUNTA(B623:B659)</f>
        <v>11</v>
      </c>
      <c r="C660" s="70"/>
      <c r="D660" s="73">
        <f t="shared" ref="D660:E660" si="617">D623+D628+D631+D634+D637+D640+D643+D646+D651+D654+D657</f>
        <v>111</v>
      </c>
      <c r="E660" s="73">
        <f t="shared" si="617"/>
        <v>8</v>
      </c>
      <c r="F660" s="73">
        <f>F623+F628+F631+F634+F637+F640+F643+F646+F651+F654+F657</f>
        <v>4156</v>
      </c>
      <c r="G660" s="73">
        <f t="shared" ref="G660:Q660" si="618">G623+G628+G631+G634+G637+G640+G643+G646+G651+G654+G657</f>
        <v>4012</v>
      </c>
      <c r="H660" s="73">
        <f t="shared" si="618"/>
        <v>1339</v>
      </c>
      <c r="I660" s="73">
        <f t="shared" si="618"/>
        <v>1313</v>
      </c>
      <c r="J660" s="73">
        <f t="shared" si="618"/>
        <v>1360</v>
      </c>
      <c r="K660" s="73">
        <f t="shared" si="618"/>
        <v>144</v>
      </c>
      <c r="L660" s="73">
        <f t="shared" si="618"/>
        <v>34</v>
      </c>
      <c r="M660" s="73">
        <f t="shared" si="618"/>
        <v>41</v>
      </c>
      <c r="N660" s="73">
        <f t="shared" si="618"/>
        <v>37</v>
      </c>
      <c r="O660" s="73">
        <f t="shared" si="618"/>
        <v>32</v>
      </c>
      <c r="P660" s="73">
        <f t="shared" si="618"/>
        <v>0</v>
      </c>
      <c r="Q660" s="73">
        <f t="shared" si="618"/>
        <v>0</v>
      </c>
      <c r="R660" s="1">
        <v>73</v>
      </c>
    </row>
    <row r="661" spans="1:18" ht="14.1" customHeight="1" x14ac:dyDescent="0.15">
      <c r="A661" s="26" t="s">
        <v>401</v>
      </c>
      <c r="B661" s="18" t="s">
        <v>60</v>
      </c>
      <c r="C661" s="17"/>
      <c r="D661" s="102">
        <v>16</v>
      </c>
      <c r="E661" s="21">
        <v>0</v>
      </c>
      <c r="F661" s="20">
        <f t="shared" ref="F661" si="619">G661+K661+P661+Q661</f>
        <v>538</v>
      </c>
      <c r="G661" s="103">
        <f t="shared" ref="G661" si="620">H661+I661+J661</f>
        <v>538</v>
      </c>
      <c r="H661" s="20">
        <f>SUM(H662:H665)</f>
        <v>157</v>
      </c>
      <c r="I661" s="20">
        <f t="shared" ref="I661:J661" si="621">SUM(I662:I665)</f>
        <v>169</v>
      </c>
      <c r="J661" s="20">
        <f t="shared" si="621"/>
        <v>212</v>
      </c>
      <c r="K661" s="20">
        <f t="shared" ref="K661" si="622">L661+M661+N661+O661</f>
        <v>0</v>
      </c>
      <c r="L661" s="20">
        <v>0</v>
      </c>
      <c r="M661" s="20">
        <v>0</v>
      </c>
      <c r="N661" s="20">
        <v>0</v>
      </c>
      <c r="O661" s="20">
        <v>0</v>
      </c>
      <c r="P661" s="20">
        <v>0</v>
      </c>
      <c r="Q661" s="20">
        <v>0</v>
      </c>
      <c r="R661" s="1">
        <v>74</v>
      </c>
    </row>
    <row r="662" spans="1:18" ht="14.1" customHeight="1" x14ac:dyDescent="0.15">
      <c r="A662" s="17"/>
      <c r="B662" s="19"/>
      <c r="C662" s="17" t="s">
        <v>353</v>
      </c>
      <c r="D662" s="21"/>
      <c r="E662" s="21"/>
      <c r="F662" s="20"/>
      <c r="G662" s="20"/>
      <c r="H662" s="22">
        <v>60</v>
      </c>
      <c r="I662" s="22">
        <v>56</v>
      </c>
      <c r="J662" s="22">
        <v>72</v>
      </c>
      <c r="K662" s="20"/>
      <c r="L662" s="20"/>
      <c r="M662" s="20"/>
      <c r="N662" s="20"/>
      <c r="O662" s="20"/>
      <c r="P662" s="20"/>
      <c r="Q662" s="20"/>
      <c r="R662" s="1">
        <v>1</v>
      </c>
    </row>
    <row r="663" spans="1:18" ht="14.1" customHeight="1" x14ac:dyDescent="0.15">
      <c r="A663" s="17"/>
      <c r="B663" s="19"/>
      <c r="C663" s="17" t="s">
        <v>353</v>
      </c>
      <c r="D663" s="21"/>
      <c r="E663" s="21"/>
      <c r="F663" s="20"/>
      <c r="G663" s="20"/>
      <c r="H663" s="22">
        <v>60</v>
      </c>
      <c r="I663" s="22">
        <v>60</v>
      </c>
      <c r="J663" s="22">
        <v>81</v>
      </c>
      <c r="K663" s="20"/>
      <c r="L663" s="20"/>
      <c r="M663" s="20"/>
      <c r="N663" s="20"/>
      <c r="O663" s="20"/>
      <c r="P663" s="20"/>
      <c r="Q663" s="20"/>
      <c r="R663" s="1">
        <v>2</v>
      </c>
    </row>
    <row r="664" spans="1:18" ht="14.1" customHeight="1" x14ac:dyDescent="0.15">
      <c r="A664" s="17"/>
      <c r="B664" s="19"/>
      <c r="C664" s="17" t="s">
        <v>366</v>
      </c>
      <c r="D664" s="21"/>
      <c r="E664" s="21"/>
      <c r="F664" s="20"/>
      <c r="G664" s="20"/>
      <c r="H664" s="20">
        <v>26</v>
      </c>
      <c r="I664" s="20">
        <v>37</v>
      </c>
      <c r="J664" s="20">
        <v>26</v>
      </c>
      <c r="K664" s="20"/>
      <c r="L664" s="20"/>
      <c r="M664" s="20"/>
      <c r="N664" s="20"/>
      <c r="O664" s="20"/>
      <c r="P664" s="20"/>
      <c r="Q664" s="20"/>
      <c r="R664" s="1">
        <v>3</v>
      </c>
    </row>
    <row r="665" spans="1:18" ht="14.1" customHeight="1" x14ac:dyDescent="0.15">
      <c r="A665" s="17"/>
      <c r="B665" s="19"/>
      <c r="C665" s="17" t="s">
        <v>366</v>
      </c>
      <c r="D665" s="21"/>
      <c r="E665" s="21"/>
      <c r="F665" s="20"/>
      <c r="G665" s="20"/>
      <c r="H665" s="20">
        <v>11</v>
      </c>
      <c r="I665" s="20">
        <v>16</v>
      </c>
      <c r="J665" s="20">
        <v>33</v>
      </c>
      <c r="K665" s="20"/>
      <c r="L665" s="20"/>
      <c r="M665" s="20"/>
      <c r="N665" s="20"/>
      <c r="O665" s="20"/>
      <c r="P665" s="20"/>
      <c r="Q665" s="20"/>
      <c r="R665" s="1">
        <v>4</v>
      </c>
    </row>
    <row r="666" spans="1:18" ht="14.1" customHeight="1" x14ac:dyDescent="0.15">
      <c r="A666" s="26" t="s">
        <v>401</v>
      </c>
      <c r="B666" s="18" t="s">
        <v>246</v>
      </c>
      <c r="C666" s="17"/>
      <c r="D666" s="102">
        <v>12</v>
      </c>
      <c r="E666" s="21">
        <v>0</v>
      </c>
      <c r="F666" s="20">
        <f t="shared" ref="F666" si="623">G666+K666+P666+Q666</f>
        <v>322</v>
      </c>
      <c r="G666" s="103">
        <f t="shared" ref="G666" si="624">H666+I666+J666</f>
        <v>313</v>
      </c>
      <c r="H666" s="20">
        <f>SUM(H667:H670)</f>
        <v>97</v>
      </c>
      <c r="I666" s="20">
        <f t="shared" ref="I666:J666" si="625">SUM(I667:I670)</f>
        <v>122</v>
      </c>
      <c r="J666" s="20">
        <f t="shared" si="625"/>
        <v>94</v>
      </c>
      <c r="K666" s="20">
        <f t="shared" ref="K666" si="626">L666+M666+N666+O666</f>
        <v>0</v>
      </c>
      <c r="L666" s="20">
        <v>0</v>
      </c>
      <c r="M666" s="20">
        <v>0</v>
      </c>
      <c r="N666" s="20">
        <v>0</v>
      </c>
      <c r="O666" s="20">
        <v>0</v>
      </c>
      <c r="P666" s="20">
        <f>SUM(P667:P670)</f>
        <v>9</v>
      </c>
      <c r="Q666" s="20">
        <v>0</v>
      </c>
      <c r="R666" s="1">
        <v>5</v>
      </c>
    </row>
    <row r="667" spans="1:18" ht="14.1" customHeight="1" x14ac:dyDescent="0.15">
      <c r="A667" s="17"/>
      <c r="B667" s="19"/>
      <c r="C667" s="17" t="s">
        <v>353</v>
      </c>
      <c r="D667" s="21"/>
      <c r="E667" s="21"/>
      <c r="F667" s="20"/>
      <c r="G667" s="20"/>
      <c r="H667" s="22">
        <v>41</v>
      </c>
      <c r="I667" s="22">
        <v>52</v>
      </c>
      <c r="J667" s="22">
        <v>50</v>
      </c>
      <c r="K667" s="20"/>
      <c r="L667" s="20"/>
      <c r="M667" s="20"/>
      <c r="N667" s="20"/>
      <c r="O667" s="20"/>
      <c r="P667" s="20"/>
      <c r="Q667" s="20"/>
      <c r="R667" s="1">
        <v>6</v>
      </c>
    </row>
    <row r="668" spans="1:18" ht="14.1" customHeight="1" x14ac:dyDescent="0.15">
      <c r="A668" s="17"/>
      <c r="B668" s="19"/>
      <c r="C668" s="17" t="s">
        <v>353</v>
      </c>
      <c r="D668" s="21"/>
      <c r="E668" s="21"/>
      <c r="F668" s="20"/>
      <c r="G668" s="20"/>
      <c r="H668" s="22">
        <v>49</v>
      </c>
      <c r="I668" s="22">
        <v>59</v>
      </c>
      <c r="J668" s="22">
        <v>34</v>
      </c>
      <c r="K668" s="20"/>
      <c r="L668" s="20"/>
      <c r="M668" s="20"/>
      <c r="N668" s="20"/>
      <c r="O668" s="20"/>
      <c r="P668" s="20"/>
      <c r="Q668" s="20"/>
      <c r="R668" s="1">
        <v>7</v>
      </c>
    </row>
    <row r="669" spans="1:18" ht="14.1" customHeight="1" x14ac:dyDescent="0.15">
      <c r="A669" s="17"/>
      <c r="B669" s="19"/>
      <c r="C669" s="17" t="s">
        <v>361</v>
      </c>
      <c r="D669" s="21"/>
      <c r="E669" s="21"/>
      <c r="F669" s="20"/>
      <c r="G669" s="20"/>
      <c r="H669" s="22">
        <v>7</v>
      </c>
      <c r="I669" s="22">
        <v>7</v>
      </c>
      <c r="J669" s="22">
        <v>7</v>
      </c>
      <c r="K669" s="20"/>
      <c r="L669" s="20"/>
      <c r="M669" s="20"/>
      <c r="N669" s="20"/>
      <c r="O669" s="20"/>
      <c r="P669" s="22">
        <v>9</v>
      </c>
      <c r="Q669" s="20"/>
      <c r="R669" s="1">
        <v>11</v>
      </c>
    </row>
    <row r="670" spans="1:18" ht="14.1" customHeight="1" x14ac:dyDescent="0.15">
      <c r="A670" s="17"/>
      <c r="B670" s="19"/>
      <c r="C670" s="17" t="s">
        <v>361</v>
      </c>
      <c r="D670" s="21"/>
      <c r="E670" s="21"/>
      <c r="F670" s="20"/>
      <c r="G670" s="20"/>
      <c r="H670" s="22">
        <v>0</v>
      </c>
      <c r="I670" s="22">
        <v>4</v>
      </c>
      <c r="J670" s="22">
        <v>3</v>
      </c>
      <c r="K670" s="20"/>
      <c r="L670" s="20"/>
      <c r="M670" s="20"/>
      <c r="N670" s="20"/>
      <c r="O670" s="20"/>
      <c r="P670" s="203">
        <v>0</v>
      </c>
      <c r="Q670" s="20"/>
      <c r="R670" s="1">
        <v>12</v>
      </c>
    </row>
    <row r="671" spans="1:18" ht="14.1" customHeight="1" x14ac:dyDescent="0.15">
      <c r="A671" s="26" t="s">
        <v>401</v>
      </c>
      <c r="B671" s="18" t="s">
        <v>218</v>
      </c>
      <c r="C671" s="17"/>
      <c r="D671" s="102">
        <v>18</v>
      </c>
      <c r="E671" s="21">
        <v>0</v>
      </c>
      <c r="F671" s="20">
        <f t="shared" ref="F671" si="627">G671+K671+P671+Q671</f>
        <v>536</v>
      </c>
      <c r="G671" s="103">
        <f t="shared" ref="G671" si="628">H671+I671+J671</f>
        <v>536</v>
      </c>
      <c r="H671" s="20">
        <f>SUM(H672:H675)</f>
        <v>183</v>
      </c>
      <c r="I671" s="20">
        <f t="shared" ref="I671:J671" si="629">SUM(I672:I675)</f>
        <v>170</v>
      </c>
      <c r="J671" s="20">
        <f t="shared" si="629"/>
        <v>183</v>
      </c>
      <c r="K671" s="20">
        <f t="shared" ref="K671" si="630">L671+M671+N671+O671</f>
        <v>0</v>
      </c>
      <c r="L671" s="20">
        <v>0</v>
      </c>
      <c r="M671" s="20">
        <v>0</v>
      </c>
      <c r="N671" s="20">
        <v>0</v>
      </c>
      <c r="O671" s="20">
        <v>0</v>
      </c>
      <c r="P671" s="20">
        <v>0</v>
      </c>
      <c r="Q671" s="20">
        <v>0</v>
      </c>
      <c r="R671" s="1">
        <v>13</v>
      </c>
    </row>
    <row r="672" spans="1:18" ht="14.1" customHeight="1" x14ac:dyDescent="0.15">
      <c r="A672" s="17"/>
      <c r="B672" s="19"/>
      <c r="C672" s="17" t="s">
        <v>353</v>
      </c>
      <c r="D672" s="21"/>
      <c r="E672" s="21"/>
      <c r="F672" s="20"/>
      <c r="G672" s="20"/>
      <c r="H672" s="22">
        <v>64</v>
      </c>
      <c r="I672" s="22">
        <v>55</v>
      </c>
      <c r="J672" s="22">
        <v>75</v>
      </c>
      <c r="K672" s="20"/>
      <c r="L672" s="20"/>
      <c r="M672" s="20"/>
      <c r="N672" s="20"/>
      <c r="O672" s="20"/>
      <c r="P672" s="20"/>
      <c r="Q672" s="20"/>
      <c r="R672" s="1">
        <v>14</v>
      </c>
    </row>
    <row r="673" spans="1:18" ht="14.1" customHeight="1" x14ac:dyDescent="0.15">
      <c r="A673" s="17"/>
      <c r="B673" s="19"/>
      <c r="C673" s="17" t="s">
        <v>353</v>
      </c>
      <c r="D673" s="21"/>
      <c r="E673" s="21"/>
      <c r="F673" s="20"/>
      <c r="G673" s="20"/>
      <c r="H673" s="22">
        <v>70</v>
      </c>
      <c r="I673" s="22">
        <v>72</v>
      </c>
      <c r="J673" s="22">
        <v>70</v>
      </c>
      <c r="K673" s="20"/>
      <c r="L673" s="20"/>
      <c r="M673" s="20"/>
      <c r="N673" s="20"/>
      <c r="O673" s="20"/>
      <c r="P673" s="20"/>
      <c r="Q673" s="20"/>
      <c r="R673" s="1">
        <v>15</v>
      </c>
    </row>
    <row r="674" spans="1:18" ht="14.1" customHeight="1" x14ac:dyDescent="0.15">
      <c r="A674" s="17"/>
      <c r="B674" s="19"/>
      <c r="C674" s="17" t="s">
        <v>366</v>
      </c>
      <c r="D674" s="21"/>
      <c r="E674" s="21"/>
      <c r="F674" s="20"/>
      <c r="G674" s="20"/>
      <c r="H674" s="20">
        <v>24</v>
      </c>
      <c r="I674" s="20">
        <v>26</v>
      </c>
      <c r="J674" s="20">
        <v>18</v>
      </c>
      <c r="K674" s="20"/>
      <c r="L674" s="20"/>
      <c r="M674" s="20"/>
      <c r="N674" s="20"/>
      <c r="O674" s="20"/>
      <c r="P674" s="20"/>
      <c r="Q674" s="20"/>
      <c r="R674" s="1">
        <v>16</v>
      </c>
    </row>
    <row r="675" spans="1:18" ht="14.1" customHeight="1" x14ac:dyDescent="0.15">
      <c r="A675" s="17"/>
      <c r="B675" s="19"/>
      <c r="C675" s="17" t="s">
        <v>366</v>
      </c>
      <c r="D675" s="21"/>
      <c r="E675" s="21"/>
      <c r="F675" s="20"/>
      <c r="G675" s="20"/>
      <c r="H675" s="20">
        <v>25</v>
      </c>
      <c r="I675" s="20">
        <v>17</v>
      </c>
      <c r="J675" s="20">
        <v>20</v>
      </c>
      <c r="K675" s="20"/>
      <c r="L675" s="20"/>
      <c r="M675" s="20"/>
      <c r="N675" s="20"/>
      <c r="O675" s="20"/>
      <c r="P675" s="20"/>
      <c r="Q675" s="20"/>
      <c r="R675" s="1">
        <v>17</v>
      </c>
    </row>
    <row r="676" spans="1:18" ht="14.1" customHeight="1" x14ac:dyDescent="0.15">
      <c r="A676" s="26" t="s">
        <v>401</v>
      </c>
      <c r="B676" s="18" t="s">
        <v>219</v>
      </c>
      <c r="C676" s="17"/>
      <c r="D676" s="102">
        <v>6</v>
      </c>
      <c r="E676" s="21">
        <v>0</v>
      </c>
      <c r="F676" s="20">
        <f t="shared" ref="F676" si="631">G676+K676+P676+Q676</f>
        <v>149</v>
      </c>
      <c r="G676" s="103">
        <f t="shared" ref="G676" si="632">H676+I676+J676</f>
        <v>149</v>
      </c>
      <c r="H676" s="20">
        <f>H677+H678</f>
        <v>41</v>
      </c>
      <c r="I676" s="20">
        <f t="shared" ref="I676:J676" si="633">I677+I678</f>
        <v>51</v>
      </c>
      <c r="J676" s="20">
        <f t="shared" si="633"/>
        <v>57</v>
      </c>
      <c r="K676" s="20">
        <f t="shared" ref="K676" si="634">L676+M676+N676+O676</f>
        <v>0</v>
      </c>
      <c r="L676" s="20">
        <v>0</v>
      </c>
      <c r="M676" s="20">
        <v>0</v>
      </c>
      <c r="N676" s="20">
        <v>0</v>
      </c>
      <c r="O676" s="20">
        <v>0</v>
      </c>
      <c r="P676" s="20">
        <v>0</v>
      </c>
      <c r="Q676" s="20">
        <v>0</v>
      </c>
      <c r="R676" s="1">
        <v>18</v>
      </c>
    </row>
    <row r="677" spans="1:18" ht="14.1" customHeight="1" x14ac:dyDescent="0.15">
      <c r="A677" s="17"/>
      <c r="B677" s="19"/>
      <c r="C677" s="17" t="s">
        <v>353</v>
      </c>
      <c r="D677" s="21"/>
      <c r="E677" s="21"/>
      <c r="F677" s="20"/>
      <c r="G677" s="20"/>
      <c r="H677" s="22">
        <v>16</v>
      </c>
      <c r="I677" s="22">
        <v>25</v>
      </c>
      <c r="J677" s="22">
        <v>19</v>
      </c>
      <c r="K677" s="20"/>
      <c r="L677" s="20"/>
      <c r="M677" s="20"/>
      <c r="N677" s="20"/>
      <c r="O677" s="20"/>
      <c r="P677" s="20"/>
      <c r="Q677" s="20"/>
      <c r="R677" s="1">
        <v>19</v>
      </c>
    </row>
    <row r="678" spans="1:18" ht="14.1" customHeight="1" x14ac:dyDescent="0.15">
      <c r="A678" s="17"/>
      <c r="B678" s="19"/>
      <c r="C678" s="17" t="s">
        <v>353</v>
      </c>
      <c r="D678" s="21"/>
      <c r="E678" s="21"/>
      <c r="F678" s="20"/>
      <c r="G678" s="20"/>
      <c r="H678" s="22">
        <v>25</v>
      </c>
      <c r="I678" s="22">
        <v>26</v>
      </c>
      <c r="J678" s="22">
        <v>38</v>
      </c>
      <c r="K678" s="20"/>
      <c r="L678" s="20"/>
      <c r="M678" s="20"/>
      <c r="N678" s="20"/>
      <c r="O678" s="20"/>
      <c r="P678" s="20"/>
      <c r="Q678" s="20"/>
      <c r="R678" s="1">
        <v>20</v>
      </c>
    </row>
    <row r="679" spans="1:18" ht="14.1" customHeight="1" x14ac:dyDescent="0.15">
      <c r="A679" s="26" t="s">
        <v>401</v>
      </c>
      <c r="B679" s="18" t="s">
        <v>220</v>
      </c>
      <c r="C679" s="17"/>
      <c r="D679" s="102">
        <v>3</v>
      </c>
      <c r="E679" s="21">
        <v>0</v>
      </c>
      <c r="F679" s="20">
        <f t="shared" ref="F679" si="635">G679+K679+P679+Q679</f>
        <v>95</v>
      </c>
      <c r="G679" s="103">
        <f t="shared" ref="G679" si="636">H679+I679+J679</f>
        <v>95</v>
      </c>
      <c r="H679" s="20">
        <f t="shared" ref="H679:J679" si="637">H680+H681</f>
        <v>32</v>
      </c>
      <c r="I679" s="20">
        <f t="shared" si="637"/>
        <v>33</v>
      </c>
      <c r="J679" s="20">
        <f t="shared" si="637"/>
        <v>30</v>
      </c>
      <c r="K679" s="20">
        <f t="shared" ref="K679" si="638">L679+M679+N679+O679</f>
        <v>0</v>
      </c>
      <c r="L679" s="20">
        <v>0</v>
      </c>
      <c r="M679" s="20">
        <v>0</v>
      </c>
      <c r="N679" s="20">
        <v>0</v>
      </c>
      <c r="O679" s="20">
        <v>0</v>
      </c>
      <c r="P679" s="20">
        <v>0</v>
      </c>
      <c r="Q679" s="20">
        <v>0</v>
      </c>
      <c r="R679" s="1">
        <v>21</v>
      </c>
    </row>
    <row r="680" spans="1:18" ht="14.1" customHeight="1" x14ac:dyDescent="0.15">
      <c r="A680" s="17"/>
      <c r="B680" s="19"/>
      <c r="C680" s="17" t="s">
        <v>353</v>
      </c>
      <c r="D680" s="21"/>
      <c r="E680" s="21"/>
      <c r="F680" s="20"/>
      <c r="G680" s="20"/>
      <c r="H680" s="22">
        <v>18</v>
      </c>
      <c r="I680" s="22">
        <v>16</v>
      </c>
      <c r="J680" s="22">
        <v>12</v>
      </c>
      <c r="K680" s="20"/>
      <c r="L680" s="20"/>
      <c r="M680" s="20"/>
      <c r="N680" s="20"/>
      <c r="O680" s="20"/>
      <c r="P680" s="20"/>
      <c r="Q680" s="20"/>
      <c r="R680" s="1">
        <v>22</v>
      </c>
    </row>
    <row r="681" spans="1:18" ht="14.1" customHeight="1" x14ac:dyDescent="0.15">
      <c r="A681" s="17"/>
      <c r="B681" s="19"/>
      <c r="C681" s="17" t="s">
        <v>353</v>
      </c>
      <c r="D681" s="21"/>
      <c r="E681" s="21"/>
      <c r="F681" s="20"/>
      <c r="G681" s="20"/>
      <c r="H681" s="22">
        <v>14</v>
      </c>
      <c r="I681" s="22">
        <v>17</v>
      </c>
      <c r="J681" s="22">
        <v>18</v>
      </c>
      <c r="K681" s="20"/>
      <c r="L681" s="20"/>
      <c r="M681" s="20"/>
      <c r="N681" s="20"/>
      <c r="O681" s="20"/>
      <c r="P681" s="20"/>
      <c r="Q681" s="20"/>
      <c r="R681" s="1">
        <v>23</v>
      </c>
    </row>
    <row r="682" spans="1:18" ht="14.1" customHeight="1" x14ac:dyDescent="0.15">
      <c r="A682" s="70" t="s">
        <v>425</v>
      </c>
      <c r="B682" s="71">
        <f>COUNTA(B661:B681)</f>
        <v>5</v>
      </c>
      <c r="C682" s="70"/>
      <c r="D682" s="73">
        <f t="shared" ref="D682:O682" si="639">D661+D666+D671+D676+D679</f>
        <v>55</v>
      </c>
      <c r="E682" s="73">
        <f t="shared" si="639"/>
        <v>0</v>
      </c>
      <c r="F682" s="73">
        <f t="shared" si="639"/>
        <v>1640</v>
      </c>
      <c r="G682" s="73">
        <f t="shared" si="639"/>
        <v>1631</v>
      </c>
      <c r="H682" s="73">
        <f t="shared" si="639"/>
        <v>510</v>
      </c>
      <c r="I682" s="73">
        <f t="shared" si="639"/>
        <v>545</v>
      </c>
      <c r="J682" s="73">
        <f t="shared" si="639"/>
        <v>576</v>
      </c>
      <c r="K682" s="73">
        <f t="shared" si="639"/>
        <v>0</v>
      </c>
      <c r="L682" s="73">
        <f t="shared" si="639"/>
        <v>0</v>
      </c>
      <c r="M682" s="73">
        <f t="shared" si="639"/>
        <v>0</v>
      </c>
      <c r="N682" s="73">
        <f t="shared" si="639"/>
        <v>0</v>
      </c>
      <c r="O682" s="73">
        <f t="shared" si="639"/>
        <v>0</v>
      </c>
      <c r="P682" s="73">
        <f>P661+P666+P671+P676+P679</f>
        <v>9</v>
      </c>
      <c r="Q682" s="73">
        <f>Q661+Q666+Q671+Q676+Q679</f>
        <v>0</v>
      </c>
      <c r="R682" s="1">
        <v>24</v>
      </c>
    </row>
    <row r="683" spans="1:18" ht="14.1" customHeight="1" x14ac:dyDescent="0.15">
      <c r="A683" s="74" t="s">
        <v>385</v>
      </c>
      <c r="B683" s="75">
        <f>B66+B205+B243+B300+B316+B364+B374+B447+B467+B492+B567+B622+B660+B682</f>
        <v>195</v>
      </c>
      <c r="C683" s="75"/>
      <c r="D683" s="75">
        <f t="shared" ref="D683:Q683" si="640">D66+D205+D243+D300+D316+D364+D374+D447+D467+D492+D567+D622+D660+D682</f>
        <v>2227</v>
      </c>
      <c r="E683" s="75">
        <f t="shared" si="640"/>
        <v>167</v>
      </c>
      <c r="F683" s="75">
        <f t="shared" si="640"/>
        <v>81373</v>
      </c>
      <c r="G683" s="75">
        <f t="shared" si="640"/>
        <v>78880</v>
      </c>
      <c r="H683" s="75">
        <f t="shared" si="640"/>
        <v>26106</v>
      </c>
      <c r="I683" s="75">
        <f t="shared" si="640"/>
        <v>26155</v>
      </c>
      <c r="J683" s="75">
        <f t="shared" si="640"/>
        <v>26619</v>
      </c>
      <c r="K683" s="75">
        <f t="shared" si="640"/>
        <v>2207</v>
      </c>
      <c r="L683" s="75">
        <f t="shared" si="640"/>
        <v>691</v>
      </c>
      <c r="M683" s="75">
        <f t="shared" si="640"/>
        <v>637</v>
      </c>
      <c r="N683" s="75">
        <f t="shared" si="640"/>
        <v>541</v>
      </c>
      <c r="O683" s="75">
        <f t="shared" si="640"/>
        <v>338</v>
      </c>
      <c r="P683" s="75">
        <f t="shared" si="640"/>
        <v>286</v>
      </c>
      <c r="Q683" s="75">
        <f t="shared" si="640"/>
        <v>0</v>
      </c>
      <c r="R683" s="1">
        <v>25</v>
      </c>
    </row>
    <row r="684" spans="1:18" ht="14.1" customHeight="1" x14ac:dyDescent="0.15">
      <c r="A684" s="6"/>
      <c r="B684" s="11"/>
      <c r="C684" s="6"/>
      <c r="D684" s="12"/>
      <c r="E684" s="12"/>
      <c r="F684" s="12"/>
      <c r="G684" s="12"/>
      <c r="H684" s="12"/>
      <c r="I684" s="12"/>
      <c r="J684" s="12"/>
      <c r="K684" s="12"/>
      <c r="L684" s="12"/>
      <c r="M684" s="12"/>
      <c r="N684" s="12"/>
      <c r="O684" s="12"/>
      <c r="P684" s="12"/>
      <c r="Q684" s="12"/>
    </row>
    <row r="685" spans="1:18" ht="14.1" customHeight="1" x14ac:dyDescent="0.15">
      <c r="A685" s="6"/>
      <c r="B685" s="11"/>
      <c r="C685" s="6"/>
      <c r="D685" s="12"/>
      <c r="E685" s="13"/>
      <c r="F685" s="12"/>
      <c r="G685" s="12"/>
      <c r="H685" s="12"/>
      <c r="I685" s="12"/>
      <c r="J685" s="12"/>
      <c r="K685" s="13"/>
      <c r="L685" s="13"/>
      <c r="M685" s="13"/>
      <c r="N685" s="13"/>
      <c r="O685" s="13"/>
      <c r="P685" s="13"/>
      <c r="Q685" s="13"/>
    </row>
    <row r="686" spans="1:18" ht="14.1" customHeight="1" x14ac:dyDescent="0.15">
      <c r="A686" s="6"/>
      <c r="B686" s="11"/>
      <c r="C686" s="6"/>
      <c r="D686" s="12"/>
      <c r="E686" s="12"/>
      <c r="F686" s="12"/>
      <c r="G686" s="12"/>
      <c r="H686" s="14"/>
      <c r="I686" s="14"/>
      <c r="J686" s="14"/>
      <c r="K686" s="12"/>
      <c r="L686" s="12"/>
      <c r="M686" s="12"/>
      <c r="N686" s="12"/>
      <c r="O686" s="12"/>
      <c r="P686" s="12"/>
      <c r="Q686" s="12"/>
    </row>
    <row r="687" spans="1:18" ht="14.1" customHeight="1" x14ac:dyDescent="0.15">
      <c r="A687" s="6"/>
      <c r="B687" s="11"/>
      <c r="C687" s="6"/>
      <c r="D687" s="12"/>
      <c r="E687" s="12"/>
      <c r="F687" s="12"/>
      <c r="G687" s="12"/>
      <c r="H687" s="14"/>
      <c r="I687" s="14"/>
      <c r="J687" s="14"/>
      <c r="K687" s="12"/>
      <c r="L687" s="12"/>
      <c r="M687" s="12"/>
      <c r="N687" s="12"/>
      <c r="O687" s="12"/>
      <c r="P687" s="12"/>
      <c r="Q687" s="12"/>
    </row>
    <row r="688" spans="1:18" ht="14.1" customHeight="1" x14ac:dyDescent="0.15">
      <c r="A688" s="6"/>
      <c r="B688" s="11"/>
      <c r="C688" s="6"/>
      <c r="D688" s="12"/>
      <c r="E688" s="13"/>
      <c r="F688" s="12"/>
      <c r="G688" s="12"/>
      <c r="H688" s="12"/>
      <c r="I688" s="12"/>
      <c r="J688" s="12"/>
      <c r="K688" s="13"/>
      <c r="L688" s="13"/>
      <c r="M688" s="13"/>
      <c r="N688" s="13"/>
      <c r="O688" s="13"/>
      <c r="P688" s="12"/>
      <c r="Q688" s="13"/>
    </row>
    <row r="689" spans="1:17" ht="14.1" customHeight="1" x14ac:dyDescent="0.15">
      <c r="A689" s="6"/>
      <c r="B689" s="11"/>
      <c r="C689" s="6"/>
      <c r="D689" s="12"/>
      <c r="E689" s="12"/>
      <c r="F689" s="12"/>
      <c r="G689" s="12"/>
      <c r="H689" s="14"/>
      <c r="I689" s="14"/>
      <c r="J689" s="14"/>
      <c r="K689" s="12"/>
      <c r="L689" s="12"/>
      <c r="M689" s="12"/>
      <c r="N689" s="12"/>
      <c r="O689" s="12"/>
      <c r="P689" s="13"/>
      <c r="Q689" s="12"/>
    </row>
    <row r="690" spans="1:17" ht="14.1" customHeight="1" x14ac:dyDescent="0.15">
      <c r="A690" s="6"/>
      <c r="B690" s="11"/>
      <c r="C690" s="6"/>
      <c r="D690" s="12"/>
      <c r="E690" s="12"/>
      <c r="F690" s="12"/>
      <c r="G690" s="12"/>
      <c r="H690" s="14"/>
      <c r="I690" s="14"/>
      <c r="J690" s="14"/>
      <c r="K690" s="12"/>
      <c r="L690" s="12"/>
      <c r="M690" s="12"/>
      <c r="N690" s="12"/>
      <c r="O690" s="12"/>
      <c r="P690" s="13"/>
      <c r="Q690" s="12"/>
    </row>
    <row r="691" spans="1:17" ht="14.1" customHeight="1" x14ac:dyDescent="0.15">
      <c r="A691" s="6"/>
      <c r="B691" s="11"/>
      <c r="C691" s="6"/>
      <c r="D691" s="12"/>
      <c r="E691" s="12"/>
      <c r="F691" s="12"/>
      <c r="G691" s="12"/>
      <c r="H691" s="14"/>
      <c r="I691" s="14"/>
      <c r="J691" s="14"/>
      <c r="K691" s="12"/>
      <c r="L691" s="12"/>
      <c r="M691" s="12"/>
      <c r="N691" s="12"/>
      <c r="O691" s="12"/>
      <c r="P691" s="14"/>
      <c r="Q691" s="12"/>
    </row>
    <row r="692" spans="1:17" ht="14.1" customHeight="1" x14ac:dyDescent="0.15">
      <c r="A692" s="6"/>
      <c r="B692" s="11"/>
      <c r="C692" s="6"/>
      <c r="D692" s="12"/>
      <c r="E692" s="12"/>
      <c r="F692" s="12"/>
      <c r="G692" s="12"/>
      <c r="H692" s="14"/>
      <c r="I692" s="14"/>
      <c r="J692" s="14"/>
      <c r="K692" s="12"/>
      <c r="L692" s="12"/>
      <c r="M692" s="12"/>
      <c r="N692" s="12"/>
      <c r="O692" s="12"/>
      <c r="P692" s="14"/>
      <c r="Q692" s="12"/>
    </row>
    <row r="693" spans="1:17" ht="14.1" customHeight="1" x14ac:dyDescent="0.15">
      <c r="A693" s="6"/>
      <c r="B693" s="11"/>
      <c r="C693" s="6"/>
      <c r="D693" s="12"/>
      <c r="E693" s="13"/>
      <c r="F693" s="12"/>
      <c r="G693" s="12"/>
      <c r="H693" s="12"/>
      <c r="I693" s="12"/>
      <c r="J693" s="12"/>
      <c r="K693" s="13"/>
      <c r="L693" s="13"/>
      <c r="M693" s="13"/>
      <c r="N693" s="13"/>
      <c r="O693" s="13"/>
      <c r="P693" s="13"/>
      <c r="Q693" s="13"/>
    </row>
    <row r="694" spans="1:17" ht="14.1" customHeight="1" x14ac:dyDescent="0.15">
      <c r="A694" s="6"/>
      <c r="B694" s="11"/>
      <c r="C694" s="6"/>
      <c r="D694" s="12"/>
      <c r="E694" s="12"/>
      <c r="F694" s="12"/>
      <c r="G694" s="12"/>
      <c r="H694" s="14"/>
      <c r="I694" s="14"/>
      <c r="J694" s="14"/>
      <c r="K694" s="12"/>
      <c r="L694" s="12"/>
      <c r="M694" s="12"/>
      <c r="N694" s="12"/>
      <c r="O694" s="12"/>
      <c r="P694" s="12"/>
      <c r="Q694" s="12"/>
    </row>
    <row r="695" spans="1:17" ht="14.1" customHeight="1" x14ac:dyDescent="0.15">
      <c r="A695" s="6"/>
      <c r="B695" s="11"/>
      <c r="C695" s="6"/>
      <c r="D695" s="12"/>
      <c r="E695" s="12"/>
      <c r="F695" s="12"/>
      <c r="G695" s="12"/>
      <c r="H695" s="14"/>
      <c r="I695" s="14"/>
      <c r="J695" s="14"/>
      <c r="K695" s="12"/>
      <c r="L695" s="12"/>
      <c r="M695" s="12"/>
      <c r="N695" s="12"/>
      <c r="O695" s="12"/>
      <c r="P695" s="12"/>
      <c r="Q695" s="12"/>
    </row>
    <row r="696" spans="1:17" ht="14.1" customHeight="1" x14ac:dyDescent="0.15">
      <c r="A696" s="6"/>
      <c r="B696" s="11"/>
      <c r="C696" s="6"/>
      <c r="D696" s="12"/>
      <c r="E696" s="12"/>
      <c r="F696" s="12"/>
      <c r="G696" s="12"/>
      <c r="H696" s="12"/>
      <c r="I696" s="12"/>
      <c r="J696" s="12"/>
      <c r="K696" s="12"/>
      <c r="L696" s="12"/>
      <c r="M696" s="12"/>
      <c r="N696" s="12"/>
      <c r="O696" s="12"/>
      <c r="P696" s="12"/>
      <c r="Q696" s="12"/>
    </row>
    <row r="697" spans="1:17" ht="14.1" customHeight="1" x14ac:dyDescent="0.15">
      <c r="A697" s="6"/>
      <c r="B697" s="11"/>
      <c r="C697" s="6"/>
      <c r="D697" s="12"/>
      <c r="E697" s="12"/>
      <c r="F697" s="12"/>
      <c r="G697" s="12"/>
      <c r="H697" s="12"/>
      <c r="I697" s="12"/>
      <c r="J697" s="12"/>
      <c r="K697" s="12"/>
      <c r="L697" s="12"/>
      <c r="M697" s="12"/>
      <c r="N697" s="12"/>
      <c r="O697" s="12"/>
      <c r="P697" s="12"/>
      <c r="Q697" s="12"/>
    </row>
    <row r="698" spans="1:17" ht="14.1" customHeight="1" x14ac:dyDescent="0.15">
      <c r="A698" s="6"/>
      <c r="B698" s="11"/>
      <c r="C698" s="6"/>
      <c r="D698" s="12"/>
      <c r="E698" s="13"/>
      <c r="F698" s="12"/>
      <c r="G698" s="12"/>
      <c r="H698" s="12"/>
      <c r="I698" s="12"/>
      <c r="J698" s="12"/>
      <c r="K698" s="13"/>
      <c r="L698" s="13"/>
      <c r="M698" s="13"/>
      <c r="N698" s="13"/>
      <c r="O698" s="13"/>
      <c r="P698" s="13"/>
      <c r="Q698" s="13"/>
    </row>
    <row r="699" spans="1:17" ht="14.1" customHeight="1" x14ac:dyDescent="0.15">
      <c r="A699" s="6"/>
      <c r="B699" s="11"/>
      <c r="C699" s="6"/>
      <c r="D699" s="12"/>
      <c r="E699" s="12"/>
      <c r="F699" s="12"/>
      <c r="G699" s="12"/>
      <c r="H699" s="14"/>
      <c r="I699" s="14"/>
      <c r="J699" s="14"/>
      <c r="K699" s="12"/>
      <c r="L699" s="12"/>
      <c r="M699" s="12"/>
      <c r="N699" s="12"/>
      <c r="O699" s="12"/>
      <c r="P699" s="12"/>
      <c r="Q699" s="12"/>
    </row>
    <row r="700" spans="1:17" ht="14.1" customHeight="1" x14ac:dyDescent="0.15">
      <c r="A700" s="6"/>
      <c r="B700" s="11"/>
      <c r="C700" s="6"/>
      <c r="D700" s="12"/>
      <c r="E700" s="12"/>
      <c r="F700" s="12"/>
      <c r="G700" s="12"/>
      <c r="H700" s="14"/>
      <c r="I700" s="14"/>
      <c r="J700" s="14"/>
      <c r="K700" s="12"/>
      <c r="L700" s="12"/>
      <c r="M700" s="12"/>
      <c r="N700" s="12"/>
      <c r="O700" s="12"/>
      <c r="P700" s="12"/>
      <c r="Q700" s="12"/>
    </row>
    <row r="701" spans="1:17" ht="14.1" customHeight="1" x14ac:dyDescent="0.15">
      <c r="A701" s="6"/>
      <c r="B701" s="11"/>
      <c r="C701" s="6"/>
      <c r="D701" s="12"/>
      <c r="E701" s="13"/>
      <c r="F701" s="12"/>
      <c r="G701" s="12"/>
      <c r="H701" s="12"/>
      <c r="I701" s="12"/>
      <c r="J701" s="12"/>
      <c r="K701" s="13"/>
      <c r="L701" s="13"/>
      <c r="M701" s="13"/>
      <c r="N701" s="13"/>
      <c r="O701" s="13"/>
      <c r="P701" s="13"/>
      <c r="Q701" s="13"/>
    </row>
    <row r="702" spans="1:17" ht="14.1" customHeight="1" x14ac:dyDescent="0.15">
      <c r="A702" s="6"/>
      <c r="B702" s="11"/>
      <c r="C702" s="6"/>
      <c r="D702" s="12"/>
      <c r="E702" s="12"/>
      <c r="F702" s="12"/>
      <c r="G702" s="12"/>
      <c r="H702" s="14"/>
      <c r="I702" s="14"/>
      <c r="J702" s="14"/>
      <c r="K702" s="12"/>
      <c r="L702" s="12"/>
      <c r="M702" s="12"/>
      <c r="N702" s="12"/>
      <c r="O702" s="12"/>
      <c r="P702" s="12"/>
      <c r="Q702" s="12"/>
    </row>
    <row r="703" spans="1:17" ht="14.1" customHeight="1" x14ac:dyDescent="0.15">
      <c r="A703" s="6"/>
      <c r="B703" s="11"/>
      <c r="C703" s="6"/>
      <c r="D703" s="12"/>
      <c r="E703" s="12"/>
      <c r="F703" s="12"/>
      <c r="G703" s="12"/>
      <c r="H703" s="14"/>
      <c r="I703" s="14"/>
      <c r="J703" s="14"/>
      <c r="K703" s="12"/>
      <c r="L703" s="12"/>
      <c r="M703" s="12"/>
      <c r="N703" s="12"/>
      <c r="O703" s="12"/>
      <c r="P703" s="12"/>
      <c r="Q703" s="12"/>
    </row>
    <row r="704" spans="1:17" ht="14.1" customHeight="1" x14ac:dyDescent="0.15">
      <c r="A704" s="6"/>
      <c r="B704" s="15"/>
      <c r="C704" s="10"/>
      <c r="D704" s="12"/>
      <c r="E704" s="12"/>
      <c r="F704" s="12"/>
      <c r="G704" s="12"/>
      <c r="H704" s="12"/>
      <c r="I704" s="12"/>
      <c r="J704" s="12"/>
      <c r="K704" s="12"/>
      <c r="L704" s="12"/>
      <c r="M704" s="12"/>
      <c r="N704" s="12"/>
      <c r="O704" s="12"/>
      <c r="P704" s="12"/>
      <c r="Q704" s="12"/>
    </row>
    <row r="705" spans="1:18" s="7" customFormat="1" ht="14.1" customHeight="1" x14ac:dyDescent="0.15">
      <c r="A705" s="16"/>
      <c r="B705" s="15"/>
      <c r="C705" s="16"/>
      <c r="D705" s="12"/>
      <c r="E705" s="12"/>
      <c r="F705" s="12"/>
      <c r="G705" s="12"/>
      <c r="H705" s="12"/>
      <c r="I705" s="12"/>
      <c r="J705" s="12"/>
      <c r="K705" s="12"/>
      <c r="L705" s="12"/>
      <c r="M705" s="12"/>
      <c r="N705" s="12"/>
      <c r="O705" s="12"/>
      <c r="P705" s="12"/>
      <c r="Q705" s="12"/>
      <c r="R705" s="8"/>
    </row>
    <row r="706" spans="1:18" s="8" customFormat="1" x14ac:dyDescent="0.15">
      <c r="A706" s="3"/>
      <c r="B706" s="3"/>
      <c r="C706" s="3"/>
      <c r="D706" s="3"/>
      <c r="E706" s="3"/>
      <c r="F706" s="3"/>
      <c r="G706" s="3"/>
      <c r="H706" s="3"/>
      <c r="I706" s="3"/>
      <c r="J706" s="3"/>
      <c r="K706" s="3"/>
      <c r="L706" s="3"/>
      <c r="M706" s="3"/>
      <c r="N706" s="3"/>
      <c r="O706" s="3"/>
      <c r="P706" s="3"/>
      <c r="Q706" s="3"/>
    </row>
    <row r="707" spans="1:18" s="8" customFormat="1" x14ac:dyDescent="0.15">
      <c r="A707" s="3"/>
      <c r="B707" s="3"/>
      <c r="C707" s="3"/>
      <c r="D707" s="3"/>
      <c r="E707" s="3"/>
      <c r="F707" s="3"/>
      <c r="G707" s="3"/>
      <c r="H707" s="3"/>
      <c r="I707" s="3"/>
      <c r="J707" s="3"/>
      <c r="K707" s="3"/>
      <c r="L707" s="3"/>
      <c r="M707" s="3"/>
      <c r="N707" s="3"/>
      <c r="O707" s="3"/>
      <c r="P707" s="3"/>
      <c r="Q707" s="3"/>
    </row>
  </sheetData>
  <mergeCells count="20">
    <mergeCell ref="F4:Q4"/>
    <mergeCell ref="F5:F7"/>
    <mergeCell ref="G5:J5"/>
    <mergeCell ref="K5:O5"/>
    <mergeCell ref="P5:P7"/>
    <mergeCell ref="Q5:Q7"/>
    <mergeCell ref="G6:G7"/>
    <mergeCell ref="H6:H7"/>
    <mergeCell ref="I6:I7"/>
    <mergeCell ref="J6:J7"/>
    <mergeCell ref="K6:K7"/>
    <mergeCell ref="L6:L7"/>
    <mergeCell ref="M6:M7"/>
    <mergeCell ref="N6:N7"/>
    <mergeCell ref="O6:O7"/>
    <mergeCell ref="A4:A7"/>
    <mergeCell ref="B4:B7"/>
    <mergeCell ref="C4:C7"/>
    <mergeCell ref="D4:D7"/>
    <mergeCell ref="E4:E7"/>
  </mergeCells>
  <phoneticPr fontId="2"/>
  <printOptions horizontalCentered="1"/>
  <pageMargins left="0.47244094488188981" right="0.47244094488188981" top="0.59055118110236227" bottom="0.39370078740157483" header="0.31496062992125984" footer="0.31496062992125984"/>
  <headerFooter scaleWithDoc="0">
    <oddFooter>&amp;C&amp;"ＭＳ ゴシック,標準"&amp;8－ &amp;P &amp; －</oddFooter>
  </headerFooter>
  <rowBreaks count="10" manualBreakCount="10">
    <brk id="1" max="16" man="1"/>
    <brk id="81" max="16" man="1"/>
    <brk id="154" max="16" man="1"/>
    <brk id="228" max="16" man="1"/>
    <brk id="303" max="16" man="1"/>
    <brk id="377" max="16" man="1"/>
    <brk id="454" max="16" man="1"/>
    <brk id="528" max="16" man="1"/>
    <brk id="603" max="16" man="1"/>
    <brk id="675" max="1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73"/>
  <sheetViews>
    <sheetView view="pageBreakPreview" zoomScale="75" zoomScaleNormal="80" zoomScaleSheetLayoutView="75" workbookViewId="0">
      <selection activeCell="C4" sqref="C4"/>
    </sheetView>
  </sheetViews>
  <sheetFormatPr defaultColWidth="11" defaultRowHeight="13.5" x14ac:dyDescent="0.15"/>
  <cols>
    <col min="1" max="2" width="6" style="27" customWidth="1"/>
    <col min="3" max="4" width="5.875" style="27" customWidth="1"/>
    <col min="5" max="5" width="5.25" style="61" customWidth="1"/>
    <col min="6" max="7" width="5.25" style="27" customWidth="1"/>
    <col min="8" max="9" width="5.875" style="27" customWidth="1"/>
    <col min="10" max="10" width="8" style="27" customWidth="1"/>
    <col min="11" max="23" width="5.875" style="27" customWidth="1"/>
    <col min="24" max="25" width="8.25" style="27" customWidth="1"/>
    <col min="26" max="28" width="5.875" style="27" customWidth="1"/>
    <col min="29" max="16384" width="11" style="27"/>
  </cols>
  <sheetData>
    <row r="1" spans="1:30" ht="13.5" customHeight="1" x14ac:dyDescent="0.15">
      <c r="A1" s="419"/>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row>
    <row r="2" spans="1:30" x14ac:dyDescent="0.15">
      <c r="A2" s="419"/>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row>
    <row r="3" spans="1:30" ht="27" customHeight="1" x14ac:dyDescent="0.15">
      <c r="A3" s="420" t="s">
        <v>598</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28"/>
      <c r="AD3" s="28"/>
    </row>
    <row r="4" spans="1:30" ht="14.25" customHeight="1" x14ac:dyDescent="0.15">
      <c r="A4" s="349">
        <v>43586</v>
      </c>
      <c r="B4" s="349"/>
      <c r="C4" s="30"/>
      <c r="D4" s="29"/>
      <c r="E4" s="31"/>
      <c r="F4" s="29"/>
      <c r="G4" s="29"/>
      <c r="H4" s="29"/>
      <c r="I4" s="29"/>
      <c r="J4" s="29"/>
      <c r="K4" s="29"/>
      <c r="L4" s="29"/>
      <c r="M4" s="29"/>
      <c r="N4" s="29"/>
      <c r="O4" s="29"/>
      <c r="P4" s="29"/>
      <c r="Q4" s="29"/>
      <c r="R4" s="29"/>
      <c r="S4" s="29"/>
      <c r="T4" s="29"/>
      <c r="U4" s="29"/>
      <c r="V4" s="29"/>
      <c r="W4" s="29"/>
      <c r="X4" s="29"/>
      <c r="Y4" s="29"/>
      <c r="Z4" s="29"/>
      <c r="AA4" s="29"/>
      <c r="AB4" s="29"/>
      <c r="AC4" s="28"/>
      <c r="AD4" s="28"/>
    </row>
    <row r="5" spans="1:30" ht="20.100000000000001" customHeight="1" x14ac:dyDescent="0.15">
      <c r="A5" s="206" t="s">
        <v>267</v>
      </c>
      <c r="B5" s="206" t="s">
        <v>268</v>
      </c>
      <c r="C5" s="408" t="s">
        <v>599</v>
      </c>
      <c r="D5" s="409"/>
      <c r="E5" s="32" t="s">
        <v>289</v>
      </c>
      <c r="F5" s="33" t="s">
        <v>269</v>
      </c>
      <c r="G5" s="205" t="s">
        <v>290</v>
      </c>
      <c r="H5" s="391" t="s">
        <v>600</v>
      </c>
      <c r="I5" s="392"/>
      <c r="J5" s="392"/>
      <c r="K5" s="392"/>
      <c r="L5" s="392"/>
      <c r="M5" s="393"/>
      <c r="N5" s="398" t="s">
        <v>601</v>
      </c>
      <c r="O5" s="399"/>
      <c r="P5" s="400"/>
      <c r="Q5" s="400"/>
      <c r="R5" s="400"/>
      <c r="S5" s="400"/>
      <c r="T5" s="400"/>
      <c r="U5" s="400"/>
      <c r="V5" s="400"/>
      <c r="W5" s="400"/>
      <c r="X5" s="400"/>
      <c r="Y5" s="400"/>
      <c r="Z5" s="391" t="s">
        <v>291</v>
      </c>
      <c r="AA5" s="392"/>
      <c r="AB5" s="393"/>
      <c r="AD5" s="28"/>
    </row>
    <row r="6" spans="1:30" ht="20.100000000000001" customHeight="1" x14ac:dyDescent="0.15">
      <c r="A6" s="34"/>
      <c r="B6" s="34"/>
      <c r="C6" s="410"/>
      <c r="D6" s="411"/>
      <c r="E6" s="35"/>
      <c r="F6" s="36"/>
      <c r="G6" s="37"/>
      <c r="H6" s="415"/>
      <c r="I6" s="396"/>
      <c r="J6" s="396"/>
      <c r="K6" s="396"/>
      <c r="L6" s="396"/>
      <c r="M6" s="397"/>
      <c r="N6" s="398" t="s">
        <v>270</v>
      </c>
      <c r="O6" s="399"/>
      <c r="P6" s="400"/>
      <c r="Q6" s="400"/>
      <c r="R6" s="400"/>
      <c r="S6" s="400"/>
      <c r="T6" s="400"/>
      <c r="U6" s="400"/>
      <c r="V6" s="400"/>
      <c r="W6" s="401"/>
      <c r="X6" s="398" t="s">
        <v>602</v>
      </c>
      <c r="Y6" s="400"/>
      <c r="Z6" s="395" t="s">
        <v>603</v>
      </c>
      <c r="AA6" s="396"/>
      <c r="AB6" s="397"/>
      <c r="AD6" s="28"/>
    </row>
    <row r="7" spans="1:30" ht="15.95" customHeight="1" x14ac:dyDescent="0.15">
      <c r="A7" s="34" t="s">
        <v>271</v>
      </c>
      <c r="B7" s="34"/>
      <c r="C7" s="410"/>
      <c r="D7" s="411"/>
      <c r="E7" s="35"/>
      <c r="F7" s="36"/>
      <c r="G7" s="204"/>
      <c r="H7" s="402" t="s">
        <v>604</v>
      </c>
      <c r="I7" s="423"/>
      <c r="J7" s="424"/>
      <c r="K7" s="402" t="s">
        <v>292</v>
      </c>
      <c r="L7" s="403"/>
      <c r="M7" s="404"/>
      <c r="N7" s="38"/>
      <c r="O7" s="38"/>
      <c r="P7" s="38"/>
      <c r="Q7" s="421" t="s">
        <v>293</v>
      </c>
      <c r="R7" s="421" t="s">
        <v>294</v>
      </c>
      <c r="S7" s="391" t="s">
        <v>272</v>
      </c>
      <c r="T7" s="393"/>
      <c r="U7" s="421" t="s">
        <v>295</v>
      </c>
      <c r="V7" s="38"/>
      <c r="W7" s="38"/>
      <c r="X7" s="39"/>
      <c r="Y7" s="36"/>
      <c r="Z7" s="38"/>
      <c r="AA7" s="38"/>
      <c r="AB7" s="40"/>
      <c r="AD7" s="28"/>
    </row>
    <row r="8" spans="1:30" ht="15.95" customHeight="1" x14ac:dyDescent="0.15">
      <c r="A8" s="34"/>
      <c r="B8" s="34"/>
      <c r="C8" s="410"/>
      <c r="D8" s="411"/>
      <c r="E8" s="35" t="s">
        <v>296</v>
      </c>
      <c r="F8" s="204" t="s">
        <v>273</v>
      </c>
      <c r="G8" s="204" t="s">
        <v>297</v>
      </c>
      <c r="H8" s="425"/>
      <c r="I8" s="426"/>
      <c r="J8" s="427"/>
      <c r="K8" s="405"/>
      <c r="L8" s="406"/>
      <c r="M8" s="407"/>
      <c r="N8" s="34" t="s">
        <v>274</v>
      </c>
      <c r="O8" s="34" t="s">
        <v>298</v>
      </c>
      <c r="P8" s="34" t="s">
        <v>275</v>
      </c>
      <c r="Q8" s="422"/>
      <c r="R8" s="422"/>
      <c r="S8" s="415"/>
      <c r="T8" s="397"/>
      <c r="U8" s="422"/>
      <c r="V8" s="34" t="s">
        <v>299</v>
      </c>
      <c r="W8" s="38"/>
      <c r="X8" s="41" t="s">
        <v>345</v>
      </c>
      <c r="Y8" s="394" t="s">
        <v>344</v>
      </c>
      <c r="Z8" s="38"/>
      <c r="AA8" s="38"/>
      <c r="AB8" s="40"/>
      <c r="AD8" s="28"/>
    </row>
    <row r="9" spans="1:30" ht="15.95" customHeight="1" x14ac:dyDescent="0.15">
      <c r="A9" s="34" t="s">
        <v>276</v>
      </c>
      <c r="B9" s="34"/>
      <c r="C9" s="410"/>
      <c r="D9" s="411"/>
      <c r="E9" s="35"/>
      <c r="F9" s="36"/>
      <c r="G9" s="36"/>
      <c r="H9" s="38"/>
      <c r="I9" s="38"/>
      <c r="J9" s="38"/>
      <c r="K9" s="38"/>
      <c r="L9" s="38"/>
      <c r="M9" s="38"/>
      <c r="N9" s="38"/>
      <c r="O9" s="34" t="s">
        <v>300</v>
      </c>
      <c r="P9" s="38"/>
      <c r="Q9" s="422"/>
      <c r="R9" s="422"/>
      <c r="S9" s="38"/>
      <c r="T9" s="38"/>
      <c r="U9" s="422"/>
      <c r="V9" s="38"/>
      <c r="W9" s="34" t="s">
        <v>277</v>
      </c>
      <c r="X9" s="41" t="s">
        <v>346</v>
      </c>
      <c r="Y9" s="394"/>
      <c r="Z9" s="34" t="s">
        <v>278</v>
      </c>
      <c r="AA9" s="34" t="s">
        <v>279</v>
      </c>
      <c r="AB9" s="42" t="s">
        <v>277</v>
      </c>
      <c r="AD9" s="28"/>
    </row>
    <row r="10" spans="1:30" ht="15.95" customHeight="1" x14ac:dyDescent="0.15">
      <c r="A10" s="34"/>
      <c r="B10" s="34"/>
      <c r="C10" s="410"/>
      <c r="D10" s="411"/>
      <c r="E10" s="35"/>
      <c r="F10" s="36"/>
      <c r="G10" s="36"/>
      <c r="H10" s="34" t="s">
        <v>278</v>
      </c>
      <c r="I10" s="34" t="s">
        <v>279</v>
      </c>
      <c r="J10" s="34" t="s">
        <v>277</v>
      </c>
      <c r="K10" s="34" t="s">
        <v>278</v>
      </c>
      <c r="L10" s="34" t="s">
        <v>279</v>
      </c>
      <c r="M10" s="34" t="s">
        <v>277</v>
      </c>
      <c r="N10" s="34" t="s">
        <v>280</v>
      </c>
      <c r="O10" s="34" t="s">
        <v>280</v>
      </c>
      <c r="P10" s="34" t="s">
        <v>281</v>
      </c>
      <c r="Q10" s="422"/>
      <c r="R10" s="422"/>
      <c r="S10" s="34" t="s">
        <v>278</v>
      </c>
      <c r="T10" s="34" t="s">
        <v>279</v>
      </c>
      <c r="U10" s="422"/>
      <c r="V10" s="34" t="s">
        <v>301</v>
      </c>
      <c r="W10" s="38"/>
      <c r="X10" s="43" t="s">
        <v>605</v>
      </c>
      <c r="Y10" s="44" t="s">
        <v>349</v>
      </c>
      <c r="Z10" s="38"/>
      <c r="AA10" s="38"/>
      <c r="AB10" s="40"/>
      <c r="AD10" s="28"/>
    </row>
    <row r="11" spans="1:30" ht="15.95" customHeight="1" x14ac:dyDescent="0.15">
      <c r="A11" s="34" t="s">
        <v>282</v>
      </c>
      <c r="B11" s="34" t="s">
        <v>283</v>
      </c>
      <c r="C11" s="410"/>
      <c r="D11" s="411"/>
      <c r="E11" s="35" t="s">
        <v>300</v>
      </c>
      <c r="F11" s="204" t="s">
        <v>274</v>
      </c>
      <c r="G11" s="204" t="s">
        <v>302</v>
      </c>
      <c r="H11" s="38"/>
      <c r="I11" s="38"/>
      <c r="J11" s="38"/>
      <c r="K11" s="38"/>
      <c r="L11" s="38"/>
      <c r="M11" s="38"/>
      <c r="N11" s="38"/>
      <c r="O11" s="38"/>
      <c r="P11" s="38"/>
      <c r="Q11" s="422"/>
      <c r="R11" s="422"/>
      <c r="S11" s="38"/>
      <c r="T11" s="38"/>
      <c r="U11" s="422"/>
      <c r="V11" s="38"/>
      <c r="W11" s="38"/>
      <c r="X11" s="43"/>
      <c r="Y11" s="36"/>
      <c r="Z11" s="38"/>
      <c r="AA11" s="38"/>
      <c r="AB11" s="40"/>
      <c r="AD11" s="28"/>
    </row>
    <row r="12" spans="1:30" s="47" customFormat="1" ht="35.1" customHeight="1" x14ac:dyDescent="0.15">
      <c r="A12" s="211" t="s">
        <v>303</v>
      </c>
      <c r="B12" s="211" t="s">
        <v>304</v>
      </c>
      <c r="C12" s="337" t="s">
        <v>606</v>
      </c>
      <c r="D12" s="414"/>
      <c r="E12" s="45" t="s">
        <v>289</v>
      </c>
      <c r="F12" s="214">
        <v>32</v>
      </c>
      <c r="G12" s="46" t="s">
        <v>284</v>
      </c>
      <c r="H12" s="215">
        <v>1280</v>
      </c>
      <c r="I12" s="215">
        <v>1462</v>
      </c>
      <c r="J12" s="215">
        <f>+H12+I12</f>
        <v>2742</v>
      </c>
      <c r="K12" s="208">
        <v>31</v>
      </c>
      <c r="L12" s="208">
        <v>34</v>
      </c>
      <c r="M12" s="208">
        <f>+K12+L12</f>
        <v>65</v>
      </c>
      <c r="N12" s="208">
        <v>0</v>
      </c>
      <c r="O12" s="208">
        <v>1</v>
      </c>
      <c r="P12" s="208">
        <v>1</v>
      </c>
      <c r="Q12" s="208">
        <v>0</v>
      </c>
      <c r="R12" s="208">
        <v>0</v>
      </c>
      <c r="S12" s="208">
        <v>35</v>
      </c>
      <c r="T12" s="208">
        <v>12</v>
      </c>
      <c r="U12" s="208">
        <v>0</v>
      </c>
      <c r="V12" s="208">
        <v>0</v>
      </c>
      <c r="W12" s="208">
        <f>SUM(N12:V12)</f>
        <v>49</v>
      </c>
      <c r="X12" s="208">
        <v>79</v>
      </c>
      <c r="Y12" s="208">
        <v>18</v>
      </c>
      <c r="Z12" s="208">
        <v>8</v>
      </c>
      <c r="AA12" s="208">
        <v>4</v>
      </c>
      <c r="AB12" s="208">
        <f>Z12+AA12</f>
        <v>12</v>
      </c>
      <c r="AD12" s="48"/>
    </row>
    <row r="13" spans="1:30" s="47" customFormat="1" ht="35.1" customHeight="1" x14ac:dyDescent="0.15">
      <c r="A13" s="388" t="s">
        <v>305</v>
      </c>
      <c r="B13" s="388" t="s">
        <v>306</v>
      </c>
      <c r="C13" s="384" t="s">
        <v>607</v>
      </c>
      <c r="D13" s="384"/>
      <c r="E13" s="412">
        <v>0</v>
      </c>
      <c r="F13" s="385">
        <v>0</v>
      </c>
      <c r="G13" s="209" t="s">
        <v>307</v>
      </c>
      <c r="H13" s="216">
        <v>5895</v>
      </c>
      <c r="I13" s="216">
        <v>4901</v>
      </c>
      <c r="J13" s="216">
        <f t="shared" ref="J13:J20" si="0">+H13+I13</f>
        <v>10796</v>
      </c>
      <c r="K13" s="212">
        <v>0</v>
      </c>
      <c r="L13" s="212">
        <v>0</v>
      </c>
      <c r="M13" s="212">
        <v>0</v>
      </c>
      <c r="N13" s="377">
        <v>0</v>
      </c>
      <c r="O13" s="377">
        <v>1</v>
      </c>
      <c r="P13" s="377">
        <v>0</v>
      </c>
      <c r="Q13" s="377">
        <v>0</v>
      </c>
      <c r="R13" s="377">
        <v>0</v>
      </c>
      <c r="S13" s="377">
        <v>144</v>
      </c>
      <c r="T13" s="377">
        <v>79</v>
      </c>
      <c r="U13" s="377">
        <v>1</v>
      </c>
      <c r="V13" s="377">
        <v>0</v>
      </c>
      <c r="W13" s="416">
        <f>SUM(N13:V14)</f>
        <v>225</v>
      </c>
      <c r="X13" s="377">
        <v>0</v>
      </c>
      <c r="Y13" s="377">
        <v>591</v>
      </c>
      <c r="Z13" s="377">
        <v>60</v>
      </c>
      <c r="AA13" s="377">
        <v>50</v>
      </c>
      <c r="AB13" s="378">
        <f>Z13+AA13</f>
        <v>110</v>
      </c>
      <c r="AD13" s="48"/>
    </row>
    <row r="14" spans="1:30" s="47" customFormat="1" ht="35.1" customHeight="1" x14ac:dyDescent="0.15">
      <c r="A14" s="389"/>
      <c r="B14" s="390"/>
      <c r="C14" s="384"/>
      <c r="D14" s="384"/>
      <c r="E14" s="413"/>
      <c r="F14" s="386"/>
      <c r="G14" s="210" t="s">
        <v>285</v>
      </c>
      <c r="H14" s="217">
        <v>0</v>
      </c>
      <c r="I14" s="217">
        <v>0</v>
      </c>
      <c r="J14" s="217">
        <f t="shared" si="0"/>
        <v>0</v>
      </c>
      <c r="K14" s="213">
        <v>0</v>
      </c>
      <c r="L14" s="213">
        <v>0</v>
      </c>
      <c r="M14" s="213">
        <v>0</v>
      </c>
      <c r="N14" s="377"/>
      <c r="O14" s="377"/>
      <c r="P14" s="377"/>
      <c r="Q14" s="377"/>
      <c r="R14" s="377"/>
      <c r="S14" s="377"/>
      <c r="T14" s="377"/>
      <c r="U14" s="377"/>
      <c r="V14" s="377"/>
      <c r="W14" s="417">
        <f t="shared" ref="W14:W20" si="1">SUM(N14:V14)</f>
        <v>0</v>
      </c>
      <c r="X14" s="377"/>
      <c r="Y14" s="377"/>
      <c r="Z14" s="377"/>
      <c r="AA14" s="377"/>
      <c r="AB14" s="379"/>
      <c r="AD14" s="48"/>
    </row>
    <row r="15" spans="1:30" s="47" customFormat="1" ht="34.5" customHeight="1" x14ac:dyDescent="0.15">
      <c r="A15" s="389"/>
      <c r="B15" s="388" t="s">
        <v>304</v>
      </c>
      <c r="C15" s="384" t="s">
        <v>309</v>
      </c>
      <c r="D15" s="384"/>
      <c r="E15" s="50" t="s">
        <v>289</v>
      </c>
      <c r="F15" s="49">
        <v>0</v>
      </c>
      <c r="G15" s="207" t="s">
        <v>284</v>
      </c>
      <c r="H15" s="215">
        <v>58</v>
      </c>
      <c r="I15" s="215">
        <v>55</v>
      </c>
      <c r="J15" s="215">
        <f t="shared" si="0"/>
        <v>113</v>
      </c>
      <c r="K15" s="208">
        <v>0</v>
      </c>
      <c r="L15" s="208">
        <v>0</v>
      </c>
      <c r="M15" s="208">
        <v>0</v>
      </c>
      <c r="N15" s="208">
        <v>0</v>
      </c>
      <c r="O15" s="208">
        <v>0</v>
      </c>
      <c r="P15" s="208">
        <v>1</v>
      </c>
      <c r="Q15" s="208">
        <v>0</v>
      </c>
      <c r="R15" s="208">
        <v>0</v>
      </c>
      <c r="S15" s="208">
        <v>3</v>
      </c>
      <c r="T15" s="208">
        <v>2</v>
      </c>
      <c r="U15" s="208">
        <v>0</v>
      </c>
      <c r="V15" s="208">
        <v>0</v>
      </c>
      <c r="W15" s="208">
        <f t="shared" si="1"/>
        <v>6</v>
      </c>
      <c r="X15" s="208">
        <v>0</v>
      </c>
      <c r="Y15" s="208">
        <v>0</v>
      </c>
      <c r="Z15" s="208">
        <v>0</v>
      </c>
      <c r="AA15" s="208">
        <v>1</v>
      </c>
      <c r="AB15" s="208">
        <f t="shared" ref="AB15:AB20" si="2">Z15+AA15</f>
        <v>1</v>
      </c>
      <c r="AD15" s="48"/>
    </row>
    <row r="16" spans="1:30" s="47" customFormat="1" ht="35.1" customHeight="1" x14ac:dyDescent="0.15">
      <c r="A16" s="389"/>
      <c r="B16" s="389"/>
      <c r="C16" s="337" t="s">
        <v>308</v>
      </c>
      <c r="D16" s="414"/>
      <c r="E16" s="207">
        <v>0</v>
      </c>
      <c r="F16" s="49">
        <v>10</v>
      </c>
      <c r="G16" s="207" t="s">
        <v>284</v>
      </c>
      <c r="H16" s="215">
        <v>3093</v>
      </c>
      <c r="I16" s="215">
        <v>2140</v>
      </c>
      <c r="J16" s="215">
        <f t="shared" si="0"/>
        <v>5233</v>
      </c>
      <c r="K16" s="208">
        <v>0</v>
      </c>
      <c r="L16" s="208">
        <v>0</v>
      </c>
      <c r="M16" s="208">
        <v>0</v>
      </c>
      <c r="N16" s="208">
        <v>1</v>
      </c>
      <c r="O16" s="208">
        <v>0</v>
      </c>
      <c r="P16" s="208">
        <v>4</v>
      </c>
      <c r="Q16" s="208">
        <v>27</v>
      </c>
      <c r="R16" s="208">
        <v>25</v>
      </c>
      <c r="S16" s="208">
        <v>90</v>
      </c>
      <c r="T16" s="208">
        <v>60</v>
      </c>
      <c r="U16" s="208">
        <v>2</v>
      </c>
      <c r="V16" s="208">
        <v>104</v>
      </c>
      <c r="W16" s="208">
        <f>SUM(N16:V16)</f>
        <v>313</v>
      </c>
      <c r="X16" s="208">
        <v>189</v>
      </c>
      <c r="Y16" s="208">
        <v>0</v>
      </c>
      <c r="Z16" s="208">
        <v>64</v>
      </c>
      <c r="AA16" s="208">
        <v>105</v>
      </c>
      <c r="AB16" s="208">
        <f>Z16+AA16</f>
        <v>169</v>
      </c>
      <c r="AD16" s="48"/>
    </row>
    <row r="17" spans="1:30" s="47" customFormat="1" ht="35.1" customHeight="1" x14ac:dyDescent="0.15">
      <c r="A17" s="389"/>
      <c r="B17" s="390"/>
      <c r="C17" s="384" t="s">
        <v>310</v>
      </c>
      <c r="D17" s="384"/>
      <c r="E17" s="207">
        <v>0</v>
      </c>
      <c r="F17" s="49">
        <v>0</v>
      </c>
      <c r="G17" s="207" t="s">
        <v>284</v>
      </c>
      <c r="H17" s="215">
        <v>481</v>
      </c>
      <c r="I17" s="215">
        <v>495</v>
      </c>
      <c r="J17" s="215">
        <f t="shared" si="0"/>
        <v>976</v>
      </c>
      <c r="K17" s="208">
        <v>0</v>
      </c>
      <c r="L17" s="208">
        <v>0</v>
      </c>
      <c r="M17" s="208">
        <v>0</v>
      </c>
      <c r="N17" s="208">
        <v>1</v>
      </c>
      <c r="O17" s="208">
        <v>1</v>
      </c>
      <c r="P17" s="208">
        <v>2</v>
      </c>
      <c r="Q17" s="208">
        <v>0</v>
      </c>
      <c r="R17" s="208">
        <v>0</v>
      </c>
      <c r="S17" s="208">
        <v>20</v>
      </c>
      <c r="T17" s="208">
        <v>4</v>
      </c>
      <c r="U17" s="208">
        <v>0</v>
      </c>
      <c r="V17" s="208">
        <v>42</v>
      </c>
      <c r="W17" s="208">
        <f t="shared" si="1"/>
        <v>70</v>
      </c>
      <c r="X17" s="208">
        <v>0</v>
      </c>
      <c r="Y17" s="208">
        <v>0</v>
      </c>
      <c r="Z17" s="208">
        <v>4</v>
      </c>
      <c r="AA17" s="208">
        <v>5</v>
      </c>
      <c r="AB17" s="208">
        <f t="shared" si="2"/>
        <v>9</v>
      </c>
      <c r="AD17" s="48"/>
    </row>
    <row r="18" spans="1:30" s="47" customFormat="1" ht="35.1" customHeight="1" x14ac:dyDescent="0.15">
      <c r="A18" s="389"/>
      <c r="B18" s="388" t="s">
        <v>311</v>
      </c>
      <c r="C18" s="384" t="s">
        <v>312</v>
      </c>
      <c r="D18" s="384"/>
      <c r="E18" s="50" t="s">
        <v>289</v>
      </c>
      <c r="F18" s="49">
        <v>0</v>
      </c>
      <c r="G18" s="207" t="s">
        <v>284</v>
      </c>
      <c r="H18" s="215">
        <v>21</v>
      </c>
      <c r="I18" s="215">
        <v>20</v>
      </c>
      <c r="J18" s="215">
        <f t="shared" si="0"/>
        <v>41</v>
      </c>
      <c r="K18" s="208">
        <v>0</v>
      </c>
      <c r="L18" s="208">
        <v>0</v>
      </c>
      <c r="M18" s="208">
        <v>0</v>
      </c>
      <c r="N18" s="208">
        <v>0</v>
      </c>
      <c r="O18" s="208">
        <v>0</v>
      </c>
      <c r="P18" s="208">
        <v>1</v>
      </c>
      <c r="Q18" s="208">
        <v>0</v>
      </c>
      <c r="R18" s="208">
        <v>0</v>
      </c>
      <c r="S18" s="208">
        <v>0</v>
      </c>
      <c r="T18" s="208">
        <v>0</v>
      </c>
      <c r="U18" s="208">
        <v>0</v>
      </c>
      <c r="V18" s="208">
        <v>0</v>
      </c>
      <c r="W18" s="208">
        <f t="shared" si="1"/>
        <v>1</v>
      </c>
      <c r="X18" s="208">
        <v>0</v>
      </c>
      <c r="Y18" s="208">
        <v>0</v>
      </c>
      <c r="Z18" s="208">
        <v>2</v>
      </c>
      <c r="AA18" s="208">
        <v>0</v>
      </c>
      <c r="AB18" s="208">
        <f t="shared" si="2"/>
        <v>2</v>
      </c>
      <c r="AD18" s="48"/>
    </row>
    <row r="19" spans="1:30" s="47" customFormat="1" ht="35.1" customHeight="1" x14ac:dyDescent="0.15">
      <c r="A19" s="389"/>
      <c r="B19" s="418"/>
      <c r="C19" s="337" t="s">
        <v>316</v>
      </c>
      <c r="D19" s="337"/>
      <c r="E19" s="207">
        <v>0</v>
      </c>
      <c r="F19" s="49">
        <v>0</v>
      </c>
      <c r="G19" s="207" t="s">
        <v>284</v>
      </c>
      <c r="H19" s="215">
        <v>320</v>
      </c>
      <c r="I19" s="215">
        <v>1369</v>
      </c>
      <c r="J19" s="215">
        <f t="shared" si="0"/>
        <v>1689</v>
      </c>
      <c r="K19" s="208">
        <v>0</v>
      </c>
      <c r="L19" s="208">
        <v>0</v>
      </c>
      <c r="M19" s="208">
        <v>0</v>
      </c>
      <c r="N19" s="208">
        <v>1</v>
      </c>
      <c r="O19" s="208">
        <v>1</v>
      </c>
      <c r="P19" s="208">
        <v>0</v>
      </c>
      <c r="Q19" s="208">
        <v>0</v>
      </c>
      <c r="R19" s="208">
        <v>0</v>
      </c>
      <c r="S19" s="208">
        <v>16</v>
      </c>
      <c r="T19" s="208">
        <v>17</v>
      </c>
      <c r="U19" s="208">
        <v>1</v>
      </c>
      <c r="V19" s="208">
        <v>0</v>
      </c>
      <c r="W19" s="208">
        <f>SUM(N19:V19)</f>
        <v>36</v>
      </c>
      <c r="X19" s="208">
        <v>0</v>
      </c>
      <c r="Y19" s="208">
        <v>0</v>
      </c>
      <c r="Z19" s="208">
        <v>4</v>
      </c>
      <c r="AA19" s="208">
        <v>9</v>
      </c>
      <c r="AB19" s="208">
        <f t="shared" si="2"/>
        <v>13</v>
      </c>
      <c r="AD19" s="48"/>
    </row>
    <row r="20" spans="1:30" s="47" customFormat="1" ht="35.1" customHeight="1" x14ac:dyDescent="0.15">
      <c r="A20" s="390"/>
      <c r="B20" s="211" t="s">
        <v>313</v>
      </c>
      <c r="C20" s="384" t="s">
        <v>314</v>
      </c>
      <c r="D20" s="384"/>
      <c r="E20" s="207">
        <v>0</v>
      </c>
      <c r="F20" s="49">
        <v>0</v>
      </c>
      <c r="G20" s="207" t="s">
        <v>284</v>
      </c>
      <c r="H20" s="215">
        <v>86</v>
      </c>
      <c r="I20" s="215">
        <v>45</v>
      </c>
      <c r="J20" s="215">
        <f t="shared" si="0"/>
        <v>131</v>
      </c>
      <c r="K20" s="208">
        <v>0</v>
      </c>
      <c r="L20" s="208">
        <v>0</v>
      </c>
      <c r="M20" s="208">
        <v>0</v>
      </c>
      <c r="N20" s="208">
        <v>1</v>
      </c>
      <c r="O20" s="208">
        <v>1</v>
      </c>
      <c r="P20" s="208">
        <v>0</v>
      </c>
      <c r="Q20" s="208">
        <v>1</v>
      </c>
      <c r="R20" s="208">
        <v>0</v>
      </c>
      <c r="S20" s="208">
        <v>0</v>
      </c>
      <c r="T20" s="208">
        <v>4</v>
      </c>
      <c r="U20" s="208">
        <v>0</v>
      </c>
      <c r="V20" s="208">
        <v>0</v>
      </c>
      <c r="W20" s="208">
        <f t="shared" si="1"/>
        <v>7</v>
      </c>
      <c r="X20" s="208">
        <v>0</v>
      </c>
      <c r="Y20" s="208">
        <v>25</v>
      </c>
      <c r="Z20" s="208">
        <v>0</v>
      </c>
      <c r="AA20" s="208">
        <v>1</v>
      </c>
      <c r="AB20" s="208">
        <f t="shared" si="2"/>
        <v>1</v>
      </c>
      <c r="AD20" s="48"/>
    </row>
    <row r="21" spans="1:30" s="47" customFormat="1" ht="24.95" customHeight="1" x14ac:dyDescent="0.15">
      <c r="A21" s="51"/>
      <c r="B21" s="51"/>
      <c r="C21" s="51"/>
      <c r="D21" s="51"/>
      <c r="E21" s="51"/>
      <c r="F21" s="51"/>
      <c r="G21" s="51"/>
      <c r="H21" s="51"/>
      <c r="I21" s="51"/>
      <c r="J21" s="52"/>
      <c r="K21" s="52"/>
      <c r="L21" s="52"/>
      <c r="M21" s="52"/>
      <c r="N21" s="51"/>
      <c r="O21" s="51"/>
      <c r="P21" s="51"/>
      <c r="Q21" s="51"/>
      <c r="R21" s="51"/>
      <c r="S21" s="51"/>
      <c r="T21" s="51"/>
      <c r="U21" s="51"/>
      <c r="V21" s="51"/>
      <c r="W21" s="51"/>
      <c r="X21" s="51"/>
      <c r="Y21" s="51"/>
      <c r="Z21" s="51"/>
      <c r="AA21" s="51"/>
      <c r="AB21" s="51"/>
      <c r="AC21" s="48"/>
      <c r="AD21" s="48"/>
    </row>
    <row r="22" spans="1:30" s="47" customFormat="1" ht="27" customHeight="1" x14ac:dyDescent="0.15">
      <c r="A22" s="380" t="s">
        <v>317</v>
      </c>
      <c r="B22" s="38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48"/>
      <c r="AD22" s="48"/>
    </row>
    <row r="23" spans="1:30" s="47" customFormat="1" ht="14.25" customHeight="1" x14ac:dyDescent="0.15">
      <c r="A23" s="349">
        <v>43586</v>
      </c>
      <c r="B23" s="349"/>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48"/>
      <c r="AD23" s="48"/>
    </row>
    <row r="24" spans="1:30" s="47" customFormat="1" ht="20.100000000000001" customHeight="1" x14ac:dyDescent="0.15">
      <c r="A24" s="341" t="s">
        <v>608</v>
      </c>
      <c r="B24" s="341"/>
      <c r="C24" s="428" t="s">
        <v>318</v>
      </c>
      <c r="D24" s="428"/>
      <c r="E24" s="428"/>
      <c r="F24" s="428"/>
      <c r="G24" s="428"/>
      <c r="H24" s="428"/>
      <c r="I24" s="428"/>
      <c r="J24" s="341" t="s">
        <v>286</v>
      </c>
      <c r="K24" s="341"/>
      <c r="L24" s="341"/>
      <c r="M24" s="341"/>
      <c r="N24" s="341"/>
      <c r="O24" s="341" t="s">
        <v>287</v>
      </c>
      <c r="P24" s="341"/>
      <c r="Q24" s="341"/>
      <c r="R24" s="341"/>
      <c r="S24" s="341"/>
      <c r="T24" s="341"/>
      <c r="U24" s="341"/>
      <c r="V24" s="341"/>
      <c r="W24" s="341"/>
      <c r="X24" s="355" t="s">
        <v>350</v>
      </c>
      <c r="Y24" s="355"/>
      <c r="Z24" s="355"/>
      <c r="AA24" s="355"/>
      <c r="AB24" s="355"/>
      <c r="AC24" s="48"/>
      <c r="AD24" s="48"/>
    </row>
    <row r="25" spans="1:30" s="47" customFormat="1" ht="20.100000000000001" customHeight="1" x14ac:dyDescent="0.15">
      <c r="A25" s="341"/>
      <c r="B25" s="341"/>
      <c r="C25" s="428"/>
      <c r="D25" s="428"/>
      <c r="E25" s="428"/>
      <c r="F25" s="428"/>
      <c r="G25" s="428"/>
      <c r="H25" s="428"/>
      <c r="I25" s="428"/>
      <c r="J25" s="341"/>
      <c r="K25" s="341"/>
      <c r="L25" s="341"/>
      <c r="M25" s="341"/>
      <c r="N25" s="341"/>
      <c r="O25" s="341" t="s">
        <v>278</v>
      </c>
      <c r="P25" s="341"/>
      <c r="Q25" s="341"/>
      <c r="R25" s="341" t="s">
        <v>319</v>
      </c>
      <c r="S25" s="341"/>
      <c r="T25" s="341"/>
      <c r="U25" s="341" t="s">
        <v>320</v>
      </c>
      <c r="V25" s="341"/>
      <c r="W25" s="341"/>
      <c r="X25" s="355"/>
      <c r="Y25" s="355"/>
      <c r="Z25" s="355"/>
      <c r="AA25" s="355"/>
      <c r="AB25" s="355"/>
      <c r="AC25" s="48"/>
      <c r="AD25" s="48"/>
    </row>
    <row r="26" spans="1:30" s="54" customFormat="1" ht="21.75" customHeight="1" x14ac:dyDescent="0.15">
      <c r="A26" s="345" t="s">
        <v>321</v>
      </c>
      <c r="B26" s="327"/>
      <c r="C26" s="36"/>
      <c r="D26" s="340" t="s">
        <v>45</v>
      </c>
      <c r="E26" s="340"/>
      <c r="F26" s="340"/>
      <c r="G26" s="340"/>
      <c r="H26" s="340"/>
      <c r="I26" s="48"/>
      <c r="J26" s="311" t="s">
        <v>284</v>
      </c>
      <c r="K26" s="312"/>
      <c r="L26" s="312"/>
      <c r="M26" s="312"/>
      <c r="N26" s="313"/>
      <c r="O26" s="301">
        <v>33</v>
      </c>
      <c r="P26" s="302"/>
      <c r="Q26" s="303"/>
      <c r="R26" s="304">
        <v>47</v>
      </c>
      <c r="S26" s="305"/>
      <c r="T26" s="306"/>
      <c r="U26" s="307">
        <f>O26+R26</f>
        <v>80</v>
      </c>
      <c r="V26" s="302"/>
      <c r="W26" s="303"/>
      <c r="X26" s="307"/>
      <c r="Y26" s="302"/>
      <c r="Z26" s="302"/>
      <c r="AA26" s="302"/>
      <c r="AB26" s="366"/>
      <c r="AC26" s="53"/>
      <c r="AD26" s="53"/>
    </row>
    <row r="27" spans="1:30" s="54" customFormat="1" ht="21.75" customHeight="1" x14ac:dyDescent="0.15">
      <c r="A27" s="346"/>
      <c r="B27" s="342"/>
      <c r="C27" s="36"/>
      <c r="D27" s="340" t="s">
        <v>62</v>
      </c>
      <c r="E27" s="340"/>
      <c r="F27" s="340"/>
      <c r="G27" s="340"/>
      <c r="H27" s="340"/>
      <c r="I27" s="48"/>
      <c r="J27" s="311" t="s">
        <v>284</v>
      </c>
      <c r="K27" s="312"/>
      <c r="L27" s="312"/>
      <c r="M27" s="312"/>
      <c r="N27" s="313"/>
      <c r="O27" s="301">
        <v>20</v>
      </c>
      <c r="P27" s="302"/>
      <c r="Q27" s="303"/>
      <c r="R27" s="304">
        <v>27</v>
      </c>
      <c r="S27" s="305"/>
      <c r="T27" s="306"/>
      <c r="U27" s="307">
        <f t="shared" ref="U27:U58" si="3">O27+R27</f>
        <v>47</v>
      </c>
      <c r="V27" s="302"/>
      <c r="W27" s="303"/>
      <c r="X27" s="307"/>
      <c r="Y27" s="302"/>
      <c r="Z27" s="302"/>
      <c r="AA27" s="302"/>
      <c r="AB27" s="366"/>
      <c r="AC27" s="53"/>
      <c r="AD27" s="53"/>
    </row>
    <row r="28" spans="1:30" s="54" customFormat="1" ht="21.75" customHeight="1" x14ac:dyDescent="0.15">
      <c r="A28" s="345" t="s">
        <v>311</v>
      </c>
      <c r="B28" s="327"/>
      <c r="C28" s="55"/>
      <c r="D28" s="327" t="s">
        <v>21</v>
      </c>
      <c r="E28" s="327"/>
      <c r="F28" s="327"/>
      <c r="G28" s="327"/>
      <c r="H28" s="327"/>
      <c r="I28" s="56"/>
      <c r="J28" s="308" t="s">
        <v>284</v>
      </c>
      <c r="K28" s="309"/>
      <c r="L28" s="309"/>
      <c r="M28" s="309"/>
      <c r="N28" s="310"/>
      <c r="O28" s="298">
        <v>15</v>
      </c>
      <c r="P28" s="299"/>
      <c r="Q28" s="300"/>
      <c r="R28" s="314">
        <v>17</v>
      </c>
      <c r="S28" s="315"/>
      <c r="T28" s="316"/>
      <c r="U28" s="317">
        <f t="shared" si="3"/>
        <v>32</v>
      </c>
      <c r="V28" s="299"/>
      <c r="W28" s="300"/>
      <c r="X28" s="317"/>
      <c r="Y28" s="299"/>
      <c r="Z28" s="299"/>
      <c r="AA28" s="299"/>
      <c r="AB28" s="328"/>
      <c r="AC28" s="53"/>
      <c r="AD28" s="53"/>
    </row>
    <row r="29" spans="1:30" s="54" customFormat="1" ht="21.75" customHeight="1" x14ac:dyDescent="0.15">
      <c r="A29" s="382"/>
      <c r="B29" s="340"/>
      <c r="C29" s="36"/>
      <c r="D29" s="340" t="s">
        <v>79</v>
      </c>
      <c r="E29" s="340"/>
      <c r="F29" s="340"/>
      <c r="G29" s="340"/>
      <c r="H29" s="340"/>
      <c r="I29" s="48"/>
      <c r="J29" s="311" t="s">
        <v>284</v>
      </c>
      <c r="K29" s="312"/>
      <c r="L29" s="312"/>
      <c r="M29" s="312"/>
      <c r="N29" s="313"/>
      <c r="O29" s="301">
        <v>6</v>
      </c>
      <c r="P29" s="302"/>
      <c r="Q29" s="303"/>
      <c r="R29" s="304">
        <v>7</v>
      </c>
      <c r="S29" s="305"/>
      <c r="T29" s="306"/>
      <c r="U29" s="307">
        <f t="shared" si="3"/>
        <v>13</v>
      </c>
      <c r="V29" s="302"/>
      <c r="W29" s="303"/>
      <c r="X29" s="307"/>
      <c r="Y29" s="302"/>
      <c r="Z29" s="302"/>
      <c r="AA29" s="302"/>
      <c r="AB29" s="366"/>
      <c r="AC29" s="53"/>
      <c r="AD29" s="53"/>
    </row>
    <row r="30" spans="1:30" s="54" customFormat="1" ht="21.75" customHeight="1" x14ac:dyDescent="0.15">
      <c r="A30" s="346"/>
      <c r="B30" s="342"/>
      <c r="C30" s="57"/>
      <c r="D30" s="342" t="s">
        <v>81</v>
      </c>
      <c r="E30" s="342"/>
      <c r="F30" s="342"/>
      <c r="G30" s="342"/>
      <c r="H30" s="342"/>
      <c r="I30" s="31"/>
      <c r="J30" s="324" t="s">
        <v>284</v>
      </c>
      <c r="K30" s="325"/>
      <c r="L30" s="325"/>
      <c r="M30" s="325"/>
      <c r="N30" s="326"/>
      <c r="O30" s="295">
        <v>14</v>
      </c>
      <c r="P30" s="296"/>
      <c r="Q30" s="297"/>
      <c r="R30" s="321">
        <v>7</v>
      </c>
      <c r="S30" s="322"/>
      <c r="T30" s="323"/>
      <c r="U30" s="338">
        <f t="shared" si="3"/>
        <v>21</v>
      </c>
      <c r="V30" s="296"/>
      <c r="W30" s="297"/>
      <c r="X30" s="338"/>
      <c r="Y30" s="296"/>
      <c r="Z30" s="296"/>
      <c r="AA30" s="296"/>
      <c r="AB30" s="339"/>
      <c r="AC30" s="53"/>
      <c r="AD30" s="53"/>
    </row>
    <row r="31" spans="1:30" s="54" customFormat="1" ht="21.75" customHeight="1" x14ac:dyDescent="0.15">
      <c r="A31" s="345" t="s">
        <v>322</v>
      </c>
      <c r="B31" s="327"/>
      <c r="C31" s="55"/>
      <c r="D31" s="327" t="s">
        <v>31</v>
      </c>
      <c r="E31" s="327"/>
      <c r="F31" s="327"/>
      <c r="G31" s="327"/>
      <c r="H31" s="327"/>
      <c r="I31" s="56"/>
      <c r="J31" s="308" t="s">
        <v>284</v>
      </c>
      <c r="K31" s="309"/>
      <c r="L31" s="309"/>
      <c r="M31" s="309"/>
      <c r="N31" s="310"/>
      <c r="O31" s="298">
        <v>12</v>
      </c>
      <c r="P31" s="299"/>
      <c r="Q31" s="300"/>
      <c r="R31" s="314">
        <v>20</v>
      </c>
      <c r="S31" s="315"/>
      <c r="T31" s="316"/>
      <c r="U31" s="317">
        <f t="shared" si="3"/>
        <v>32</v>
      </c>
      <c r="V31" s="299"/>
      <c r="W31" s="300"/>
      <c r="X31" s="317"/>
      <c r="Y31" s="299"/>
      <c r="Z31" s="299"/>
      <c r="AA31" s="299"/>
      <c r="AB31" s="328"/>
      <c r="AC31" s="53"/>
      <c r="AD31" s="53"/>
    </row>
    <row r="32" spans="1:30" s="54" customFormat="1" ht="21.75" customHeight="1" x14ac:dyDescent="0.15">
      <c r="A32" s="382"/>
      <c r="B32" s="340"/>
      <c r="C32" s="36"/>
      <c r="D32" s="340" t="s">
        <v>51</v>
      </c>
      <c r="E32" s="340"/>
      <c r="F32" s="340"/>
      <c r="G32" s="340"/>
      <c r="H32" s="340"/>
      <c r="I32" s="48"/>
      <c r="J32" s="311" t="s">
        <v>284</v>
      </c>
      <c r="K32" s="312"/>
      <c r="L32" s="312"/>
      <c r="M32" s="312"/>
      <c r="N32" s="313"/>
      <c r="O32" s="301">
        <v>84</v>
      </c>
      <c r="P32" s="302"/>
      <c r="Q32" s="303"/>
      <c r="R32" s="304">
        <v>130</v>
      </c>
      <c r="S32" s="305"/>
      <c r="T32" s="306"/>
      <c r="U32" s="307">
        <f t="shared" si="3"/>
        <v>214</v>
      </c>
      <c r="V32" s="302"/>
      <c r="W32" s="303"/>
      <c r="X32" s="307"/>
      <c r="Y32" s="302"/>
      <c r="Z32" s="302"/>
      <c r="AA32" s="302"/>
      <c r="AB32" s="366"/>
      <c r="AC32" s="53"/>
      <c r="AD32" s="53"/>
    </row>
    <row r="33" spans="1:30" s="54" customFormat="1" ht="21.75" customHeight="1" x14ac:dyDescent="0.15">
      <c r="A33" s="346"/>
      <c r="B33" s="342"/>
      <c r="C33" s="57"/>
      <c r="D33" s="342" t="s">
        <v>83</v>
      </c>
      <c r="E33" s="342"/>
      <c r="F33" s="342"/>
      <c r="G33" s="342"/>
      <c r="H33" s="342"/>
      <c r="I33" s="31"/>
      <c r="J33" s="324" t="s">
        <v>284</v>
      </c>
      <c r="K33" s="325"/>
      <c r="L33" s="325"/>
      <c r="M33" s="325"/>
      <c r="N33" s="326"/>
      <c r="O33" s="295">
        <v>28</v>
      </c>
      <c r="P33" s="296"/>
      <c r="Q33" s="297"/>
      <c r="R33" s="321">
        <v>26</v>
      </c>
      <c r="S33" s="322"/>
      <c r="T33" s="323"/>
      <c r="U33" s="338">
        <f t="shared" si="3"/>
        <v>54</v>
      </c>
      <c r="V33" s="296"/>
      <c r="W33" s="297"/>
      <c r="X33" s="338"/>
      <c r="Y33" s="296"/>
      <c r="Z33" s="296"/>
      <c r="AA33" s="296"/>
      <c r="AB33" s="339"/>
      <c r="AC33" s="53"/>
      <c r="AD33" s="53"/>
    </row>
    <row r="34" spans="1:30" s="54" customFormat="1" ht="21.75" customHeight="1" x14ac:dyDescent="0.15">
      <c r="A34" s="343" t="s">
        <v>323</v>
      </c>
      <c r="B34" s="344"/>
      <c r="C34" s="58"/>
      <c r="D34" s="344" t="s">
        <v>204</v>
      </c>
      <c r="E34" s="344"/>
      <c r="F34" s="344"/>
      <c r="G34" s="344"/>
      <c r="H34" s="344"/>
      <c r="I34" s="59"/>
      <c r="J34" s="370" t="s">
        <v>284</v>
      </c>
      <c r="K34" s="371"/>
      <c r="L34" s="371"/>
      <c r="M34" s="371"/>
      <c r="N34" s="372"/>
      <c r="O34" s="373">
        <v>17</v>
      </c>
      <c r="P34" s="374"/>
      <c r="Q34" s="375"/>
      <c r="R34" s="367">
        <v>21</v>
      </c>
      <c r="S34" s="368"/>
      <c r="T34" s="369"/>
      <c r="U34" s="376">
        <f t="shared" si="3"/>
        <v>38</v>
      </c>
      <c r="V34" s="374"/>
      <c r="W34" s="375"/>
      <c r="X34" s="376"/>
      <c r="Y34" s="374"/>
      <c r="Z34" s="374"/>
      <c r="AA34" s="374"/>
      <c r="AB34" s="381"/>
      <c r="AC34" s="53"/>
      <c r="AD34" s="53"/>
    </row>
    <row r="35" spans="1:30" s="54" customFormat="1" ht="21.75" customHeight="1" x14ac:dyDescent="0.15">
      <c r="A35" s="382" t="s">
        <v>324</v>
      </c>
      <c r="B35" s="340"/>
      <c r="C35" s="36"/>
      <c r="D35" s="340" t="s">
        <v>17</v>
      </c>
      <c r="E35" s="340"/>
      <c r="F35" s="387"/>
      <c r="G35" s="387"/>
      <c r="H35" s="387"/>
      <c r="I35" s="48"/>
      <c r="J35" s="311" t="s">
        <v>284</v>
      </c>
      <c r="K35" s="312"/>
      <c r="L35" s="312"/>
      <c r="M35" s="312"/>
      <c r="N35" s="313"/>
      <c r="O35" s="301">
        <v>83</v>
      </c>
      <c r="P35" s="302"/>
      <c r="Q35" s="303"/>
      <c r="R35" s="304">
        <v>97</v>
      </c>
      <c r="S35" s="305"/>
      <c r="T35" s="306"/>
      <c r="U35" s="307">
        <f t="shared" si="3"/>
        <v>180</v>
      </c>
      <c r="V35" s="302"/>
      <c r="W35" s="303"/>
      <c r="X35" s="307"/>
      <c r="Y35" s="302"/>
      <c r="Z35" s="302"/>
      <c r="AA35" s="302"/>
      <c r="AB35" s="366"/>
      <c r="AC35" s="53"/>
      <c r="AD35" s="53"/>
    </row>
    <row r="36" spans="1:30" s="47" customFormat="1" ht="21.75" customHeight="1" x14ac:dyDescent="0.15">
      <c r="A36" s="346"/>
      <c r="B36" s="342"/>
      <c r="C36" s="57"/>
      <c r="D36" s="383" t="s">
        <v>325</v>
      </c>
      <c r="E36" s="383"/>
      <c r="F36" s="383"/>
      <c r="G36" s="383"/>
      <c r="H36" s="383"/>
      <c r="I36" s="31"/>
      <c r="J36" s="324" t="s">
        <v>284</v>
      </c>
      <c r="K36" s="325"/>
      <c r="L36" s="325"/>
      <c r="M36" s="325"/>
      <c r="N36" s="326"/>
      <c r="O36" s="295">
        <v>0</v>
      </c>
      <c r="P36" s="296"/>
      <c r="Q36" s="297"/>
      <c r="R36" s="321">
        <v>5</v>
      </c>
      <c r="S36" s="322"/>
      <c r="T36" s="323"/>
      <c r="U36" s="338">
        <f t="shared" si="3"/>
        <v>5</v>
      </c>
      <c r="V36" s="296"/>
      <c r="W36" s="297"/>
      <c r="X36" s="338"/>
      <c r="Y36" s="296"/>
      <c r="Z36" s="296"/>
      <c r="AA36" s="296"/>
      <c r="AB36" s="339"/>
      <c r="AC36" s="48"/>
      <c r="AD36" s="48"/>
    </row>
    <row r="37" spans="1:30" s="47" customFormat="1" ht="21.75" customHeight="1" x14ac:dyDescent="0.15">
      <c r="A37" s="345" t="s">
        <v>326</v>
      </c>
      <c r="B37" s="327"/>
      <c r="C37" s="36"/>
      <c r="D37" s="340" t="s">
        <v>609</v>
      </c>
      <c r="E37" s="340"/>
      <c r="F37" s="387"/>
      <c r="G37" s="387"/>
      <c r="H37" s="387"/>
      <c r="I37" s="48"/>
      <c r="J37" s="311" t="s">
        <v>284</v>
      </c>
      <c r="K37" s="312"/>
      <c r="L37" s="312"/>
      <c r="M37" s="312"/>
      <c r="N37" s="313"/>
      <c r="O37" s="301">
        <v>8</v>
      </c>
      <c r="P37" s="302"/>
      <c r="Q37" s="303"/>
      <c r="R37" s="304">
        <v>7</v>
      </c>
      <c r="S37" s="305"/>
      <c r="T37" s="306"/>
      <c r="U37" s="307">
        <f t="shared" si="3"/>
        <v>15</v>
      </c>
      <c r="V37" s="302"/>
      <c r="W37" s="303"/>
      <c r="X37" s="307"/>
      <c r="Y37" s="302"/>
      <c r="Z37" s="302"/>
      <c r="AA37" s="302"/>
      <c r="AB37" s="366"/>
      <c r="AC37" s="48"/>
      <c r="AD37" s="48"/>
    </row>
    <row r="38" spans="1:30" s="47" customFormat="1" ht="21.75" customHeight="1" x14ac:dyDescent="0.15">
      <c r="A38" s="382"/>
      <c r="B38" s="340"/>
      <c r="C38" s="36"/>
      <c r="D38" s="340" t="s">
        <v>139</v>
      </c>
      <c r="E38" s="340"/>
      <c r="F38" s="340"/>
      <c r="G38" s="340"/>
      <c r="H38" s="340"/>
      <c r="I38" s="48"/>
      <c r="J38" s="311" t="s">
        <v>284</v>
      </c>
      <c r="K38" s="312"/>
      <c r="L38" s="312"/>
      <c r="M38" s="312"/>
      <c r="N38" s="313"/>
      <c r="O38" s="301">
        <v>0</v>
      </c>
      <c r="P38" s="302"/>
      <c r="Q38" s="303"/>
      <c r="R38" s="304">
        <v>0</v>
      </c>
      <c r="S38" s="305"/>
      <c r="T38" s="306"/>
      <c r="U38" s="307">
        <f t="shared" si="3"/>
        <v>0</v>
      </c>
      <c r="V38" s="302"/>
      <c r="W38" s="303"/>
      <c r="X38" s="307"/>
      <c r="Y38" s="302"/>
      <c r="Z38" s="302"/>
      <c r="AA38" s="302"/>
      <c r="AB38" s="366"/>
      <c r="AC38" s="48"/>
      <c r="AD38" s="48"/>
    </row>
    <row r="39" spans="1:30" s="47" customFormat="1" ht="21.75" customHeight="1" x14ac:dyDescent="0.15">
      <c r="A39" s="346"/>
      <c r="B39" s="342"/>
      <c r="C39" s="36"/>
      <c r="D39" s="340" t="s">
        <v>288</v>
      </c>
      <c r="E39" s="340"/>
      <c r="F39" s="340"/>
      <c r="G39" s="340"/>
      <c r="H39" s="340"/>
      <c r="I39" s="48"/>
      <c r="J39" s="311" t="s">
        <v>284</v>
      </c>
      <c r="K39" s="312"/>
      <c r="L39" s="312"/>
      <c r="M39" s="312"/>
      <c r="N39" s="313"/>
      <c r="O39" s="301">
        <v>6</v>
      </c>
      <c r="P39" s="302"/>
      <c r="Q39" s="303"/>
      <c r="R39" s="304">
        <v>9</v>
      </c>
      <c r="S39" s="305"/>
      <c r="T39" s="306"/>
      <c r="U39" s="307">
        <f t="shared" si="3"/>
        <v>15</v>
      </c>
      <c r="V39" s="302"/>
      <c r="W39" s="303"/>
      <c r="X39" s="307"/>
      <c r="Y39" s="302"/>
      <c r="Z39" s="302"/>
      <c r="AA39" s="302"/>
      <c r="AB39" s="366"/>
      <c r="AC39" s="48"/>
      <c r="AD39" s="48"/>
    </row>
    <row r="40" spans="1:30" s="47" customFormat="1" ht="21.75" customHeight="1" x14ac:dyDescent="0.15">
      <c r="A40" s="345" t="s">
        <v>313</v>
      </c>
      <c r="B40" s="327"/>
      <c r="C40" s="55"/>
      <c r="D40" s="429" t="s">
        <v>25</v>
      </c>
      <c r="E40" s="429"/>
      <c r="F40" s="429"/>
      <c r="G40" s="429"/>
      <c r="H40" s="429"/>
      <c r="I40" s="56"/>
      <c r="J40" s="308" t="s">
        <v>284</v>
      </c>
      <c r="K40" s="309"/>
      <c r="L40" s="309"/>
      <c r="M40" s="309"/>
      <c r="N40" s="310"/>
      <c r="O40" s="298">
        <v>45</v>
      </c>
      <c r="P40" s="299"/>
      <c r="Q40" s="300"/>
      <c r="R40" s="314">
        <v>52</v>
      </c>
      <c r="S40" s="315"/>
      <c r="T40" s="316"/>
      <c r="U40" s="317">
        <f t="shared" si="3"/>
        <v>97</v>
      </c>
      <c r="V40" s="299"/>
      <c r="W40" s="300"/>
      <c r="X40" s="317"/>
      <c r="Y40" s="299"/>
      <c r="Z40" s="299"/>
      <c r="AA40" s="299"/>
      <c r="AB40" s="328"/>
      <c r="AC40" s="48"/>
      <c r="AD40" s="48"/>
    </row>
    <row r="41" spans="1:30" s="47" customFormat="1" ht="21.75" customHeight="1" x14ac:dyDescent="0.15">
      <c r="A41" s="382"/>
      <c r="B41" s="340"/>
      <c r="C41" s="36"/>
      <c r="D41" s="340" t="s">
        <v>59</v>
      </c>
      <c r="E41" s="340"/>
      <c r="F41" s="340"/>
      <c r="G41" s="340"/>
      <c r="H41" s="340"/>
      <c r="I41" s="48"/>
      <c r="J41" s="311" t="s">
        <v>284</v>
      </c>
      <c r="K41" s="312"/>
      <c r="L41" s="312"/>
      <c r="M41" s="312"/>
      <c r="N41" s="313"/>
      <c r="O41" s="301">
        <v>6</v>
      </c>
      <c r="P41" s="302"/>
      <c r="Q41" s="303"/>
      <c r="R41" s="304">
        <v>6</v>
      </c>
      <c r="S41" s="305"/>
      <c r="T41" s="306"/>
      <c r="U41" s="307">
        <f t="shared" si="3"/>
        <v>12</v>
      </c>
      <c r="V41" s="302"/>
      <c r="W41" s="303"/>
      <c r="X41" s="307"/>
      <c r="Y41" s="302"/>
      <c r="Z41" s="302"/>
      <c r="AA41" s="302"/>
      <c r="AB41" s="366"/>
      <c r="AC41" s="48"/>
      <c r="AD41" s="48"/>
    </row>
    <row r="42" spans="1:30" s="47" customFormat="1" ht="21.75" customHeight="1" x14ac:dyDescent="0.15">
      <c r="A42" s="346"/>
      <c r="B42" s="342"/>
      <c r="C42" s="57"/>
      <c r="D42" s="342" t="s">
        <v>65</v>
      </c>
      <c r="E42" s="342"/>
      <c r="F42" s="342"/>
      <c r="G42" s="342"/>
      <c r="H42" s="342"/>
      <c r="I42" s="31"/>
      <c r="J42" s="324" t="s">
        <v>284</v>
      </c>
      <c r="K42" s="325"/>
      <c r="L42" s="325"/>
      <c r="M42" s="325"/>
      <c r="N42" s="326"/>
      <c r="O42" s="295">
        <v>6</v>
      </c>
      <c r="P42" s="296"/>
      <c r="Q42" s="297"/>
      <c r="R42" s="321">
        <v>9</v>
      </c>
      <c r="S42" s="322"/>
      <c r="T42" s="323"/>
      <c r="U42" s="338">
        <f t="shared" si="3"/>
        <v>15</v>
      </c>
      <c r="V42" s="296"/>
      <c r="W42" s="297"/>
      <c r="X42" s="338"/>
      <c r="Y42" s="296"/>
      <c r="Z42" s="296"/>
      <c r="AA42" s="296"/>
      <c r="AB42" s="339"/>
      <c r="AC42" s="48"/>
      <c r="AD42" s="48"/>
    </row>
    <row r="43" spans="1:30" s="47" customFormat="1" ht="21.75" customHeight="1" x14ac:dyDescent="0.15">
      <c r="A43" s="345" t="s">
        <v>327</v>
      </c>
      <c r="B43" s="327"/>
      <c r="C43" s="36"/>
      <c r="D43" s="340" t="s">
        <v>50</v>
      </c>
      <c r="E43" s="340"/>
      <c r="F43" s="340"/>
      <c r="G43" s="340"/>
      <c r="H43" s="340"/>
      <c r="I43" s="48"/>
      <c r="J43" s="311" t="s">
        <v>284</v>
      </c>
      <c r="K43" s="312"/>
      <c r="L43" s="312"/>
      <c r="M43" s="312"/>
      <c r="N43" s="313"/>
      <c r="O43" s="301">
        <v>1</v>
      </c>
      <c r="P43" s="302"/>
      <c r="Q43" s="303"/>
      <c r="R43" s="304">
        <v>5</v>
      </c>
      <c r="S43" s="305"/>
      <c r="T43" s="306"/>
      <c r="U43" s="307">
        <f t="shared" si="3"/>
        <v>6</v>
      </c>
      <c r="V43" s="302"/>
      <c r="W43" s="303"/>
      <c r="X43" s="307"/>
      <c r="Y43" s="302"/>
      <c r="Z43" s="302"/>
      <c r="AA43" s="302"/>
      <c r="AB43" s="366"/>
      <c r="AC43" s="48"/>
      <c r="AD43" s="48"/>
    </row>
    <row r="44" spans="1:30" s="47" customFormat="1" ht="21.75" customHeight="1" x14ac:dyDescent="0.15">
      <c r="A44" s="346"/>
      <c r="B44" s="342"/>
      <c r="C44" s="36"/>
      <c r="D44" s="340" t="s">
        <v>185</v>
      </c>
      <c r="E44" s="340"/>
      <c r="F44" s="340"/>
      <c r="G44" s="340"/>
      <c r="H44" s="340"/>
      <c r="I44" s="48"/>
      <c r="J44" s="311" t="s">
        <v>284</v>
      </c>
      <c r="K44" s="312"/>
      <c r="L44" s="312"/>
      <c r="M44" s="312"/>
      <c r="N44" s="313"/>
      <c r="O44" s="301">
        <v>4</v>
      </c>
      <c r="P44" s="302"/>
      <c r="Q44" s="303"/>
      <c r="R44" s="304">
        <v>1</v>
      </c>
      <c r="S44" s="305"/>
      <c r="T44" s="306"/>
      <c r="U44" s="307">
        <f t="shared" si="3"/>
        <v>5</v>
      </c>
      <c r="V44" s="302"/>
      <c r="W44" s="303"/>
      <c r="X44" s="307"/>
      <c r="Y44" s="302"/>
      <c r="Z44" s="302"/>
      <c r="AA44" s="302"/>
      <c r="AB44" s="366"/>
      <c r="AC44" s="48"/>
      <c r="AD44" s="48"/>
    </row>
    <row r="45" spans="1:30" s="47" customFormat="1" ht="21.75" customHeight="1" x14ac:dyDescent="0.15">
      <c r="A45" s="345" t="s">
        <v>328</v>
      </c>
      <c r="B45" s="327"/>
      <c r="C45" s="55"/>
      <c r="D45" s="327" t="s">
        <v>54</v>
      </c>
      <c r="E45" s="327"/>
      <c r="F45" s="327"/>
      <c r="G45" s="327"/>
      <c r="H45" s="327"/>
      <c r="I45" s="56"/>
      <c r="J45" s="308" t="s">
        <v>284</v>
      </c>
      <c r="K45" s="309"/>
      <c r="L45" s="309"/>
      <c r="M45" s="309"/>
      <c r="N45" s="310"/>
      <c r="O45" s="298">
        <v>5</v>
      </c>
      <c r="P45" s="299"/>
      <c r="Q45" s="300"/>
      <c r="R45" s="314">
        <v>6</v>
      </c>
      <c r="S45" s="315"/>
      <c r="T45" s="316"/>
      <c r="U45" s="317">
        <f t="shared" si="3"/>
        <v>11</v>
      </c>
      <c r="V45" s="299"/>
      <c r="W45" s="300"/>
      <c r="X45" s="317"/>
      <c r="Y45" s="299"/>
      <c r="Z45" s="299"/>
      <c r="AA45" s="299"/>
      <c r="AB45" s="328"/>
      <c r="AC45" s="48"/>
      <c r="AD45" s="48"/>
    </row>
    <row r="46" spans="1:30" s="47" customFormat="1" ht="21.75" customHeight="1" x14ac:dyDescent="0.15">
      <c r="A46" s="382"/>
      <c r="B46" s="340"/>
      <c r="C46" s="36"/>
      <c r="D46" s="340" t="s">
        <v>187</v>
      </c>
      <c r="E46" s="340"/>
      <c r="F46" s="340"/>
      <c r="G46" s="340"/>
      <c r="H46" s="340"/>
      <c r="I46" s="48"/>
      <c r="J46" s="311" t="s">
        <v>284</v>
      </c>
      <c r="K46" s="312"/>
      <c r="L46" s="312"/>
      <c r="M46" s="312"/>
      <c r="N46" s="313"/>
      <c r="O46" s="301">
        <v>0</v>
      </c>
      <c r="P46" s="302"/>
      <c r="Q46" s="303"/>
      <c r="R46" s="304">
        <v>4</v>
      </c>
      <c r="S46" s="305"/>
      <c r="T46" s="306"/>
      <c r="U46" s="307">
        <f t="shared" si="3"/>
        <v>4</v>
      </c>
      <c r="V46" s="302"/>
      <c r="W46" s="303"/>
      <c r="X46" s="307"/>
      <c r="Y46" s="302"/>
      <c r="Z46" s="302"/>
      <c r="AA46" s="302"/>
      <c r="AB46" s="366"/>
      <c r="AC46" s="48"/>
      <c r="AD46" s="48"/>
    </row>
    <row r="47" spans="1:30" s="47" customFormat="1" ht="21.75" customHeight="1" x14ac:dyDescent="0.15">
      <c r="A47" s="346"/>
      <c r="B47" s="342"/>
      <c r="C47" s="57"/>
      <c r="D47" s="342" t="s">
        <v>190</v>
      </c>
      <c r="E47" s="342"/>
      <c r="F47" s="342"/>
      <c r="G47" s="342"/>
      <c r="H47" s="342"/>
      <c r="I47" s="31"/>
      <c r="J47" s="324" t="s">
        <v>284</v>
      </c>
      <c r="K47" s="325"/>
      <c r="L47" s="325"/>
      <c r="M47" s="325"/>
      <c r="N47" s="326"/>
      <c r="O47" s="295">
        <v>0</v>
      </c>
      <c r="P47" s="296"/>
      <c r="Q47" s="297"/>
      <c r="R47" s="321">
        <v>2</v>
      </c>
      <c r="S47" s="322"/>
      <c r="T47" s="323"/>
      <c r="U47" s="338">
        <f t="shared" si="3"/>
        <v>2</v>
      </c>
      <c r="V47" s="296"/>
      <c r="W47" s="297"/>
      <c r="X47" s="338"/>
      <c r="Y47" s="296"/>
      <c r="Z47" s="296"/>
      <c r="AA47" s="296"/>
      <c r="AB47" s="339"/>
      <c r="AC47" s="48"/>
      <c r="AD47" s="48"/>
    </row>
    <row r="48" spans="1:30" s="47" customFormat="1" ht="21.75" customHeight="1" x14ac:dyDescent="0.15">
      <c r="A48" s="345" t="s">
        <v>610</v>
      </c>
      <c r="B48" s="327"/>
      <c r="C48" s="36"/>
      <c r="D48" s="340" t="s">
        <v>42</v>
      </c>
      <c r="E48" s="340"/>
      <c r="F48" s="340"/>
      <c r="G48" s="340"/>
      <c r="H48" s="340"/>
      <c r="I48" s="48"/>
      <c r="J48" s="311" t="s">
        <v>284</v>
      </c>
      <c r="K48" s="312"/>
      <c r="L48" s="312"/>
      <c r="M48" s="312"/>
      <c r="N48" s="313"/>
      <c r="O48" s="301">
        <v>13</v>
      </c>
      <c r="P48" s="302"/>
      <c r="Q48" s="303"/>
      <c r="R48" s="304">
        <v>16</v>
      </c>
      <c r="S48" s="305"/>
      <c r="T48" s="306"/>
      <c r="U48" s="307">
        <f t="shared" si="3"/>
        <v>29</v>
      </c>
      <c r="V48" s="302"/>
      <c r="W48" s="303"/>
      <c r="X48" s="307"/>
      <c r="Y48" s="302"/>
      <c r="Z48" s="302"/>
      <c r="AA48" s="302"/>
      <c r="AB48" s="366"/>
      <c r="AC48" s="48"/>
      <c r="AD48" s="48"/>
    </row>
    <row r="49" spans="1:30" s="47" customFormat="1" ht="21.75" customHeight="1" x14ac:dyDescent="0.15">
      <c r="A49" s="382"/>
      <c r="B49" s="340"/>
      <c r="C49" s="36"/>
      <c r="D49" s="340" t="s">
        <v>329</v>
      </c>
      <c r="E49" s="340"/>
      <c r="F49" s="340"/>
      <c r="G49" s="340"/>
      <c r="H49" s="340"/>
      <c r="I49" s="48"/>
      <c r="J49" s="311" t="s">
        <v>284</v>
      </c>
      <c r="K49" s="312"/>
      <c r="L49" s="312"/>
      <c r="M49" s="312"/>
      <c r="N49" s="313"/>
      <c r="O49" s="301">
        <v>2</v>
      </c>
      <c r="P49" s="302"/>
      <c r="Q49" s="303"/>
      <c r="R49" s="304">
        <v>11</v>
      </c>
      <c r="S49" s="305"/>
      <c r="T49" s="306"/>
      <c r="U49" s="307">
        <f t="shared" si="3"/>
        <v>13</v>
      </c>
      <c r="V49" s="302"/>
      <c r="W49" s="303"/>
      <c r="X49" s="307"/>
      <c r="Y49" s="302"/>
      <c r="Z49" s="302"/>
      <c r="AA49" s="302"/>
      <c r="AB49" s="366"/>
      <c r="AC49" s="48"/>
      <c r="AD49" s="48"/>
    </row>
    <row r="50" spans="1:30" s="47" customFormat="1" ht="21.75" customHeight="1" x14ac:dyDescent="0.15">
      <c r="A50" s="382"/>
      <c r="B50" s="340"/>
      <c r="C50" s="36"/>
      <c r="D50" s="340" t="s">
        <v>611</v>
      </c>
      <c r="E50" s="340"/>
      <c r="F50" s="340"/>
      <c r="G50" s="340"/>
      <c r="H50" s="340"/>
      <c r="I50" s="48"/>
      <c r="J50" s="311" t="s">
        <v>284</v>
      </c>
      <c r="K50" s="312"/>
      <c r="L50" s="312"/>
      <c r="M50" s="312"/>
      <c r="N50" s="313"/>
      <c r="O50" s="301">
        <v>11</v>
      </c>
      <c r="P50" s="302"/>
      <c r="Q50" s="303"/>
      <c r="R50" s="304">
        <v>14</v>
      </c>
      <c r="S50" s="305"/>
      <c r="T50" s="306"/>
      <c r="U50" s="307">
        <f t="shared" si="3"/>
        <v>25</v>
      </c>
      <c r="V50" s="302"/>
      <c r="W50" s="303"/>
      <c r="X50" s="307"/>
      <c r="Y50" s="302"/>
      <c r="Z50" s="302"/>
      <c r="AA50" s="302"/>
      <c r="AB50" s="366"/>
      <c r="AC50" s="48"/>
      <c r="AD50" s="48"/>
    </row>
    <row r="51" spans="1:30" s="47" customFormat="1" ht="21.75" customHeight="1" x14ac:dyDescent="0.15">
      <c r="A51" s="346"/>
      <c r="B51" s="342"/>
      <c r="C51" s="36"/>
      <c r="D51" s="340" t="s">
        <v>196</v>
      </c>
      <c r="E51" s="340"/>
      <c r="F51" s="340"/>
      <c r="G51" s="340"/>
      <c r="H51" s="340"/>
      <c r="I51" s="48"/>
      <c r="J51" s="311" t="s">
        <v>284</v>
      </c>
      <c r="K51" s="312"/>
      <c r="L51" s="312"/>
      <c r="M51" s="312"/>
      <c r="N51" s="313"/>
      <c r="O51" s="301">
        <v>4</v>
      </c>
      <c r="P51" s="302"/>
      <c r="Q51" s="303"/>
      <c r="R51" s="304">
        <v>3</v>
      </c>
      <c r="S51" s="305"/>
      <c r="T51" s="306"/>
      <c r="U51" s="307">
        <f t="shared" si="3"/>
        <v>7</v>
      </c>
      <c r="V51" s="302"/>
      <c r="W51" s="303"/>
      <c r="X51" s="307"/>
      <c r="Y51" s="302"/>
      <c r="Z51" s="302"/>
      <c r="AA51" s="302"/>
      <c r="AB51" s="366"/>
      <c r="AC51" s="48"/>
      <c r="AD51" s="48"/>
    </row>
    <row r="52" spans="1:30" s="47" customFormat="1" ht="21.75" customHeight="1" x14ac:dyDescent="0.15">
      <c r="A52" s="345" t="s">
        <v>315</v>
      </c>
      <c r="B52" s="327"/>
      <c r="C52" s="55"/>
      <c r="D52" s="327" t="s">
        <v>38</v>
      </c>
      <c r="E52" s="327"/>
      <c r="F52" s="327"/>
      <c r="G52" s="327"/>
      <c r="H52" s="327"/>
      <c r="I52" s="56"/>
      <c r="J52" s="308" t="s">
        <v>284</v>
      </c>
      <c r="K52" s="309"/>
      <c r="L52" s="309"/>
      <c r="M52" s="309"/>
      <c r="N52" s="310"/>
      <c r="O52" s="298">
        <v>43</v>
      </c>
      <c r="P52" s="299"/>
      <c r="Q52" s="300"/>
      <c r="R52" s="314">
        <v>59</v>
      </c>
      <c r="S52" s="315"/>
      <c r="T52" s="316"/>
      <c r="U52" s="317">
        <f t="shared" si="3"/>
        <v>102</v>
      </c>
      <c r="V52" s="299"/>
      <c r="W52" s="300"/>
      <c r="X52" s="317"/>
      <c r="Y52" s="299"/>
      <c r="Z52" s="299"/>
      <c r="AA52" s="299"/>
      <c r="AB52" s="328"/>
      <c r="AC52" s="48"/>
      <c r="AD52" s="48"/>
    </row>
    <row r="53" spans="1:30" s="47" customFormat="1" ht="21.75" customHeight="1" x14ac:dyDescent="0.15">
      <c r="A53" s="382"/>
      <c r="B53" s="340"/>
      <c r="C53" s="36"/>
      <c r="D53" s="340" t="s">
        <v>330</v>
      </c>
      <c r="E53" s="340"/>
      <c r="F53" s="340"/>
      <c r="G53" s="340"/>
      <c r="H53" s="340"/>
      <c r="I53" s="48"/>
      <c r="J53" s="311" t="s">
        <v>284</v>
      </c>
      <c r="K53" s="312"/>
      <c r="L53" s="312"/>
      <c r="M53" s="312"/>
      <c r="N53" s="313"/>
      <c r="O53" s="301">
        <v>1</v>
      </c>
      <c r="P53" s="302"/>
      <c r="Q53" s="303"/>
      <c r="R53" s="304">
        <v>1</v>
      </c>
      <c r="S53" s="305"/>
      <c r="T53" s="306"/>
      <c r="U53" s="307">
        <f t="shared" si="3"/>
        <v>2</v>
      </c>
      <c r="V53" s="302"/>
      <c r="W53" s="303"/>
      <c r="X53" s="307"/>
      <c r="Y53" s="302"/>
      <c r="Z53" s="302"/>
      <c r="AA53" s="302"/>
      <c r="AB53" s="366"/>
      <c r="AC53" s="48"/>
      <c r="AD53" s="48"/>
    </row>
    <row r="54" spans="1:30" s="47" customFormat="1" ht="21.75" customHeight="1" x14ac:dyDescent="0.15">
      <c r="A54" s="346"/>
      <c r="B54" s="342"/>
      <c r="C54" s="57"/>
      <c r="D54" s="342" t="s">
        <v>331</v>
      </c>
      <c r="E54" s="342"/>
      <c r="F54" s="342"/>
      <c r="G54" s="342"/>
      <c r="H54" s="342"/>
      <c r="I54" s="31"/>
      <c r="J54" s="324" t="s">
        <v>284</v>
      </c>
      <c r="K54" s="325"/>
      <c r="L54" s="325"/>
      <c r="M54" s="325"/>
      <c r="N54" s="326"/>
      <c r="O54" s="295">
        <v>0</v>
      </c>
      <c r="P54" s="296"/>
      <c r="Q54" s="297"/>
      <c r="R54" s="321">
        <v>4</v>
      </c>
      <c r="S54" s="322"/>
      <c r="T54" s="323"/>
      <c r="U54" s="338">
        <f t="shared" si="3"/>
        <v>4</v>
      </c>
      <c r="V54" s="296"/>
      <c r="W54" s="297"/>
      <c r="X54" s="338"/>
      <c r="Y54" s="296"/>
      <c r="Z54" s="296"/>
      <c r="AA54" s="296"/>
      <c r="AB54" s="339"/>
      <c r="AC54" s="48"/>
      <c r="AD54" s="48"/>
    </row>
    <row r="55" spans="1:30" s="47" customFormat="1" ht="21.75" customHeight="1" x14ac:dyDescent="0.15">
      <c r="A55" s="343" t="s">
        <v>332</v>
      </c>
      <c r="B55" s="344"/>
      <c r="C55" s="36"/>
      <c r="D55" s="340" t="s">
        <v>34</v>
      </c>
      <c r="E55" s="340"/>
      <c r="F55" s="340"/>
      <c r="G55" s="340"/>
      <c r="H55" s="340"/>
      <c r="I55" s="48"/>
      <c r="J55" s="311" t="s">
        <v>284</v>
      </c>
      <c r="K55" s="312"/>
      <c r="L55" s="312"/>
      <c r="M55" s="312"/>
      <c r="N55" s="313"/>
      <c r="O55" s="301">
        <v>50</v>
      </c>
      <c r="P55" s="302"/>
      <c r="Q55" s="303"/>
      <c r="R55" s="304">
        <v>49</v>
      </c>
      <c r="S55" s="305"/>
      <c r="T55" s="306"/>
      <c r="U55" s="307">
        <f t="shared" si="3"/>
        <v>99</v>
      </c>
      <c r="V55" s="302"/>
      <c r="W55" s="303"/>
      <c r="X55" s="307"/>
      <c r="Y55" s="302"/>
      <c r="Z55" s="302"/>
      <c r="AA55" s="302"/>
      <c r="AB55" s="366"/>
      <c r="AC55" s="48"/>
      <c r="AD55" s="48"/>
    </row>
    <row r="56" spans="1:30" s="47" customFormat="1" ht="21.75" customHeight="1" x14ac:dyDescent="0.15">
      <c r="A56" s="345" t="s">
        <v>333</v>
      </c>
      <c r="B56" s="327"/>
      <c r="C56" s="55"/>
      <c r="D56" s="327" t="s">
        <v>60</v>
      </c>
      <c r="E56" s="327"/>
      <c r="F56" s="327"/>
      <c r="G56" s="327"/>
      <c r="H56" s="327"/>
      <c r="I56" s="56"/>
      <c r="J56" s="308" t="s">
        <v>284</v>
      </c>
      <c r="K56" s="309"/>
      <c r="L56" s="309"/>
      <c r="M56" s="309"/>
      <c r="N56" s="310"/>
      <c r="O56" s="298">
        <v>8</v>
      </c>
      <c r="P56" s="299"/>
      <c r="Q56" s="300"/>
      <c r="R56" s="314">
        <v>7</v>
      </c>
      <c r="S56" s="315"/>
      <c r="T56" s="316"/>
      <c r="U56" s="317">
        <f t="shared" si="3"/>
        <v>15</v>
      </c>
      <c r="V56" s="299"/>
      <c r="W56" s="300"/>
      <c r="X56" s="317"/>
      <c r="Y56" s="299"/>
      <c r="Z56" s="299"/>
      <c r="AA56" s="299"/>
      <c r="AB56" s="328"/>
      <c r="AC56" s="48"/>
      <c r="AD56" s="48"/>
    </row>
    <row r="57" spans="1:30" s="47" customFormat="1" ht="21.75" customHeight="1" x14ac:dyDescent="0.15">
      <c r="A57" s="346"/>
      <c r="B57" s="342"/>
      <c r="C57" s="57"/>
      <c r="D57" s="342" t="s">
        <v>218</v>
      </c>
      <c r="E57" s="342"/>
      <c r="F57" s="342"/>
      <c r="G57" s="342"/>
      <c r="H57" s="342"/>
      <c r="I57" s="31"/>
      <c r="J57" s="324" t="s">
        <v>284</v>
      </c>
      <c r="K57" s="325"/>
      <c r="L57" s="325"/>
      <c r="M57" s="325"/>
      <c r="N57" s="326"/>
      <c r="O57" s="295">
        <v>12</v>
      </c>
      <c r="P57" s="296"/>
      <c r="Q57" s="297"/>
      <c r="R57" s="321">
        <v>15</v>
      </c>
      <c r="S57" s="322"/>
      <c r="T57" s="323"/>
      <c r="U57" s="338">
        <f t="shared" si="3"/>
        <v>27</v>
      </c>
      <c r="V57" s="296"/>
      <c r="W57" s="297"/>
      <c r="X57" s="338"/>
      <c r="Y57" s="296"/>
      <c r="Z57" s="296"/>
      <c r="AA57" s="296"/>
      <c r="AB57" s="339"/>
      <c r="AC57" s="48"/>
      <c r="AD57" s="48"/>
    </row>
    <row r="58" spans="1:30" s="47" customFormat="1" ht="21.75" customHeight="1" x14ac:dyDescent="0.15">
      <c r="A58" s="347" t="s">
        <v>277</v>
      </c>
      <c r="B58" s="348"/>
      <c r="C58" s="62"/>
      <c r="D58" s="362">
        <f>COUNTA(D26:H57)</f>
        <v>32</v>
      </c>
      <c r="E58" s="362"/>
      <c r="F58" s="362"/>
      <c r="G58" s="362"/>
      <c r="H58" s="362"/>
      <c r="I58" s="63"/>
      <c r="J58" s="347"/>
      <c r="K58" s="348"/>
      <c r="L58" s="348"/>
      <c r="M58" s="348"/>
      <c r="N58" s="353"/>
      <c r="O58" s="318">
        <f>SUM(O26:Q57)</f>
        <v>537</v>
      </c>
      <c r="P58" s="319"/>
      <c r="Q58" s="320"/>
      <c r="R58" s="318">
        <f>SUM(R26:T57)</f>
        <v>684</v>
      </c>
      <c r="S58" s="319"/>
      <c r="T58" s="320"/>
      <c r="U58" s="318">
        <f t="shared" si="3"/>
        <v>1221</v>
      </c>
      <c r="V58" s="319"/>
      <c r="W58" s="320"/>
      <c r="X58" s="363">
        <f>SUM(X26:AB57)</f>
        <v>0</v>
      </c>
      <c r="Y58" s="364"/>
      <c r="Z58" s="364"/>
      <c r="AA58" s="364"/>
      <c r="AB58" s="365"/>
      <c r="AC58" s="48"/>
      <c r="AD58" s="48"/>
    </row>
    <row r="59" spans="1:30" s="47" customFormat="1" ht="24.95" customHeight="1"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48"/>
      <c r="AD59" s="48"/>
    </row>
    <row r="60" spans="1:30" s="47" customFormat="1" ht="27.75" customHeight="1" x14ac:dyDescent="0.15">
      <c r="A60" s="354" t="s">
        <v>334</v>
      </c>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48"/>
      <c r="AD60" s="48"/>
    </row>
    <row r="61" spans="1:30" s="47" customFormat="1" ht="14.25" customHeight="1" x14ac:dyDescent="0.15">
      <c r="A61" s="349">
        <v>43586</v>
      </c>
      <c r="B61" s="34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48"/>
      <c r="AD61" s="48"/>
    </row>
    <row r="62" spans="1:30" s="47" customFormat="1" ht="20.100000000000001" customHeight="1" x14ac:dyDescent="0.15">
      <c r="A62" s="341" t="s">
        <v>612</v>
      </c>
      <c r="B62" s="341"/>
      <c r="C62" s="355" t="s">
        <v>335</v>
      </c>
      <c r="D62" s="355"/>
      <c r="E62" s="355"/>
      <c r="F62" s="355"/>
      <c r="G62" s="355"/>
      <c r="H62" s="355"/>
      <c r="I62" s="355"/>
      <c r="J62" s="356" t="s">
        <v>336</v>
      </c>
      <c r="K62" s="357"/>
      <c r="L62" s="357"/>
      <c r="M62" s="357"/>
      <c r="N62" s="358"/>
      <c r="O62" s="350" t="s">
        <v>337</v>
      </c>
      <c r="P62" s="351"/>
      <c r="Q62" s="351"/>
      <c r="R62" s="351"/>
      <c r="S62" s="351"/>
      <c r="T62" s="352"/>
      <c r="U62" s="356" t="s">
        <v>338</v>
      </c>
      <c r="V62" s="357"/>
      <c r="W62" s="357"/>
      <c r="X62" s="357"/>
      <c r="Y62" s="357"/>
      <c r="Z62" s="357"/>
      <c r="AA62" s="357"/>
      <c r="AB62" s="358"/>
      <c r="AC62" s="48"/>
      <c r="AD62" s="48"/>
    </row>
    <row r="63" spans="1:30" s="47" customFormat="1" ht="20.100000000000001" customHeight="1" x14ac:dyDescent="0.15">
      <c r="A63" s="341"/>
      <c r="B63" s="341"/>
      <c r="C63" s="355"/>
      <c r="D63" s="355"/>
      <c r="E63" s="355"/>
      <c r="F63" s="355"/>
      <c r="G63" s="355"/>
      <c r="H63" s="355"/>
      <c r="I63" s="355"/>
      <c r="J63" s="359"/>
      <c r="K63" s="360"/>
      <c r="L63" s="360"/>
      <c r="M63" s="360"/>
      <c r="N63" s="361"/>
      <c r="O63" s="341" t="s">
        <v>339</v>
      </c>
      <c r="P63" s="341"/>
      <c r="Q63" s="341" t="s">
        <v>319</v>
      </c>
      <c r="R63" s="341"/>
      <c r="S63" s="341" t="s">
        <v>320</v>
      </c>
      <c r="T63" s="341"/>
      <c r="U63" s="359"/>
      <c r="V63" s="360"/>
      <c r="W63" s="360"/>
      <c r="X63" s="360"/>
      <c r="Y63" s="360"/>
      <c r="Z63" s="360"/>
      <c r="AA63" s="360"/>
      <c r="AB63" s="361"/>
      <c r="AC63" s="48"/>
      <c r="AD63" s="48"/>
    </row>
    <row r="64" spans="1:30" s="47" customFormat="1" ht="30" customHeight="1" x14ac:dyDescent="0.15">
      <c r="A64" s="337" t="s">
        <v>322</v>
      </c>
      <c r="B64" s="337"/>
      <c r="C64" s="294" t="s">
        <v>340</v>
      </c>
      <c r="D64" s="294"/>
      <c r="E64" s="294"/>
      <c r="F64" s="294"/>
      <c r="G64" s="294"/>
      <c r="H64" s="294"/>
      <c r="I64" s="294"/>
      <c r="J64" s="294" t="s">
        <v>347</v>
      </c>
      <c r="K64" s="294"/>
      <c r="L64" s="294"/>
      <c r="M64" s="294"/>
      <c r="N64" s="294"/>
      <c r="O64" s="335">
        <v>79</v>
      </c>
      <c r="P64" s="335"/>
      <c r="Q64" s="335">
        <v>59</v>
      </c>
      <c r="R64" s="335"/>
      <c r="S64" s="335">
        <f>O64+Q64</f>
        <v>138</v>
      </c>
      <c r="T64" s="335"/>
      <c r="U64" s="336" t="s">
        <v>341</v>
      </c>
      <c r="V64" s="336"/>
      <c r="W64" s="336"/>
      <c r="X64" s="336"/>
      <c r="Y64" s="336"/>
      <c r="Z64" s="336"/>
      <c r="AA64" s="336"/>
      <c r="AB64" s="336"/>
      <c r="AC64" s="48"/>
      <c r="AD64" s="48"/>
    </row>
    <row r="65" spans="1:30" s="47" customFormat="1" ht="30" customHeight="1" x14ac:dyDescent="0.15">
      <c r="A65" s="337" t="s">
        <v>613</v>
      </c>
      <c r="B65" s="337"/>
      <c r="C65" s="294" t="s">
        <v>342</v>
      </c>
      <c r="D65" s="294"/>
      <c r="E65" s="294"/>
      <c r="F65" s="294"/>
      <c r="G65" s="294"/>
      <c r="H65" s="294"/>
      <c r="I65" s="294"/>
      <c r="J65" s="294" t="s">
        <v>348</v>
      </c>
      <c r="K65" s="294"/>
      <c r="L65" s="294"/>
      <c r="M65" s="294"/>
      <c r="N65" s="294"/>
      <c r="O65" s="335">
        <v>61</v>
      </c>
      <c r="P65" s="335"/>
      <c r="Q65" s="335">
        <v>78</v>
      </c>
      <c r="R65" s="335"/>
      <c r="S65" s="335">
        <f>O65+Q65</f>
        <v>139</v>
      </c>
      <c r="T65" s="335"/>
      <c r="U65" s="336" t="s">
        <v>343</v>
      </c>
      <c r="V65" s="336"/>
      <c r="W65" s="336"/>
      <c r="X65" s="336"/>
      <c r="Y65" s="336"/>
      <c r="Z65" s="336"/>
      <c r="AA65" s="336"/>
      <c r="AB65" s="336"/>
      <c r="AC65" s="48"/>
      <c r="AD65" s="48"/>
    </row>
    <row r="66" spans="1:30" s="47" customFormat="1" ht="26.25" customHeight="1" x14ac:dyDescent="0.15">
      <c r="A66" s="329" t="s">
        <v>320</v>
      </c>
      <c r="B66" s="329"/>
      <c r="C66" s="331">
        <v>2</v>
      </c>
      <c r="D66" s="332"/>
      <c r="E66" s="332"/>
      <c r="F66" s="332"/>
      <c r="G66" s="332"/>
      <c r="H66" s="332"/>
      <c r="I66" s="333"/>
      <c r="J66" s="329"/>
      <c r="K66" s="329"/>
      <c r="L66" s="329"/>
      <c r="M66" s="329"/>
      <c r="N66" s="329"/>
      <c r="O66" s="330">
        <f>O64+O65</f>
        <v>140</v>
      </c>
      <c r="P66" s="330"/>
      <c r="Q66" s="330">
        <f>Q64+Q65</f>
        <v>137</v>
      </c>
      <c r="R66" s="330"/>
      <c r="S66" s="330">
        <f>S64+S65</f>
        <v>277</v>
      </c>
      <c r="T66" s="330"/>
      <c r="U66" s="334"/>
      <c r="V66" s="334"/>
      <c r="W66" s="334"/>
      <c r="X66" s="334"/>
      <c r="Y66" s="334"/>
      <c r="Z66" s="334"/>
      <c r="AA66" s="334"/>
      <c r="AB66" s="334"/>
    </row>
    <row r="67" spans="1:30" ht="20.100000000000001" customHeight="1" x14ac:dyDescent="0.15"/>
    <row r="68" spans="1:30" ht="20.100000000000001" customHeight="1" x14ac:dyDescent="0.15"/>
    <row r="69" spans="1:30" ht="20.100000000000001" customHeight="1" x14ac:dyDescent="0.15"/>
    <row r="70" spans="1:30" ht="20.100000000000001" customHeight="1" x14ac:dyDescent="0.15"/>
    <row r="71" spans="1:30" ht="20.100000000000001" customHeight="1" x14ac:dyDescent="0.15"/>
    <row r="72" spans="1:30" ht="20.100000000000001" customHeight="1" x14ac:dyDescent="0.15"/>
    <row r="73" spans="1:30" ht="20.100000000000001" customHeight="1" x14ac:dyDescent="0.15"/>
  </sheetData>
  <mergeCells count="299">
    <mergeCell ref="A45:B47"/>
    <mergeCell ref="A48:B51"/>
    <mergeCell ref="A26:B27"/>
    <mergeCell ref="A52:B54"/>
    <mergeCell ref="A37:B39"/>
    <mergeCell ref="A40:B42"/>
    <mergeCell ref="J42:N42"/>
    <mergeCell ref="J41:N41"/>
    <mergeCell ref="J31:N31"/>
    <mergeCell ref="J39:N39"/>
    <mergeCell ref="J32:N32"/>
    <mergeCell ref="D37:H37"/>
    <mergeCell ref="D40:H40"/>
    <mergeCell ref="D46:H46"/>
    <mergeCell ref="J36:N36"/>
    <mergeCell ref="J48:N48"/>
    <mergeCell ref="J49:N49"/>
    <mergeCell ref="D54:H54"/>
    <mergeCell ref="J30:N30"/>
    <mergeCell ref="D31:H31"/>
    <mergeCell ref="D53:H53"/>
    <mergeCell ref="D45:H45"/>
    <mergeCell ref="D48:H48"/>
    <mergeCell ref="D47:H47"/>
    <mergeCell ref="A4:B4"/>
    <mergeCell ref="A23:B23"/>
    <mergeCell ref="B18:B19"/>
    <mergeCell ref="A31:B33"/>
    <mergeCell ref="A34:B34"/>
    <mergeCell ref="A35:B36"/>
    <mergeCell ref="A1:AB2"/>
    <mergeCell ref="A3:AB3"/>
    <mergeCell ref="U7:U11"/>
    <mergeCell ref="H5:M6"/>
    <mergeCell ref="R7:R11"/>
    <mergeCell ref="Q7:Q11"/>
    <mergeCell ref="H7:J8"/>
    <mergeCell ref="J26:N26"/>
    <mergeCell ref="J24:N25"/>
    <mergeCell ref="A24:B25"/>
    <mergeCell ref="C16:D16"/>
    <mergeCell ref="C17:D17"/>
    <mergeCell ref="N13:N14"/>
    <mergeCell ref="O13:O14"/>
    <mergeCell ref="P13:P14"/>
    <mergeCell ref="O26:Q26"/>
    <mergeCell ref="U13:U14"/>
    <mergeCell ref="C24:I25"/>
    <mergeCell ref="Z5:AB5"/>
    <mergeCell ref="Y8:Y9"/>
    <mergeCell ref="Z6:AB6"/>
    <mergeCell ref="D30:H30"/>
    <mergeCell ref="C13:D14"/>
    <mergeCell ref="N5:Y5"/>
    <mergeCell ref="N6:W6"/>
    <mergeCell ref="V13:V14"/>
    <mergeCell ref="D28:H28"/>
    <mergeCell ref="X6:Y6"/>
    <mergeCell ref="K7:M8"/>
    <mergeCell ref="C5:D11"/>
    <mergeCell ref="R13:R14"/>
    <mergeCell ref="S13:S14"/>
    <mergeCell ref="T13:T14"/>
    <mergeCell ref="Q13:Q14"/>
    <mergeCell ref="E13:E14"/>
    <mergeCell ref="C19:D19"/>
    <mergeCell ref="R26:T26"/>
    <mergeCell ref="C12:D12"/>
    <mergeCell ref="S7:T8"/>
    <mergeCell ref="X13:X14"/>
    <mergeCell ref="C15:D15"/>
    <mergeCell ref="W13:W14"/>
    <mergeCell ref="A43:B44"/>
    <mergeCell ref="D34:H34"/>
    <mergeCell ref="A28:B30"/>
    <mergeCell ref="D36:H36"/>
    <mergeCell ref="C20:D20"/>
    <mergeCell ref="D26:H26"/>
    <mergeCell ref="F13:F14"/>
    <mergeCell ref="D35:H35"/>
    <mergeCell ref="D41:H41"/>
    <mergeCell ref="D38:H38"/>
    <mergeCell ref="D42:H42"/>
    <mergeCell ref="D43:H43"/>
    <mergeCell ref="D44:H44"/>
    <mergeCell ref="A13:A20"/>
    <mergeCell ref="C18:D18"/>
    <mergeCell ref="B13:B14"/>
    <mergeCell ref="B15:B17"/>
    <mergeCell ref="D50:H50"/>
    <mergeCell ref="D51:H51"/>
    <mergeCell ref="D52:H52"/>
    <mergeCell ref="D49:H49"/>
    <mergeCell ref="D39:H39"/>
    <mergeCell ref="A22:AB22"/>
    <mergeCell ref="X26:AB26"/>
    <mergeCell ref="U25:W25"/>
    <mergeCell ref="D33:H33"/>
    <mergeCell ref="D32:H32"/>
    <mergeCell ref="R30:T30"/>
    <mergeCell ref="R31:T31"/>
    <mergeCell ref="O32:Q32"/>
    <mergeCell ref="R32:T32"/>
    <mergeCell ref="J27:N27"/>
    <mergeCell ref="D27:H27"/>
    <mergeCell ref="D29:H29"/>
    <mergeCell ref="U36:W36"/>
    <mergeCell ref="X33:AB33"/>
    <mergeCell ref="X30:AB30"/>
    <mergeCell ref="X29:AB29"/>
    <mergeCell ref="X31:AB31"/>
    <mergeCell ref="X32:AB32"/>
    <mergeCell ref="X34:AB34"/>
    <mergeCell ref="Z13:Z14"/>
    <mergeCell ref="Y13:Y14"/>
    <mergeCell ref="AA13:AA14"/>
    <mergeCell ref="X28:AB28"/>
    <mergeCell ref="O24:W24"/>
    <mergeCell ref="R25:T25"/>
    <mergeCell ref="U26:W26"/>
    <mergeCell ref="AB13:AB14"/>
    <mergeCell ref="X27:AB27"/>
    <mergeCell ref="O25:Q25"/>
    <mergeCell ref="X49:AB49"/>
    <mergeCell ref="X37:AB37"/>
    <mergeCell ref="X41:AB41"/>
    <mergeCell ref="X42:AB42"/>
    <mergeCell ref="U45:W45"/>
    <mergeCell ref="U46:W46"/>
    <mergeCell ref="X43:AB43"/>
    <mergeCell ref="U49:W49"/>
    <mergeCell ref="X24:AB25"/>
    <mergeCell ref="U42:W42"/>
    <mergeCell ref="X38:AB38"/>
    <mergeCell ref="X39:AB39"/>
    <mergeCell ref="X40:AB40"/>
    <mergeCell ref="U33:W33"/>
    <mergeCell ref="U30:W30"/>
    <mergeCell ref="X36:AB36"/>
    <mergeCell ref="U31:W31"/>
    <mergeCell ref="U32:W32"/>
    <mergeCell ref="X35:AB35"/>
    <mergeCell ref="U34:W34"/>
    <mergeCell ref="U35:W35"/>
    <mergeCell ref="J43:N43"/>
    <mergeCell ref="O46:Q46"/>
    <mergeCell ref="J40:N40"/>
    <mergeCell ref="J38:N38"/>
    <mergeCell ref="R49:T49"/>
    <mergeCell ref="X48:AB48"/>
    <mergeCell ref="R48:T48"/>
    <mergeCell ref="U37:W37"/>
    <mergeCell ref="U41:W41"/>
    <mergeCell ref="U38:W38"/>
    <mergeCell ref="U39:W39"/>
    <mergeCell ref="U40:W40"/>
    <mergeCell ref="U43:W43"/>
    <mergeCell ref="U47:W47"/>
    <mergeCell ref="R44:T44"/>
    <mergeCell ref="R38:T38"/>
    <mergeCell ref="U48:W48"/>
    <mergeCell ref="X47:AB47"/>
    <mergeCell ref="R46:T46"/>
    <mergeCell ref="X44:AB44"/>
    <mergeCell ref="X45:AB45"/>
    <mergeCell ref="X46:AB46"/>
    <mergeCell ref="R45:T45"/>
    <mergeCell ref="U44:W44"/>
    <mergeCell ref="R37:T37"/>
    <mergeCell ref="O39:Q39"/>
    <mergeCell ref="O40:Q40"/>
    <mergeCell ref="O43:Q43"/>
    <mergeCell ref="O41:Q41"/>
    <mergeCell ref="O42:Q42"/>
    <mergeCell ref="O38:Q38"/>
    <mergeCell ref="R43:T43"/>
    <mergeCell ref="R40:T40"/>
    <mergeCell ref="R41:T41"/>
    <mergeCell ref="R42:T42"/>
    <mergeCell ref="R39:T39"/>
    <mergeCell ref="R33:T33"/>
    <mergeCell ref="R35:T35"/>
    <mergeCell ref="O51:Q51"/>
    <mergeCell ref="O50:Q50"/>
    <mergeCell ref="O49:Q49"/>
    <mergeCell ref="R34:T34"/>
    <mergeCell ref="J34:N34"/>
    <mergeCell ref="O34:Q34"/>
    <mergeCell ref="J33:N33"/>
    <mergeCell ref="O33:Q33"/>
    <mergeCell ref="J35:N35"/>
    <mergeCell ref="O35:Q35"/>
    <mergeCell ref="O37:Q37"/>
    <mergeCell ref="O36:Q36"/>
    <mergeCell ref="J44:N44"/>
    <mergeCell ref="O45:Q45"/>
    <mergeCell ref="J46:N46"/>
    <mergeCell ref="J45:N45"/>
    <mergeCell ref="O47:Q47"/>
    <mergeCell ref="R36:T36"/>
    <mergeCell ref="J37:N37"/>
    <mergeCell ref="O44:Q44"/>
    <mergeCell ref="J47:N47"/>
    <mergeCell ref="R47:T47"/>
    <mergeCell ref="X50:AB50"/>
    <mergeCell ref="J52:N52"/>
    <mergeCell ref="J51:N51"/>
    <mergeCell ref="J50:N50"/>
    <mergeCell ref="U52:W52"/>
    <mergeCell ref="X52:AB52"/>
    <mergeCell ref="O52:Q52"/>
    <mergeCell ref="R52:T52"/>
    <mergeCell ref="O55:Q55"/>
    <mergeCell ref="R55:T55"/>
    <mergeCell ref="O53:Q53"/>
    <mergeCell ref="R53:T53"/>
    <mergeCell ref="X53:AB53"/>
    <mergeCell ref="U54:W54"/>
    <mergeCell ref="U55:W55"/>
    <mergeCell ref="U53:W53"/>
    <mergeCell ref="U51:W51"/>
    <mergeCell ref="R50:T50"/>
    <mergeCell ref="R51:T51"/>
    <mergeCell ref="U50:W50"/>
    <mergeCell ref="X51:AB51"/>
    <mergeCell ref="X54:AB54"/>
    <mergeCell ref="X55:AB55"/>
    <mergeCell ref="D55:H55"/>
    <mergeCell ref="A62:B63"/>
    <mergeCell ref="J56:N56"/>
    <mergeCell ref="Q63:R63"/>
    <mergeCell ref="D57:H57"/>
    <mergeCell ref="A55:B55"/>
    <mergeCell ref="A56:B57"/>
    <mergeCell ref="A58:B58"/>
    <mergeCell ref="O63:P63"/>
    <mergeCell ref="O57:Q57"/>
    <mergeCell ref="R57:T57"/>
    <mergeCell ref="A61:B61"/>
    <mergeCell ref="O62:T62"/>
    <mergeCell ref="O58:Q58"/>
    <mergeCell ref="S63:T63"/>
    <mergeCell ref="J58:N58"/>
    <mergeCell ref="A60:AB60"/>
    <mergeCell ref="C62:I63"/>
    <mergeCell ref="U62:AB63"/>
    <mergeCell ref="J62:N63"/>
    <mergeCell ref="D58:H58"/>
    <mergeCell ref="X58:AB58"/>
    <mergeCell ref="U56:W56"/>
    <mergeCell ref="J57:N57"/>
    <mergeCell ref="D56:H56"/>
    <mergeCell ref="X56:AB56"/>
    <mergeCell ref="A66:B66"/>
    <mergeCell ref="O66:P66"/>
    <mergeCell ref="Q66:R66"/>
    <mergeCell ref="S66:T66"/>
    <mergeCell ref="C66:I66"/>
    <mergeCell ref="J66:N66"/>
    <mergeCell ref="U66:AB66"/>
    <mergeCell ref="O64:P64"/>
    <mergeCell ref="Q64:R64"/>
    <mergeCell ref="S64:T64"/>
    <mergeCell ref="U65:AB65"/>
    <mergeCell ref="O65:P65"/>
    <mergeCell ref="Q65:R65"/>
    <mergeCell ref="S65:T65"/>
    <mergeCell ref="U64:AB64"/>
    <mergeCell ref="J65:N65"/>
    <mergeCell ref="C64:I64"/>
    <mergeCell ref="A65:B65"/>
    <mergeCell ref="C65:I65"/>
    <mergeCell ref="A64:B64"/>
    <mergeCell ref="X57:AB57"/>
    <mergeCell ref="U57:W57"/>
    <mergeCell ref="J64:N64"/>
    <mergeCell ref="O30:Q30"/>
    <mergeCell ref="O31:Q31"/>
    <mergeCell ref="O27:Q27"/>
    <mergeCell ref="R27:T27"/>
    <mergeCell ref="U27:W27"/>
    <mergeCell ref="U29:W29"/>
    <mergeCell ref="O29:Q29"/>
    <mergeCell ref="R29:T29"/>
    <mergeCell ref="J28:N28"/>
    <mergeCell ref="J29:N29"/>
    <mergeCell ref="R28:T28"/>
    <mergeCell ref="U28:W28"/>
    <mergeCell ref="O28:Q28"/>
    <mergeCell ref="R58:T58"/>
    <mergeCell ref="U58:W58"/>
    <mergeCell ref="J53:N53"/>
    <mergeCell ref="O54:Q54"/>
    <mergeCell ref="R54:T54"/>
    <mergeCell ref="O56:Q56"/>
    <mergeCell ref="R56:T56"/>
    <mergeCell ref="J54:N54"/>
    <mergeCell ref="J55:N55"/>
    <mergeCell ref="O48:Q48"/>
  </mergeCells>
  <phoneticPr fontId="22"/>
  <dataValidations count="2">
    <dataValidation imeMode="off" allowBlank="1" showInputMessage="1" showErrorMessage="1" sqref="O26:AB58 O64:T66 W12:W13 H12:V14 H15:AB20 X12:AB14"/>
    <dataValidation imeMode="on" allowBlank="1" showInputMessage="1" showErrorMessage="1" sqref="U64:AB65"/>
  </dataValidations>
  <printOptions horizontalCentered="1"/>
  <pageMargins left="0.47244094488188981" right="0.47244094488188981" top="0.59055118110236227" bottom="0.39370078740157483" header="0.31496062992125984" footer="0.31496062992125984"/>
  <headerFooter scaleWithDoc="0">
    <oddFooter>&amp;C&amp;"ＭＳ ゴシック,標準"&amp;8－ &amp;P &amp;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0"/>
  <sheetViews>
    <sheetView view="pageBreakPreview" zoomScale="70" zoomScaleNormal="75" zoomScaleSheetLayoutView="70" workbookViewId="0"/>
  </sheetViews>
  <sheetFormatPr defaultColWidth="11" defaultRowHeight="13.5" x14ac:dyDescent="0.15"/>
  <cols>
    <col min="1" max="4" width="9.5" style="430" customWidth="1"/>
    <col min="5" max="6" width="9.5" style="431" customWidth="1"/>
    <col min="7" max="16" width="9.5" style="430" customWidth="1"/>
    <col min="17" max="256" width="11" style="430"/>
    <col min="257" max="272" width="9.5" style="430" customWidth="1"/>
    <col min="273" max="512" width="11" style="430"/>
    <col min="513" max="528" width="9.5" style="430" customWidth="1"/>
    <col min="529" max="768" width="11" style="430"/>
    <col min="769" max="784" width="9.5" style="430" customWidth="1"/>
    <col min="785" max="1024" width="11" style="430"/>
    <col min="1025" max="1040" width="9.5" style="430" customWidth="1"/>
    <col min="1041" max="1280" width="11" style="430"/>
    <col min="1281" max="1296" width="9.5" style="430" customWidth="1"/>
    <col min="1297" max="1536" width="11" style="430"/>
    <col min="1537" max="1552" width="9.5" style="430" customWidth="1"/>
    <col min="1553" max="1792" width="11" style="430"/>
    <col min="1793" max="1808" width="9.5" style="430" customWidth="1"/>
    <col min="1809" max="2048" width="11" style="430"/>
    <col min="2049" max="2064" width="9.5" style="430" customWidth="1"/>
    <col min="2065" max="2304" width="11" style="430"/>
    <col min="2305" max="2320" width="9.5" style="430" customWidth="1"/>
    <col min="2321" max="2560" width="11" style="430"/>
    <col min="2561" max="2576" width="9.5" style="430" customWidth="1"/>
    <col min="2577" max="2816" width="11" style="430"/>
    <col min="2817" max="2832" width="9.5" style="430" customWidth="1"/>
    <col min="2833" max="3072" width="11" style="430"/>
    <col min="3073" max="3088" width="9.5" style="430" customWidth="1"/>
    <col min="3089" max="3328" width="11" style="430"/>
    <col min="3329" max="3344" width="9.5" style="430" customWidth="1"/>
    <col min="3345" max="3584" width="11" style="430"/>
    <col min="3585" max="3600" width="9.5" style="430" customWidth="1"/>
    <col min="3601" max="3840" width="11" style="430"/>
    <col min="3841" max="3856" width="9.5" style="430" customWidth="1"/>
    <col min="3857" max="4096" width="11" style="430"/>
    <col min="4097" max="4112" width="9.5" style="430" customWidth="1"/>
    <col min="4113" max="4352" width="11" style="430"/>
    <col min="4353" max="4368" width="9.5" style="430" customWidth="1"/>
    <col min="4369" max="4608" width="11" style="430"/>
    <col min="4609" max="4624" width="9.5" style="430" customWidth="1"/>
    <col min="4625" max="4864" width="11" style="430"/>
    <col min="4865" max="4880" width="9.5" style="430" customWidth="1"/>
    <col min="4881" max="5120" width="11" style="430"/>
    <col min="5121" max="5136" width="9.5" style="430" customWidth="1"/>
    <col min="5137" max="5376" width="11" style="430"/>
    <col min="5377" max="5392" width="9.5" style="430" customWidth="1"/>
    <col min="5393" max="5632" width="11" style="430"/>
    <col min="5633" max="5648" width="9.5" style="430" customWidth="1"/>
    <col min="5649" max="5888" width="11" style="430"/>
    <col min="5889" max="5904" width="9.5" style="430" customWidth="1"/>
    <col min="5905" max="6144" width="11" style="430"/>
    <col min="6145" max="6160" width="9.5" style="430" customWidth="1"/>
    <col min="6161" max="6400" width="11" style="430"/>
    <col min="6401" max="6416" width="9.5" style="430" customWidth="1"/>
    <col min="6417" max="6656" width="11" style="430"/>
    <col min="6657" max="6672" width="9.5" style="430" customWidth="1"/>
    <col min="6673" max="6912" width="11" style="430"/>
    <col min="6913" max="6928" width="9.5" style="430" customWidth="1"/>
    <col min="6929" max="7168" width="11" style="430"/>
    <col min="7169" max="7184" width="9.5" style="430" customWidth="1"/>
    <col min="7185" max="7424" width="11" style="430"/>
    <col min="7425" max="7440" width="9.5" style="430" customWidth="1"/>
    <col min="7441" max="7680" width="11" style="430"/>
    <col min="7681" max="7696" width="9.5" style="430" customWidth="1"/>
    <col min="7697" max="7936" width="11" style="430"/>
    <col min="7937" max="7952" width="9.5" style="430" customWidth="1"/>
    <col min="7953" max="8192" width="11" style="430"/>
    <col min="8193" max="8208" width="9.5" style="430" customWidth="1"/>
    <col min="8209" max="8448" width="11" style="430"/>
    <col min="8449" max="8464" width="9.5" style="430" customWidth="1"/>
    <col min="8465" max="8704" width="11" style="430"/>
    <col min="8705" max="8720" width="9.5" style="430" customWidth="1"/>
    <col min="8721" max="8960" width="11" style="430"/>
    <col min="8961" max="8976" width="9.5" style="430" customWidth="1"/>
    <col min="8977" max="9216" width="11" style="430"/>
    <col min="9217" max="9232" width="9.5" style="430" customWidth="1"/>
    <col min="9233" max="9472" width="11" style="430"/>
    <col min="9473" max="9488" width="9.5" style="430" customWidth="1"/>
    <col min="9489" max="9728" width="11" style="430"/>
    <col min="9729" max="9744" width="9.5" style="430" customWidth="1"/>
    <col min="9745" max="9984" width="11" style="430"/>
    <col min="9985" max="10000" width="9.5" style="430" customWidth="1"/>
    <col min="10001" max="10240" width="11" style="430"/>
    <col min="10241" max="10256" width="9.5" style="430" customWidth="1"/>
    <col min="10257" max="10496" width="11" style="430"/>
    <col min="10497" max="10512" width="9.5" style="430" customWidth="1"/>
    <col min="10513" max="10752" width="11" style="430"/>
    <col min="10753" max="10768" width="9.5" style="430" customWidth="1"/>
    <col min="10769" max="11008" width="11" style="430"/>
    <col min="11009" max="11024" width="9.5" style="430" customWidth="1"/>
    <col min="11025" max="11264" width="11" style="430"/>
    <col min="11265" max="11280" width="9.5" style="430" customWidth="1"/>
    <col min="11281" max="11520" width="11" style="430"/>
    <col min="11521" max="11536" width="9.5" style="430" customWidth="1"/>
    <col min="11537" max="11776" width="11" style="430"/>
    <col min="11777" max="11792" width="9.5" style="430" customWidth="1"/>
    <col min="11793" max="12032" width="11" style="430"/>
    <col min="12033" max="12048" width="9.5" style="430" customWidth="1"/>
    <col min="12049" max="12288" width="11" style="430"/>
    <col min="12289" max="12304" width="9.5" style="430" customWidth="1"/>
    <col min="12305" max="12544" width="11" style="430"/>
    <col min="12545" max="12560" width="9.5" style="430" customWidth="1"/>
    <col min="12561" max="12800" width="11" style="430"/>
    <col min="12801" max="12816" width="9.5" style="430" customWidth="1"/>
    <col min="12817" max="13056" width="11" style="430"/>
    <col min="13057" max="13072" width="9.5" style="430" customWidth="1"/>
    <col min="13073" max="13312" width="11" style="430"/>
    <col min="13313" max="13328" width="9.5" style="430" customWidth="1"/>
    <col min="13329" max="13568" width="11" style="430"/>
    <col min="13569" max="13584" width="9.5" style="430" customWidth="1"/>
    <col min="13585" max="13824" width="11" style="430"/>
    <col min="13825" max="13840" width="9.5" style="430" customWidth="1"/>
    <col min="13841" max="14080" width="11" style="430"/>
    <col min="14081" max="14096" width="9.5" style="430" customWidth="1"/>
    <col min="14097" max="14336" width="11" style="430"/>
    <col min="14337" max="14352" width="9.5" style="430" customWidth="1"/>
    <col min="14353" max="14592" width="11" style="430"/>
    <col min="14593" max="14608" width="9.5" style="430" customWidth="1"/>
    <col min="14609" max="14848" width="11" style="430"/>
    <col min="14849" max="14864" width="9.5" style="430" customWidth="1"/>
    <col min="14865" max="15104" width="11" style="430"/>
    <col min="15105" max="15120" width="9.5" style="430" customWidth="1"/>
    <col min="15121" max="15360" width="11" style="430"/>
    <col min="15361" max="15376" width="9.5" style="430" customWidth="1"/>
    <col min="15377" max="15616" width="11" style="430"/>
    <col min="15617" max="15632" width="9.5" style="430" customWidth="1"/>
    <col min="15633" max="15872" width="11" style="430"/>
    <col min="15873" max="15888" width="9.5" style="430" customWidth="1"/>
    <col min="15889" max="16128" width="11" style="430"/>
    <col min="16129" max="16144" width="9.5" style="430" customWidth="1"/>
    <col min="16145" max="16384" width="11" style="430"/>
  </cols>
  <sheetData>
    <row r="1" spans="1:16" ht="24.95" customHeight="1" x14ac:dyDescent="0.15"/>
    <row r="2" spans="1:16" ht="31.5" customHeight="1" x14ac:dyDescent="0.15">
      <c r="A2" s="432" t="s">
        <v>614</v>
      </c>
      <c r="B2" s="432"/>
      <c r="C2" s="432"/>
      <c r="D2" s="432"/>
      <c r="E2" s="432"/>
      <c r="F2" s="432"/>
      <c r="G2" s="432"/>
      <c r="H2" s="432"/>
      <c r="I2" s="432"/>
      <c r="J2" s="432"/>
      <c r="K2" s="432"/>
      <c r="L2" s="432"/>
      <c r="M2" s="432"/>
      <c r="N2" s="432"/>
      <c r="O2" s="432"/>
      <c r="P2" s="432"/>
    </row>
    <row r="3" spans="1:16" ht="24.95" customHeight="1" x14ac:dyDescent="0.15"/>
    <row r="4" spans="1:16" ht="24.95" customHeight="1" x14ac:dyDescent="0.15"/>
    <row r="5" spans="1:16" ht="24.95" customHeight="1" x14ac:dyDescent="0.15"/>
    <row r="6" spans="1:16" s="436" customFormat="1" ht="24.95" customHeight="1" x14ac:dyDescent="0.15">
      <c r="A6" s="433" t="s">
        <v>615</v>
      </c>
      <c r="B6" s="434"/>
      <c r="C6" s="434"/>
      <c r="D6" s="434"/>
      <c r="E6" s="435"/>
      <c r="F6" s="435"/>
      <c r="G6" s="434"/>
      <c r="H6" s="434"/>
      <c r="J6" s="437" t="s">
        <v>616</v>
      </c>
    </row>
    <row r="7" spans="1:16" ht="25.5" customHeight="1" x14ac:dyDescent="0.15">
      <c r="A7" s="438"/>
      <c r="B7" s="439"/>
      <c r="C7" s="439"/>
      <c r="D7" s="439"/>
      <c r="E7" s="440" t="s">
        <v>617</v>
      </c>
      <c r="F7" s="441"/>
      <c r="G7" s="442"/>
      <c r="H7" s="443"/>
      <c r="I7" s="443"/>
      <c r="J7" s="439"/>
      <c r="K7" s="439"/>
      <c r="L7" s="439"/>
      <c r="M7" s="439"/>
      <c r="N7" s="441" t="s">
        <v>617</v>
      </c>
      <c r="O7" s="441"/>
      <c r="P7" s="442"/>
    </row>
    <row r="8" spans="1:16" ht="25.5" customHeight="1" x14ac:dyDescent="0.15">
      <c r="A8" s="444" t="s">
        <v>618</v>
      </c>
      <c r="B8" s="445" t="s">
        <v>619</v>
      </c>
      <c r="C8" s="445" t="s">
        <v>620</v>
      </c>
      <c r="D8" s="446" t="s">
        <v>621</v>
      </c>
      <c r="E8" s="447" t="s">
        <v>278</v>
      </c>
      <c r="F8" s="447" t="s">
        <v>622</v>
      </c>
      <c r="G8" s="448" t="s">
        <v>623</v>
      </c>
      <c r="H8" s="443"/>
      <c r="I8" s="443"/>
      <c r="J8" s="449" t="s">
        <v>618</v>
      </c>
      <c r="K8" s="445" t="s">
        <v>624</v>
      </c>
      <c r="L8" s="445" t="s">
        <v>625</v>
      </c>
      <c r="M8" s="446" t="s">
        <v>621</v>
      </c>
      <c r="N8" s="450" t="s">
        <v>278</v>
      </c>
      <c r="O8" s="448" t="s">
        <v>622</v>
      </c>
      <c r="P8" s="448" t="s">
        <v>623</v>
      </c>
    </row>
    <row r="9" spans="1:16" ht="25.5" customHeight="1" x14ac:dyDescent="0.15">
      <c r="A9" s="451"/>
      <c r="B9" s="452"/>
      <c r="C9" s="452"/>
      <c r="D9" s="453"/>
      <c r="E9" s="454"/>
      <c r="F9" s="454"/>
      <c r="G9" s="455"/>
      <c r="H9" s="443"/>
      <c r="I9" s="443"/>
      <c r="J9" s="452"/>
      <c r="K9" s="452"/>
      <c r="L9" s="452"/>
      <c r="M9" s="453"/>
      <c r="N9" s="456"/>
      <c r="O9" s="455"/>
      <c r="P9" s="455"/>
    </row>
    <row r="10" spans="1:16" ht="33" customHeight="1" x14ac:dyDescent="0.15">
      <c r="A10" s="457"/>
      <c r="B10" s="458"/>
      <c r="C10" s="458"/>
      <c r="D10" s="459"/>
      <c r="E10" s="459"/>
      <c r="F10" s="459"/>
      <c r="G10" s="439"/>
      <c r="H10" s="443"/>
      <c r="I10" s="443"/>
      <c r="J10" s="457"/>
      <c r="K10" s="459"/>
      <c r="L10" s="460" t="s">
        <v>626</v>
      </c>
      <c r="M10" s="459"/>
      <c r="N10" s="459"/>
      <c r="O10" s="459"/>
      <c r="P10" s="459"/>
    </row>
    <row r="11" spans="1:16" ht="33" customHeight="1" x14ac:dyDescent="0.15">
      <c r="A11" s="457"/>
      <c r="B11" s="461" t="s">
        <v>627</v>
      </c>
      <c r="C11" s="461" t="s">
        <v>628</v>
      </c>
      <c r="D11" s="462">
        <v>4</v>
      </c>
      <c r="E11" s="462">
        <v>0</v>
      </c>
      <c r="F11" s="462">
        <v>151</v>
      </c>
      <c r="G11" s="463">
        <f>SUM(E11:F11)</f>
        <v>151</v>
      </c>
      <c r="H11" s="443"/>
      <c r="I11" s="443"/>
      <c r="J11" s="444"/>
      <c r="K11" s="462"/>
      <c r="L11" s="464"/>
      <c r="M11" s="462">
        <v>3</v>
      </c>
      <c r="N11" s="462">
        <v>12</v>
      </c>
      <c r="O11" s="462">
        <v>4</v>
      </c>
      <c r="P11" s="462">
        <f>SUM(N11:O11)</f>
        <v>16</v>
      </c>
    </row>
    <row r="12" spans="1:16" ht="33" customHeight="1" x14ac:dyDescent="0.15">
      <c r="A12" s="457"/>
      <c r="B12" s="465"/>
      <c r="C12" s="465"/>
      <c r="D12" s="453"/>
      <c r="E12" s="453"/>
      <c r="F12" s="453"/>
      <c r="G12" s="452"/>
      <c r="H12" s="443"/>
      <c r="I12" s="443"/>
      <c r="J12" s="444" t="s">
        <v>629</v>
      </c>
      <c r="K12" s="461" t="s">
        <v>630</v>
      </c>
      <c r="L12" s="464"/>
      <c r="M12" s="462"/>
      <c r="N12" s="462"/>
      <c r="O12" s="462"/>
      <c r="P12" s="462"/>
    </row>
    <row r="13" spans="1:16" ht="33" customHeight="1" x14ac:dyDescent="0.15">
      <c r="A13" s="444" t="s">
        <v>631</v>
      </c>
      <c r="B13" s="458"/>
      <c r="C13" s="458" t="s">
        <v>632</v>
      </c>
      <c r="D13" s="459">
        <v>2</v>
      </c>
      <c r="E13" s="459">
        <v>14</v>
      </c>
      <c r="F13" s="466">
        <v>0</v>
      </c>
      <c r="G13" s="439">
        <f>SUM(E13:F13)</f>
        <v>14</v>
      </c>
      <c r="H13" s="443"/>
      <c r="I13" s="443"/>
      <c r="J13" s="457"/>
      <c r="K13" s="462"/>
      <c r="L13" s="461" t="s">
        <v>633</v>
      </c>
      <c r="M13" s="462">
        <v>4</v>
      </c>
      <c r="N13" s="462">
        <v>7</v>
      </c>
      <c r="O13" s="462">
        <v>7</v>
      </c>
      <c r="P13" s="462">
        <f>SUM(N13:O13)</f>
        <v>14</v>
      </c>
    </row>
    <row r="14" spans="1:16" ht="33" customHeight="1" x14ac:dyDescent="0.15">
      <c r="A14" s="444"/>
      <c r="B14" s="461" t="s">
        <v>634</v>
      </c>
      <c r="C14" s="461"/>
      <c r="D14" s="462"/>
      <c r="E14" s="462"/>
      <c r="F14" s="446"/>
      <c r="G14" s="463"/>
      <c r="H14" s="443"/>
      <c r="I14" s="443"/>
      <c r="J14" s="444"/>
      <c r="K14" s="453"/>
      <c r="L14" s="453"/>
      <c r="M14" s="453"/>
      <c r="N14" s="453"/>
      <c r="O14" s="453"/>
      <c r="P14" s="453"/>
    </row>
    <row r="15" spans="1:16" ht="33" customHeight="1" x14ac:dyDescent="0.15">
      <c r="A15" s="444"/>
      <c r="B15" s="465"/>
      <c r="C15" s="465" t="s">
        <v>635</v>
      </c>
      <c r="D15" s="453">
        <v>2</v>
      </c>
      <c r="E15" s="453">
        <v>16</v>
      </c>
      <c r="F15" s="453">
        <v>2</v>
      </c>
      <c r="G15" s="452">
        <f>SUM(E15:F15)</f>
        <v>18</v>
      </c>
      <c r="H15" s="443"/>
      <c r="I15" s="443"/>
      <c r="J15" s="457"/>
      <c r="K15" s="459"/>
      <c r="L15" s="460" t="s">
        <v>636</v>
      </c>
      <c r="M15" s="459"/>
      <c r="N15" s="439"/>
      <c r="O15" s="439"/>
      <c r="P15" s="439"/>
    </row>
    <row r="16" spans="1:16" ht="33" customHeight="1" x14ac:dyDescent="0.15">
      <c r="A16" s="457"/>
      <c r="B16" s="467"/>
      <c r="C16" s="467"/>
      <c r="D16" s="439"/>
      <c r="E16" s="459"/>
      <c r="F16" s="459"/>
      <c r="G16" s="439"/>
      <c r="H16" s="443"/>
      <c r="I16" s="443"/>
      <c r="J16" s="444"/>
      <c r="K16" s="462"/>
      <c r="L16" s="468"/>
      <c r="M16" s="462"/>
      <c r="N16" s="463"/>
      <c r="O16" s="463"/>
      <c r="P16" s="463"/>
    </row>
    <row r="17" spans="1:16" ht="33" customHeight="1" x14ac:dyDescent="0.15">
      <c r="A17" s="457"/>
      <c r="B17" s="461" t="s">
        <v>637</v>
      </c>
      <c r="C17" s="461" t="s">
        <v>638</v>
      </c>
      <c r="D17" s="463">
        <v>2</v>
      </c>
      <c r="E17" s="462">
        <v>13</v>
      </c>
      <c r="F17" s="469">
        <v>1</v>
      </c>
      <c r="G17" s="463">
        <f>SUM(E17:F17)</f>
        <v>14</v>
      </c>
      <c r="H17" s="443"/>
      <c r="I17" s="443"/>
      <c r="J17" s="457"/>
      <c r="K17" s="461" t="s">
        <v>639</v>
      </c>
      <c r="L17" s="468"/>
      <c r="M17" s="462">
        <v>1</v>
      </c>
      <c r="N17" s="463">
        <v>4</v>
      </c>
      <c r="O17" s="463">
        <v>4</v>
      </c>
      <c r="P17" s="463">
        <f>SUM(N17:O17)</f>
        <v>8</v>
      </c>
    </row>
    <row r="18" spans="1:16" ht="33" customHeight="1" x14ac:dyDescent="0.15">
      <c r="A18" s="457"/>
      <c r="B18" s="465"/>
      <c r="C18" s="465"/>
      <c r="D18" s="452"/>
      <c r="E18" s="453"/>
      <c r="F18" s="470"/>
      <c r="G18" s="452"/>
      <c r="H18" s="443"/>
      <c r="I18" s="443"/>
      <c r="J18" s="444"/>
      <c r="K18" s="462"/>
      <c r="L18" s="468"/>
      <c r="M18" s="462"/>
      <c r="N18" s="463"/>
      <c r="O18" s="463"/>
      <c r="P18" s="463"/>
    </row>
    <row r="19" spans="1:16" ht="33" customHeight="1" x14ac:dyDescent="0.15">
      <c r="A19" s="457"/>
      <c r="B19" s="471"/>
      <c r="C19" s="471"/>
      <c r="D19" s="439"/>
      <c r="E19" s="459"/>
      <c r="F19" s="459"/>
      <c r="G19" s="439"/>
      <c r="H19" s="443"/>
      <c r="I19" s="443"/>
      <c r="J19" s="444"/>
      <c r="K19" s="453"/>
      <c r="L19" s="472"/>
      <c r="M19" s="453"/>
      <c r="N19" s="452"/>
      <c r="O19" s="452"/>
      <c r="P19" s="452"/>
    </row>
    <row r="20" spans="1:16" ht="33" customHeight="1" x14ac:dyDescent="0.15">
      <c r="A20" s="457"/>
      <c r="B20" s="473" t="s">
        <v>640</v>
      </c>
      <c r="C20" s="473" t="s">
        <v>641</v>
      </c>
      <c r="D20" s="463">
        <v>2</v>
      </c>
      <c r="E20" s="462">
        <v>10</v>
      </c>
      <c r="F20" s="462">
        <v>5</v>
      </c>
      <c r="G20" s="463">
        <f>SUM(E20:F20)</f>
        <v>15</v>
      </c>
      <c r="H20" s="443"/>
      <c r="I20" s="443"/>
      <c r="J20" s="444" t="s">
        <v>642</v>
      </c>
      <c r="K20" s="439"/>
      <c r="L20" s="439"/>
      <c r="M20" s="439"/>
      <c r="N20" s="439"/>
      <c r="O20" s="439"/>
      <c r="P20" s="439"/>
    </row>
    <row r="21" spans="1:16" ht="33" customHeight="1" x14ac:dyDescent="0.15">
      <c r="A21" s="457"/>
      <c r="B21" s="474"/>
      <c r="C21" s="474"/>
      <c r="D21" s="452"/>
      <c r="E21" s="453"/>
      <c r="F21" s="453"/>
      <c r="G21" s="452"/>
      <c r="H21" s="443"/>
      <c r="I21" s="443"/>
      <c r="J21" s="444"/>
      <c r="K21" s="475">
        <v>2</v>
      </c>
      <c r="L21" s="463"/>
      <c r="M21" s="476">
        <f>SUM(M10:M20)</f>
        <v>8</v>
      </c>
      <c r="N21" s="476">
        <f>SUM(N10:N20)</f>
        <v>23</v>
      </c>
      <c r="O21" s="476">
        <f>SUM(O10:O20)</f>
        <v>15</v>
      </c>
      <c r="P21" s="476">
        <f>SUM(P10:P20)</f>
        <v>38</v>
      </c>
    </row>
    <row r="22" spans="1:16" ht="33" customHeight="1" x14ac:dyDescent="0.15">
      <c r="A22" s="457"/>
      <c r="B22" s="458"/>
      <c r="C22" s="458"/>
      <c r="D22" s="439"/>
      <c r="E22" s="459"/>
      <c r="F22" s="459"/>
      <c r="G22" s="439"/>
      <c r="H22" s="443"/>
      <c r="I22" s="443"/>
      <c r="J22" s="477"/>
      <c r="K22" s="452"/>
      <c r="L22" s="452"/>
      <c r="M22" s="452"/>
      <c r="N22" s="452"/>
      <c r="O22" s="452"/>
      <c r="P22" s="452"/>
    </row>
    <row r="23" spans="1:16" ht="33" customHeight="1" x14ac:dyDescent="0.15">
      <c r="A23" s="457"/>
      <c r="B23" s="461" t="s">
        <v>54</v>
      </c>
      <c r="C23" s="461" t="s">
        <v>643</v>
      </c>
      <c r="D23" s="463">
        <v>2</v>
      </c>
      <c r="E23" s="462">
        <v>6</v>
      </c>
      <c r="F23" s="462">
        <v>59</v>
      </c>
      <c r="G23" s="463">
        <f>SUM(E23:F23)</f>
        <v>65</v>
      </c>
      <c r="H23" s="443"/>
      <c r="I23" s="443"/>
      <c r="J23" s="443"/>
      <c r="K23" s="443"/>
      <c r="L23" s="443"/>
      <c r="M23" s="443"/>
      <c r="N23" s="443"/>
      <c r="O23" s="443"/>
      <c r="P23" s="443"/>
    </row>
    <row r="24" spans="1:16" ht="33" customHeight="1" x14ac:dyDescent="0.15">
      <c r="A24" s="457"/>
      <c r="B24" s="465"/>
      <c r="C24" s="465"/>
      <c r="D24" s="452"/>
      <c r="E24" s="453"/>
      <c r="F24" s="453"/>
      <c r="G24" s="452"/>
      <c r="H24" s="443"/>
      <c r="I24" s="443"/>
      <c r="J24" s="443"/>
      <c r="K24" s="443"/>
      <c r="L24" s="443"/>
      <c r="M24" s="443"/>
      <c r="N24" s="443"/>
      <c r="O24" s="443"/>
      <c r="P24" s="443"/>
    </row>
    <row r="25" spans="1:16" ht="33" customHeight="1" x14ac:dyDescent="0.15">
      <c r="A25" s="457"/>
      <c r="B25" s="458"/>
      <c r="C25" s="478"/>
      <c r="D25" s="479"/>
      <c r="E25" s="459"/>
      <c r="F25" s="459"/>
      <c r="G25" s="439"/>
      <c r="H25" s="443"/>
      <c r="I25" s="443"/>
      <c r="J25" s="443"/>
      <c r="K25" s="443"/>
      <c r="L25" s="443"/>
      <c r="M25" s="443"/>
      <c r="N25" s="443"/>
      <c r="O25" s="443"/>
      <c r="P25" s="443"/>
    </row>
    <row r="26" spans="1:16" ht="33" customHeight="1" x14ac:dyDescent="0.15">
      <c r="A26" s="457"/>
      <c r="B26" s="461" t="s">
        <v>246</v>
      </c>
      <c r="C26" s="473" t="s">
        <v>644</v>
      </c>
      <c r="D26" s="480">
        <v>2</v>
      </c>
      <c r="E26" s="462">
        <v>9</v>
      </c>
      <c r="F26" s="462">
        <v>0</v>
      </c>
      <c r="G26" s="463">
        <f>SUM(E26:F26)</f>
        <v>9</v>
      </c>
      <c r="H26" s="443"/>
      <c r="I26" s="443"/>
      <c r="J26" s="443"/>
      <c r="K26" s="443"/>
      <c r="L26" s="443"/>
      <c r="M26" s="443"/>
      <c r="N26" s="443"/>
      <c r="O26" s="443"/>
      <c r="P26" s="443"/>
    </row>
    <row r="27" spans="1:16" ht="33" customHeight="1" x14ac:dyDescent="0.15">
      <c r="A27" s="444" t="s">
        <v>645</v>
      </c>
      <c r="B27" s="465"/>
      <c r="C27" s="481"/>
      <c r="D27" s="482"/>
      <c r="E27" s="453"/>
      <c r="F27" s="453"/>
      <c r="G27" s="452"/>
      <c r="H27" s="443"/>
      <c r="I27" s="443"/>
      <c r="J27" s="443"/>
      <c r="K27" s="443"/>
      <c r="L27" s="443"/>
      <c r="M27" s="443"/>
      <c r="N27" s="443"/>
      <c r="O27" s="443"/>
      <c r="P27" s="443"/>
    </row>
    <row r="28" spans="1:16" ht="33" customHeight="1" x14ac:dyDescent="0.15">
      <c r="A28" s="457"/>
      <c r="B28" s="483"/>
      <c r="C28" s="484"/>
      <c r="D28" s="485"/>
      <c r="E28" s="486"/>
      <c r="F28" s="486"/>
      <c r="G28" s="485"/>
      <c r="H28" s="443"/>
      <c r="I28" s="443"/>
      <c r="J28" s="443"/>
      <c r="K28" s="443"/>
      <c r="L28" s="443"/>
      <c r="M28" s="443"/>
      <c r="N28" s="443"/>
      <c r="O28" s="443"/>
      <c r="P28" s="443"/>
    </row>
    <row r="29" spans="1:16" ht="33" customHeight="1" x14ac:dyDescent="0.15">
      <c r="A29" s="457"/>
      <c r="B29" s="475">
        <v>6</v>
      </c>
      <c r="C29" s="487"/>
      <c r="D29" s="476">
        <f>SUM(D10:D28)</f>
        <v>16</v>
      </c>
      <c r="E29" s="488">
        <f>SUM(E10:E28)</f>
        <v>68</v>
      </c>
      <c r="F29" s="488">
        <f>SUM(F10:F28)</f>
        <v>218</v>
      </c>
      <c r="G29" s="476">
        <f>SUM(G10:G28)</f>
        <v>286</v>
      </c>
      <c r="H29" s="443"/>
      <c r="I29" s="443"/>
      <c r="J29" s="443"/>
      <c r="K29" s="443"/>
      <c r="L29" s="443"/>
      <c r="M29" s="443"/>
      <c r="N29" s="443"/>
      <c r="O29" s="443"/>
      <c r="P29" s="443"/>
    </row>
    <row r="30" spans="1:16" ht="33" customHeight="1" x14ac:dyDescent="0.15">
      <c r="A30" s="477"/>
      <c r="B30" s="489"/>
      <c r="C30" s="490"/>
      <c r="D30" s="491"/>
      <c r="E30" s="492"/>
      <c r="F30" s="492"/>
      <c r="G30" s="491"/>
      <c r="H30" s="443"/>
      <c r="I30" s="443"/>
      <c r="J30" s="443"/>
      <c r="K30" s="443"/>
      <c r="L30" s="443"/>
      <c r="M30" s="443"/>
      <c r="N30" s="443"/>
      <c r="O30" s="443"/>
      <c r="P30" s="443"/>
    </row>
  </sheetData>
  <mergeCells count="11">
    <mergeCell ref="L10:L12"/>
    <mergeCell ref="L15:L19"/>
    <mergeCell ref="A2:P2"/>
    <mergeCell ref="E7:G7"/>
    <mergeCell ref="N7:P7"/>
    <mergeCell ref="E8:E9"/>
    <mergeCell ref="F8:F9"/>
    <mergeCell ref="G8:G9"/>
    <mergeCell ref="N8:N9"/>
    <mergeCell ref="O8:O9"/>
    <mergeCell ref="P8:P9"/>
  </mergeCells>
  <phoneticPr fontId="2"/>
  <printOptions horizontalCentered="1"/>
  <pageMargins left="0.47244094488188981" right="0.47244094488188981" top="0.59055118110236227" bottom="0.39370078740157483" header="0" footer="0.31496062992125984"/>
  <headerFooter scaleWithDoc="0">
    <oddFooter>&amp;C&amp;"ＭＳ ゴシック,標準"&amp;8－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18"/>
  <sheetViews>
    <sheetView view="pageBreakPreview" zoomScaleNormal="100" zoomScaleSheetLayoutView="100" workbookViewId="0">
      <pane xSplit="3" ySplit="5" topLeftCell="D6" activePane="bottomRight" state="frozen"/>
      <selection sqref="A1:AB11"/>
      <selection pane="topRight" sqref="A1:AB11"/>
      <selection pane="bottomLeft" sqref="A1:AB11"/>
      <selection pane="bottomRight" activeCell="A6" sqref="A6"/>
    </sheetView>
  </sheetViews>
  <sheetFormatPr defaultColWidth="12.125" defaultRowHeight="11.25" x14ac:dyDescent="0.15"/>
  <cols>
    <col min="1" max="1" width="9.375" style="2" customWidth="1"/>
    <col min="2" max="2" width="15.75" style="2" customWidth="1"/>
    <col min="3" max="3" width="11.125" style="2" customWidth="1"/>
    <col min="4" max="5" width="6.375" style="3" customWidth="1"/>
    <col min="6" max="6" width="7.625" style="2" customWidth="1"/>
    <col min="7" max="7" width="6.75" style="2" customWidth="1"/>
    <col min="8" max="10" width="6" style="2" customWidth="1"/>
    <col min="11" max="11" width="6.625" style="2" customWidth="1"/>
    <col min="12" max="17" width="6" style="2" customWidth="1"/>
    <col min="18" max="16384" width="12.125" style="1"/>
  </cols>
  <sheetData>
    <row r="1" spans="1:18" s="4" customFormat="1" ht="18.75" customHeight="1" x14ac:dyDescent="0.15">
      <c r="A1" s="104" t="s">
        <v>577</v>
      </c>
      <c r="B1" s="5"/>
      <c r="C1" s="5"/>
      <c r="D1" s="6"/>
      <c r="E1" s="6"/>
      <c r="F1" s="5"/>
      <c r="G1" s="5"/>
      <c r="H1" s="5"/>
      <c r="I1" s="5"/>
      <c r="J1" s="5"/>
      <c r="K1" s="5"/>
      <c r="L1" s="5"/>
      <c r="M1" s="5"/>
      <c r="N1" s="5"/>
      <c r="O1" s="5"/>
      <c r="P1" s="5"/>
      <c r="Q1" s="5"/>
    </row>
    <row r="2" spans="1:18" ht="11.25" customHeight="1" x14ac:dyDescent="0.15">
      <c r="A2" s="228" t="s">
        <v>6</v>
      </c>
      <c r="B2" s="228" t="s">
        <v>2</v>
      </c>
      <c r="C2" s="228" t="s">
        <v>255</v>
      </c>
      <c r="D2" s="220" t="s">
        <v>263</v>
      </c>
      <c r="E2" s="220" t="s">
        <v>264</v>
      </c>
      <c r="F2" s="230" t="s">
        <v>256</v>
      </c>
      <c r="G2" s="230"/>
      <c r="H2" s="230"/>
      <c r="I2" s="230"/>
      <c r="J2" s="230"/>
      <c r="K2" s="230"/>
      <c r="L2" s="230"/>
      <c r="M2" s="230"/>
      <c r="N2" s="230"/>
      <c r="O2" s="230"/>
      <c r="P2" s="230"/>
      <c r="Q2" s="230"/>
      <c r="R2" s="8"/>
    </row>
    <row r="3" spans="1:18" ht="11.25" customHeight="1" x14ac:dyDescent="0.15">
      <c r="A3" s="229"/>
      <c r="B3" s="229"/>
      <c r="C3" s="229"/>
      <c r="D3" s="221"/>
      <c r="E3" s="221"/>
      <c r="F3" s="226" t="s">
        <v>3</v>
      </c>
      <c r="G3" s="226" t="s">
        <v>4</v>
      </c>
      <c r="H3" s="226"/>
      <c r="I3" s="226"/>
      <c r="J3" s="226"/>
      <c r="K3" s="226" t="s">
        <v>5</v>
      </c>
      <c r="L3" s="226"/>
      <c r="M3" s="226"/>
      <c r="N3" s="226"/>
      <c r="O3" s="226"/>
      <c r="P3" s="226" t="s">
        <v>261</v>
      </c>
      <c r="Q3" s="226" t="s">
        <v>262</v>
      </c>
      <c r="R3" s="8"/>
    </row>
    <row r="4" spans="1:18" s="8" customFormat="1" ht="11.25" customHeight="1" x14ac:dyDescent="0.15">
      <c r="A4" s="229"/>
      <c r="B4" s="229"/>
      <c r="C4" s="229"/>
      <c r="D4" s="221"/>
      <c r="E4" s="221"/>
      <c r="F4" s="226"/>
      <c r="G4" s="224" t="s">
        <v>3</v>
      </c>
      <c r="H4" s="224" t="s">
        <v>257</v>
      </c>
      <c r="I4" s="224" t="s">
        <v>258</v>
      </c>
      <c r="J4" s="224" t="s">
        <v>259</v>
      </c>
      <c r="K4" s="224" t="s">
        <v>3</v>
      </c>
      <c r="L4" s="224" t="s">
        <v>257</v>
      </c>
      <c r="M4" s="224" t="s">
        <v>258</v>
      </c>
      <c r="N4" s="224" t="s">
        <v>259</v>
      </c>
      <c r="O4" s="224" t="s">
        <v>260</v>
      </c>
      <c r="P4" s="226"/>
      <c r="Q4" s="226"/>
    </row>
    <row r="5" spans="1:18" s="8" customFormat="1" ht="11.25" customHeight="1" x14ac:dyDescent="0.15">
      <c r="A5" s="229"/>
      <c r="B5" s="229"/>
      <c r="C5" s="229"/>
      <c r="D5" s="221"/>
      <c r="E5" s="221"/>
      <c r="F5" s="227"/>
      <c r="G5" s="225"/>
      <c r="H5" s="225"/>
      <c r="I5" s="225"/>
      <c r="J5" s="225"/>
      <c r="K5" s="225"/>
      <c r="L5" s="225"/>
      <c r="M5" s="225"/>
      <c r="N5" s="225"/>
      <c r="O5" s="225"/>
      <c r="P5" s="227"/>
      <c r="Q5" s="227"/>
    </row>
    <row r="6" spans="1:18" ht="13.5" customHeight="1" x14ac:dyDescent="0.15">
      <c r="A6" s="26" t="s">
        <v>402</v>
      </c>
      <c r="B6" s="23" t="s">
        <v>100</v>
      </c>
      <c r="C6" s="17"/>
      <c r="D6" s="114">
        <v>18</v>
      </c>
      <c r="E6" s="114">
        <v>0</v>
      </c>
      <c r="F6" s="192">
        <f>G6+K6+P6+Q6</f>
        <v>672</v>
      </c>
      <c r="G6" s="192">
        <f>H6+I6+J6</f>
        <v>672</v>
      </c>
      <c r="H6" s="192">
        <f>SUM(H7:H10)</f>
        <v>225</v>
      </c>
      <c r="I6" s="192">
        <f t="shared" ref="I6:J6" si="0">SUM(I7:I10)</f>
        <v>233</v>
      </c>
      <c r="J6" s="192">
        <f t="shared" si="0"/>
        <v>214</v>
      </c>
      <c r="K6" s="192">
        <f>SUM(L6:O6)</f>
        <v>0</v>
      </c>
      <c r="L6" s="192">
        <f>SUM(L7:L10)</f>
        <v>0</v>
      </c>
      <c r="M6" s="192">
        <f t="shared" ref="M6:Q6" si="1">SUM(M7:M10)</f>
        <v>0</v>
      </c>
      <c r="N6" s="192">
        <f t="shared" si="1"/>
        <v>0</v>
      </c>
      <c r="O6" s="192">
        <f t="shared" si="1"/>
        <v>0</v>
      </c>
      <c r="P6" s="192">
        <f t="shared" si="1"/>
        <v>0</v>
      </c>
      <c r="Q6" s="192">
        <f t="shared" si="1"/>
        <v>0</v>
      </c>
      <c r="R6" s="1">
        <v>1</v>
      </c>
    </row>
    <row r="7" spans="1:18" ht="13.5" customHeight="1" x14ac:dyDescent="0.15">
      <c r="A7" s="17"/>
      <c r="B7" s="17"/>
      <c r="C7" s="17" t="s">
        <v>353</v>
      </c>
      <c r="D7" s="114"/>
      <c r="E7" s="114"/>
      <c r="F7" s="192"/>
      <c r="G7" s="192"/>
      <c r="H7" s="193">
        <v>67</v>
      </c>
      <c r="I7" s="193">
        <v>86</v>
      </c>
      <c r="J7" s="193">
        <v>66</v>
      </c>
      <c r="K7" s="192"/>
      <c r="L7" s="192"/>
      <c r="M7" s="192"/>
      <c r="N7" s="192"/>
      <c r="O7" s="192"/>
      <c r="P7" s="192"/>
      <c r="Q7" s="192"/>
      <c r="R7" s="1">
        <v>2</v>
      </c>
    </row>
    <row r="8" spans="1:18" ht="13.5" customHeight="1" x14ac:dyDescent="0.15">
      <c r="A8" s="17"/>
      <c r="B8" s="17"/>
      <c r="C8" s="17" t="s">
        <v>353</v>
      </c>
      <c r="D8" s="114"/>
      <c r="E8" s="114"/>
      <c r="F8" s="192"/>
      <c r="G8" s="192"/>
      <c r="H8" s="193">
        <v>87</v>
      </c>
      <c r="I8" s="193">
        <v>72</v>
      </c>
      <c r="J8" s="193">
        <v>75</v>
      </c>
      <c r="K8" s="192"/>
      <c r="L8" s="192"/>
      <c r="M8" s="192"/>
      <c r="N8" s="192"/>
      <c r="O8" s="192"/>
      <c r="P8" s="192"/>
      <c r="Q8" s="192"/>
      <c r="R8" s="1">
        <v>3</v>
      </c>
    </row>
    <row r="9" spans="1:18" ht="13.5" customHeight="1" x14ac:dyDescent="0.15">
      <c r="A9" s="17"/>
      <c r="B9" s="17"/>
      <c r="C9" s="17" t="s">
        <v>366</v>
      </c>
      <c r="D9" s="114"/>
      <c r="E9" s="114"/>
      <c r="F9" s="192"/>
      <c r="G9" s="192"/>
      <c r="H9" s="193">
        <v>25</v>
      </c>
      <c r="I9" s="193">
        <v>36</v>
      </c>
      <c r="J9" s="193">
        <v>26</v>
      </c>
      <c r="K9" s="192"/>
      <c r="L9" s="192"/>
      <c r="M9" s="192"/>
      <c r="N9" s="192"/>
      <c r="O9" s="192"/>
      <c r="P9" s="192"/>
      <c r="Q9" s="192"/>
      <c r="R9" s="1">
        <v>4</v>
      </c>
    </row>
    <row r="10" spans="1:18" ht="13.5" customHeight="1" x14ac:dyDescent="0.15">
      <c r="A10" s="17"/>
      <c r="B10" s="17"/>
      <c r="C10" s="17" t="s">
        <v>366</v>
      </c>
      <c r="D10" s="114"/>
      <c r="E10" s="114"/>
      <c r="F10" s="192"/>
      <c r="G10" s="192"/>
      <c r="H10" s="193">
        <v>46</v>
      </c>
      <c r="I10" s="193">
        <v>39</v>
      </c>
      <c r="J10" s="193">
        <v>47</v>
      </c>
      <c r="K10" s="192"/>
      <c r="L10" s="192"/>
      <c r="M10" s="192"/>
      <c r="N10" s="192"/>
      <c r="O10" s="192"/>
      <c r="P10" s="192"/>
      <c r="Q10" s="192"/>
      <c r="R10" s="1">
        <v>5</v>
      </c>
    </row>
    <row r="11" spans="1:18" ht="13.5" customHeight="1" x14ac:dyDescent="0.15">
      <c r="A11" s="26" t="s">
        <v>402</v>
      </c>
      <c r="B11" s="23" t="s">
        <v>98</v>
      </c>
      <c r="C11" s="17"/>
      <c r="D11" s="114">
        <v>19</v>
      </c>
      <c r="E11" s="114">
        <v>0</v>
      </c>
      <c r="F11" s="192">
        <f t="shared" ref="F11:F69" si="2">G11+K11+P11+Q11</f>
        <v>726</v>
      </c>
      <c r="G11" s="192">
        <f>H11+I11+J11</f>
        <v>726</v>
      </c>
      <c r="H11" s="192">
        <f>SUM(H12:H15)</f>
        <v>238</v>
      </c>
      <c r="I11" s="192">
        <f t="shared" ref="I11" si="3">SUM(I12:I15)</f>
        <v>236</v>
      </c>
      <c r="J11" s="192">
        <f t="shared" ref="J11" si="4">SUM(J12:J15)</f>
        <v>252</v>
      </c>
      <c r="K11" s="192">
        <f>SUM(L11:O11)</f>
        <v>0</v>
      </c>
      <c r="L11" s="192">
        <f>SUM(L12:L15)</f>
        <v>0</v>
      </c>
      <c r="M11" s="192">
        <f t="shared" ref="M11" si="5">SUM(M12:M15)</f>
        <v>0</v>
      </c>
      <c r="N11" s="192">
        <f t="shared" ref="N11" si="6">SUM(N12:N15)</f>
        <v>0</v>
      </c>
      <c r="O11" s="192">
        <f t="shared" ref="O11" si="7">SUM(O12:O15)</f>
        <v>0</v>
      </c>
      <c r="P11" s="192">
        <f t="shared" ref="P11" si="8">SUM(P12:P15)</f>
        <v>0</v>
      </c>
      <c r="Q11" s="192">
        <f t="shared" ref="Q11" si="9">SUM(Q12:Q15)</f>
        <v>0</v>
      </c>
      <c r="R11" s="1">
        <v>6</v>
      </c>
    </row>
    <row r="12" spans="1:18" ht="13.5" customHeight="1" x14ac:dyDescent="0.15">
      <c r="A12" s="17"/>
      <c r="B12" s="17"/>
      <c r="C12" s="17" t="s">
        <v>353</v>
      </c>
      <c r="D12" s="114"/>
      <c r="E12" s="114"/>
      <c r="F12" s="192"/>
      <c r="G12" s="192"/>
      <c r="H12" s="193">
        <v>55</v>
      </c>
      <c r="I12" s="193">
        <v>62</v>
      </c>
      <c r="J12" s="193">
        <v>56</v>
      </c>
      <c r="K12" s="192"/>
      <c r="L12" s="192"/>
      <c r="M12" s="192"/>
      <c r="N12" s="192"/>
      <c r="O12" s="192"/>
      <c r="P12" s="192"/>
      <c r="Q12" s="192"/>
      <c r="R12" s="1">
        <v>7</v>
      </c>
    </row>
    <row r="13" spans="1:18" ht="13.5" customHeight="1" x14ac:dyDescent="0.15">
      <c r="A13" s="17"/>
      <c r="B13" s="17"/>
      <c r="C13" s="17" t="s">
        <v>353</v>
      </c>
      <c r="D13" s="114"/>
      <c r="E13" s="114"/>
      <c r="F13" s="192"/>
      <c r="G13" s="192"/>
      <c r="H13" s="193">
        <v>63</v>
      </c>
      <c r="I13" s="193">
        <v>58</v>
      </c>
      <c r="J13" s="193">
        <v>61</v>
      </c>
      <c r="K13" s="192"/>
      <c r="L13" s="192"/>
      <c r="M13" s="192"/>
      <c r="N13" s="192"/>
      <c r="O13" s="192"/>
      <c r="P13" s="192"/>
      <c r="Q13" s="192"/>
      <c r="R13" s="1">
        <v>8</v>
      </c>
    </row>
    <row r="14" spans="1:18" ht="13.5" customHeight="1" x14ac:dyDescent="0.15">
      <c r="A14" s="17"/>
      <c r="B14" s="17"/>
      <c r="C14" s="17" t="s">
        <v>366</v>
      </c>
      <c r="D14" s="114"/>
      <c r="E14" s="114"/>
      <c r="F14" s="192"/>
      <c r="G14" s="192"/>
      <c r="H14" s="192">
        <v>71</v>
      </c>
      <c r="I14" s="192">
        <v>56</v>
      </c>
      <c r="J14" s="192">
        <v>60</v>
      </c>
      <c r="K14" s="192"/>
      <c r="L14" s="192"/>
      <c r="M14" s="192"/>
      <c r="N14" s="192"/>
      <c r="O14" s="192"/>
      <c r="P14" s="192"/>
      <c r="Q14" s="192"/>
      <c r="R14" s="1">
        <v>9</v>
      </c>
    </row>
    <row r="15" spans="1:18" ht="13.5" customHeight="1" x14ac:dyDescent="0.15">
      <c r="A15" s="17"/>
      <c r="B15" s="17"/>
      <c r="C15" s="17" t="s">
        <v>366</v>
      </c>
      <c r="D15" s="114"/>
      <c r="E15" s="114"/>
      <c r="F15" s="192"/>
      <c r="G15" s="192"/>
      <c r="H15" s="192">
        <v>49</v>
      </c>
      <c r="I15" s="192">
        <v>60</v>
      </c>
      <c r="J15" s="192">
        <v>75</v>
      </c>
      <c r="K15" s="192"/>
      <c r="L15" s="192"/>
      <c r="M15" s="192"/>
      <c r="N15" s="192"/>
      <c r="O15" s="192"/>
      <c r="P15" s="192"/>
      <c r="Q15" s="192"/>
      <c r="R15" s="1">
        <v>10</v>
      </c>
    </row>
    <row r="16" spans="1:18" ht="13.5" customHeight="1" x14ac:dyDescent="0.15">
      <c r="A16" s="26" t="s">
        <v>402</v>
      </c>
      <c r="B16" s="23" t="s">
        <v>371</v>
      </c>
      <c r="C16" s="17"/>
      <c r="D16" s="114">
        <v>3</v>
      </c>
      <c r="E16" s="114">
        <v>0</v>
      </c>
      <c r="F16" s="192">
        <f t="shared" si="2"/>
        <v>119</v>
      </c>
      <c r="G16" s="192">
        <f t="shared" ref="G16:G73" si="10">H16+I16+J16</f>
        <v>119</v>
      </c>
      <c r="H16" s="192">
        <f>H17+H18</f>
        <v>40</v>
      </c>
      <c r="I16" s="192">
        <f t="shared" ref="I16:J16" si="11">I17+I18</f>
        <v>40</v>
      </c>
      <c r="J16" s="192">
        <f t="shared" si="11"/>
        <v>39</v>
      </c>
      <c r="K16" s="192">
        <v>0</v>
      </c>
      <c r="L16" s="192">
        <f t="shared" ref="L16:Q16" si="12">L17+L18</f>
        <v>0</v>
      </c>
      <c r="M16" s="192">
        <f t="shared" si="12"/>
        <v>0</v>
      </c>
      <c r="N16" s="192">
        <f t="shared" si="12"/>
        <v>0</v>
      </c>
      <c r="O16" s="192">
        <f t="shared" si="12"/>
        <v>0</v>
      </c>
      <c r="P16" s="192">
        <f t="shared" si="12"/>
        <v>0</v>
      </c>
      <c r="Q16" s="192">
        <f t="shared" si="12"/>
        <v>0</v>
      </c>
      <c r="R16" s="1">
        <v>11</v>
      </c>
    </row>
    <row r="17" spans="1:18" ht="13.5" customHeight="1" x14ac:dyDescent="0.15">
      <c r="A17" s="17"/>
      <c r="B17" s="17"/>
      <c r="C17" s="17" t="s">
        <v>360</v>
      </c>
      <c r="D17" s="114"/>
      <c r="E17" s="114"/>
      <c r="F17" s="192"/>
      <c r="G17" s="192"/>
      <c r="H17" s="194">
        <v>16</v>
      </c>
      <c r="I17" s="194">
        <v>16</v>
      </c>
      <c r="J17" s="194">
        <v>12</v>
      </c>
      <c r="K17" s="192"/>
      <c r="L17" s="192"/>
      <c r="M17" s="192"/>
      <c r="N17" s="192"/>
      <c r="O17" s="192"/>
      <c r="P17" s="192"/>
      <c r="Q17" s="192"/>
      <c r="R17" s="1">
        <v>12</v>
      </c>
    </row>
    <row r="18" spans="1:18" ht="13.5" customHeight="1" x14ac:dyDescent="0.15">
      <c r="A18" s="17"/>
      <c r="B18" s="17"/>
      <c r="C18" s="17" t="s">
        <v>360</v>
      </c>
      <c r="D18" s="114"/>
      <c r="E18" s="114"/>
      <c r="F18" s="192"/>
      <c r="G18" s="192"/>
      <c r="H18" s="194">
        <v>24</v>
      </c>
      <c r="I18" s="194">
        <v>24</v>
      </c>
      <c r="J18" s="194">
        <v>27</v>
      </c>
      <c r="K18" s="192"/>
      <c r="L18" s="192"/>
      <c r="M18" s="192"/>
      <c r="N18" s="192"/>
      <c r="O18" s="192"/>
      <c r="P18" s="192"/>
      <c r="Q18" s="192"/>
      <c r="R18" s="1">
        <v>13</v>
      </c>
    </row>
    <row r="19" spans="1:18" ht="13.5" customHeight="1" x14ac:dyDescent="0.15">
      <c r="A19" s="70" t="s">
        <v>425</v>
      </c>
      <c r="B19" s="70">
        <v>3</v>
      </c>
      <c r="C19" s="70"/>
      <c r="D19" s="119">
        <f>SUM(D6:D18)</f>
        <v>40</v>
      </c>
      <c r="E19" s="119">
        <f>SUM(E6:E18)</f>
        <v>0</v>
      </c>
      <c r="F19" s="119">
        <f t="shared" si="2"/>
        <v>1517</v>
      </c>
      <c r="G19" s="119">
        <f t="shared" si="10"/>
        <v>1517</v>
      </c>
      <c r="H19" s="119">
        <f>H6+H11+H16</f>
        <v>503</v>
      </c>
      <c r="I19" s="119">
        <f t="shared" ref="I19:Q19" si="13">I6+I11+I16</f>
        <v>509</v>
      </c>
      <c r="J19" s="119">
        <f t="shared" si="13"/>
        <v>505</v>
      </c>
      <c r="K19" s="119">
        <f t="shared" si="13"/>
        <v>0</v>
      </c>
      <c r="L19" s="119">
        <f t="shared" si="13"/>
        <v>0</v>
      </c>
      <c r="M19" s="119">
        <f t="shared" si="13"/>
        <v>0</v>
      </c>
      <c r="N19" s="119">
        <f t="shared" si="13"/>
        <v>0</v>
      </c>
      <c r="O19" s="119">
        <f t="shared" si="13"/>
        <v>0</v>
      </c>
      <c r="P19" s="119">
        <f t="shared" si="13"/>
        <v>0</v>
      </c>
      <c r="Q19" s="119">
        <f t="shared" si="13"/>
        <v>0</v>
      </c>
      <c r="R19" s="1">
        <v>14</v>
      </c>
    </row>
    <row r="20" spans="1:18" ht="13.5" customHeight="1" x14ac:dyDescent="0.15">
      <c r="A20" s="26" t="s">
        <v>403</v>
      </c>
      <c r="B20" s="23" t="s">
        <v>561</v>
      </c>
      <c r="C20" s="17"/>
      <c r="D20" s="114">
        <v>24</v>
      </c>
      <c r="E20" s="114">
        <v>0</v>
      </c>
      <c r="F20" s="192">
        <f t="shared" si="2"/>
        <v>957</v>
      </c>
      <c r="G20" s="192">
        <f>H20+I20+J20</f>
        <v>957</v>
      </c>
      <c r="H20" s="192">
        <f t="shared" ref="H20:J20" si="14">H21+H22</f>
        <v>322</v>
      </c>
      <c r="I20" s="192">
        <f t="shared" si="14"/>
        <v>319</v>
      </c>
      <c r="J20" s="192">
        <f t="shared" si="14"/>
        <v>316</v>
      </c>
      <c r="K20" s="192">
        <v>0</v>
      </c>
      <c r="L20" s="192">
        <f t="shared" ref="L20:Q20" si="15">L21+L22</f>
        <v>0</v>
      </c>
      <c r="M20" s="192">
        <f t="shared" si="15"/>
        <v>0</v>
      </c>
      <c r="N20" s="192">
        <f t="shared" si="15"/>
        <v>0</v>
      </c>
      <c r="O20" s="192">
        <f t="shared" si="15"/>
        <v>0</v>
      </c>
      <c r="P20" s="192">
        <f t="shared" si="15"/>
        <v>0</v>
      </c>
      <c r="Q20" s="192">
        <f t="shared" si="15"/>
        <v>0</v>
      </c>
      <c r="R20" s="1">
        <v>15</v>
      </c>
    </row>
    <row r="21" spans="1:18" ht="13.5" customHeight="1" x14ac:dyDescent="0.15">
      <c r="A21" s="17"/>
      <c r="B21" s="17"/>
      <c r="C21" s="17" t="s">
        <v>353</v>
      </c>
      <c r="D21" s="114"/>
      <c r="E21" s="114"/>
      <c r="F21" s="192"/>
      <c r="G21" s="192"/>
      <c r="H21" s="192">
        <v>114</v>
      </c>
      <c r="I21" s="193">
        <v>125</v>
      </c>
      <c r="J21" s="193">
        <v>119</v>
      </c>
      <c r="K21" s="192"/>
      <c r="L21" s="192"/>
      <c r="M21" s="192"/>
      <c r="N21" s="192"/>
      <c r="O21" s="192"/>
      <c r="P21" s="192"/>
      <c r="Q21" s="192"/>
      <c r="R21" s="1">
        <v>16</v>
      </c>
    </row>
    <row r="22" spans="1:18" ht="13.5" customHeight="1" x14ac:dyDescent="0.15">
      <c r="A22" s="17"/>
      <c r="B22" s="17"/>
      <c r="C22" s="17" t="s">
        <v>353</v>
      </c>
      <c r="D22" s="114"/>
      <c r="E22" s="114"/>
      <c r="F22" s="192"/>
      <c r="G22" s="192"/>
      <c r="H22" s="192">
        <v>208</v>
      </c>
      <c r="I22" s="193">
        <v>194</v>
      </c>
      <c r="J22" s="193">
        <v>197</v>
      </c>
      <c r="K22" s="192"/>
      <c r="L22" s="192"/>
      <c r="M22" s="192"/>
      <c r="N22" s="192"/>
      <c r="O22" s="192"/>
      <c r="P22" s="192"/>
      <c r="Q22" s="192"/>
      <c r="R22" s="1">
        <v>17</v>
      </c>
    </row>
    <row r="23" spans="1:18" ht="13.5" customHeight="1" x14ac:dyDescent="0.15">
      <c r="A23" s="26" t="s">
        <v>403</v>
      </c>
      <c r="B23" s="23" t="s">
        <v>565</v>
      </c>
      <c r="C23" s="17"/>
      <c r="D23" s="114">
        <v>18</v>
      </c>
      <c r="E23" s="114">
        <v>0</v>
      </c>
      <c r="F23" s="192">
        <f t="shared" si="2"/>
        <v>697</v>
      </c>
      <c r="G23" s="192">
        <f t="shared" si="10"/>
        <v>697</v>
      </c>
      <c r="H23" s="192">
        <f t="shared" ref="H23" si="16">H24+H25</f>
        <v>236</v>
      </c>
      <c r="I23" s="192">
        <f t="shared" ref="I23" si="17">I24+I25</f>
        <v>226</v>
      </c>
      <c r="J23" s="192">
        <f t="shared" ref="J23" si="18">J24+J25</f>
        <v>235</v>
      </c>
      <c r="K23" s="192">
        <v>0</v>
      </c>
      <c r="L23" s="192">
        <f t="shared" ref="L23" si="19">L24+L25</f>
        <v>0</v>
      </c>
      <c r="M23" s="192">
        <f t="shared" ref="M23" si="20">M24+M25</f>
        <v>0</v>
      </c>
      <c r="N23" s="192">
        <f t="shared" ref="N23" si="21">N24+N25</f>
        <v>0</v>
      </c>
      <c r="O23" s="192">
        <f t="shared" ref="O23" si="22">O24+O25</f>
        <v>0</v>
      </c>
      <c r="P23" s="192">
        <f t="shared" ref="P23" si="23">P24+P25</f>
        <v>0</v>
      </c>
      <c r="Q23" s="192">
        <f t="shared" ref="Q23" si="24">Q24+Q25</f>
        <v>0</v>
      </c>
      <c r="R23" s="1">
        <v>23</v>
      </c>
    </row>
    <row r="24" spans="1:18" ht="13.5" customHeight="1" x14ac:dyDescent="0.15">
      <c r="A24" s="17"/>
      <c r="B24" s="17"/>
      <c r="C24" s="17" t="s">
        <v>366</v>
      </c>
      <c r="D24" s="114"/>
      <c r="E24" s="114"/>
      <c r="F24" s="192"/>
      <c r="G24" s="192"/>
      <c r="H24" s="192">
        <v>75</v>
      </c>
      <c r="I24" s="193">
        <v>75</v>
      </c>
      <c r="J24" s="193">
        <v>83</v>
      </c>
      <c r="K24" s="192"/>
      <c r="L24" s="192"/>
      <c r="M24" s="192"/>
      <c r="N24" s="192"/>
      <c r="O24" s="192"/>
      <c r="P24" s="192"/>
      <c r="Q24" s="192"/>
      <c r="R24" s="1">
        <v>24</v>
      </c>
    </row>
    <row r="25" spans="1:18" ht="13.5" customHeight="1" x14ac:dyDescent="0.15">
      <c r="A25" s="17"/>
      <c r="B25" s="17"/>
      <c r="C25" s="17" t="s">
        <v>366</v>
      </c>
      <c r="D25" s="114"/>
      <c r="E25" s="114"/>
      <c r="F25" s="192"/>
      <c r="G25" s="192"/>
      <c r="H25" s="192">
        <v>161</v>
      </c>
      <c r="I25" s="193">
        <v>151</v>
      </c>
      <c r="J25" s="193">
        <v>152</v>
      </c>
      <c r="K25" s="192"/>
      <c r="L25" s="192"/>
      <c r="M25" s="192"/>
      <c r="N25" s="192"/>
      <c r="O25" s="192"/>
      <c r="P25" s="192"/>
      <c r="Q25" s="192"/>
      <c r="R25" s="1">
        <v>25</v>
      </c>
    </row>
    <row r="26" spans="1:18" ht="13.5" customHeight="1" x14ac:dyDescent="0.15">
      <c r="A26" s="26" t="s">
        <v>403</v>
      </c>
      <c r="B26" s="23" t="s">
        <v>566</v>
      </c>
      <c r="C26" s="17"/>
      <c r="D26" s="114">
        <v>24</v>
      </c>
      <c r="E26" s="114">
        <v>0</v>
      </c>
      <c r="F26" s="192">
        <f t="shared" si="2"/>
        <v>952</v>
      </c>
      <c r="G26" s="192">
        <f t="shared" si="10"/>
        <v>952</v>
      </c>
      <c r="H26" s="192">
        <f t="shared" ref="H26" si="25">H27+H28</f>
        <v>323</v>
      </c>
      <c r="I26" s="192">
        <f t="shared" ref="I26" si="26">I27+I28</f>
        <v>315</v>
      </c>
      <c r="J26" s="192">
        <f t="shared" ref="J26" si="27">J27+J28</f>
        <v>314</v>
      </c>
      <c r="K26" s="192">
        <v>0</v>
      </c>
      <c r="L26" s="192">
        <f t="shared" ref="L26" si="28">L27+L28</f>
        <v>0</v>
      </c>
      <c r="M26" s="192">
        <f t="shared" ref="M26" si="29">M27+M28</f>
        <v>0</v>
      </c>
      <c r="N26" s="192">
        <f t="shared" ref="N26" si="30">N27+N28</f>
        <v>0</v>
      </c>
      <c r="O26" s="192">
        <f t="shared" ref="O26" si="31">O27+O28</f>
        <v>0</v>
      </c>
      <c r="P26" s="192">
        <f t="shared" ref="P26" si="32">P27+P28</f>
        <v>0</v>
      </c>
      <c r="Q26" s="192">
        <f t="shared" ref="Q26" si="33">Q27+Q28</f>
        <v>0</v>
      </c>
      <c r="R26" s="1">
        <v>26</v>
      </c>
    </row>
    <row r="27" spans="1:18" ht="13.5" customHeight="1" x14ac:dyDescent="0.15">
      <c r="A27" s="17"/>
      <c r="B27" s="17"/>
      <c r="C27" s="17" t="s">
        <v>353</v>
      </c>
      <c r="D27" s="114"/>
      <c r="E27" s="114"/>
      <c r="F27" s="192"/>
      <c r="G27" s="192"/>
      <c r="H27" s="192">
        <v>183</v>
      </c>
      <c r="I27" s="193">
        <v>161</v>
      </c>
      <c r="J27" s="193">
        <v>167</v>
      </c>
      <c r="K27" s="192"/>
      <c r="L27" s="192"/>
      <c r="M27" s="192"/>
      <c r="N27" s="192"/>
      <c r="O27" s="192"/>
      <c r="P27" s="192"/>
      <c r="Q27" s="192"/>
      <c r="R27" s="1">
        <v>27</v>
      </c>
    </row>
    <row r="28" spans="1:18" ht="13.5" customHeight="1" x14ac:dyDescent="0.15">
      <c r="A28" s="17"/>
      <c r="B28" s="17"/>
      <c r="C28" s="17" t="s">
        <v>353</v>
      </c>
      <c r="D28" s="114"/>
      <c r="E28" s="114"/>
      <c r="F28" s="192"/>
      <c r="G28" s="192"/>
      <c r="H28" s="192">
        <v>140</v>
      </c>
      <c r="I28" s="193">
        <v>154</v>
      </c>
      <c r="J28" s="193">
        <v>147</v>
      </c>
      <c r="K28" s="192"/>
      <c r="L28" s="192"/>
      <c r="M28" s="192"/>
      <c r="N28" s="192"/>
      <c r="O28" s="192"/>
      <c r="P28" s="192"/>
      <c r="Q28" s="192"/>
      <c r="R28" s="1">
        <v>28</v>
      </c>
    </row>
    <row r="29" spans="1:18" ht="13.5" customHeight="1" x14ac:dyDescent="0.15">
      <c r="A29" s="26" t="s">
        <v>403</v>
      </c>
      <c r="B29" s="23" t="s">
        <v>564</v>
      </c>
      <c r="C29" s="17"/>
      <c r="D29" s="114">
        <v>24</v>
      </c>
      <c r="E29" s="114">
        <v>0</v>
      </c>
      <c r="F29" s="192">
        <f t="shared" si="2"/>
        <v>950</v>
      </c>
      <c r="G29" s="192">
        <f t="shared" si="10"/>
        <v>950</v>
      </c>
      <c r="H29" s="192">
        <f t="shared" ref="H29" si="34">H30+H31</f>
        <v>320</v>
      </c>
      <c r="I29" s="192">
        <f t="shared" ref="I29" si="35">I30+I31</f>
        <v>318</v>
      </c>
      <c r="J29" s="192">
        <f t="shared" ref="J29" si="36">J30+J31</f>
        <v>312</v>
      </c>
      <c r="K29" s="192">
        <v>0</v>
      </c>
      <c r="L29" s="192">
        <f t="shared" ref="L29" si="37">L30+L31</f>
        <v>0</v>
      </c>
      <c r="M29" s="192">
        <f t="shared" ref="M29" si="38">M30+M31</f>
        <v>0</v>
      </c>
      <c r="N29" s="192">
        <f t="shared" ref="N29" si="39">N30+N31</f>
        <v>0</v>
      </c>
      <c r="O29" s="192">
        <f t="shared" ref="O29" si="40">O30+O31</f>
        <v>0</v>
      </c>
      <c r="P29" s="192">
        <f t="shared" ref="P29" si="41">P30+P31</f>
        <v>0</v>
      </c>
      <c r="Q29" s="192">
        <f t="shared" ref="Q29" si="42">Q30+Q31</f>
        <v>0</v>
      </c>
      <c r="R29" s="1">
        <v>29</v>
      </c>
    </row>
    <row r="30" spans="1:18" ht="13.5" customHeight="1" x14ac:dyDescent="0.15">
      <c r="A30" s="17"/>
      <c r="B30" s="17"/>
      <c r="C30" s="17" t="s">
        <v>353</v>
      </c>
      <c r="D30" s="114"/>
      <c r="E30" s="114"/>
      <c r="F30" s="192"/>
      <c r="G30" s="192"/>
      <c r="H30" s="192">
        <v>140</v>
      </c>
      <c r="I30" s="193">
        <v>136</v>
      </c>
      <c r="J30" s="193">
        <v>159</v>
      </c>
      <c r="K30" s="192"/>
      <c r="L30" s="192"/>
      <c r="M30" s="192"/>
      <c r="N30" s="192"/>
      <c r="O30" s="192"/>
      <c r="P30" s="192"/>
      <c r="Q30" s="192"/>
      <c r="R30" s="1">
        <v>30</v>
      </c>
    </row>
    <row r="31" spans="1:18" ht="13.5" customHeight="1" x14ac:dyDescent="0.15">
      <c r="A31" s="17"/>
      <c r="B31" s="17"/>
      <c r="C31" s="17" t="s">
        <v>353</v>
      </c>
      <c r="D31" s="114"/>
      <c r="E31" s="114"/>
      <c r="F31" s="192"/>
      <c r="G31" s="192"/>
      <c r="H31" s="192">
        <v>180</v>
      </c>
      <c r="I31" s="193">
        <v>182</v>
      </c>
      <c r="J31" s="193">
        <v>153</v>
      </c>
      <c r="K31" s="192"/>
      <c r="L31" s="192"/>
      <c r="M31" s="192"/>
      <c r="N31" s="192"/>
      <c r="O31" s="192"/>
      <c r="P31" s="192"/>
      <c r="Q31" s="192"/>
      <c r="R31" s="1">
        <v>31</v>
      </c>
    </row>
    <row r="32" spans="1:18" ht="13.5" customHeight="1" x14ac:dyDescent="0.15">
      <c r="A32" s="26" t="s">
        <v>403</v>
      </c>
      <c r="B32" s="23" t="s">
        <v>562</v>
      </c>
      <c r="C32" s="17"/>
      <c r="D32" s="114">
        <v>24</v>
      </c>
      <c r="E32" s="114">
        <v>0</v>
      </c>
      <c r="F32" s="192">
        <f t="shared" si="2"/>
        <v>952</v>
      </c>
      <c r="G32" s="192">
        <f t="shared" si="10"/>
        <v>952</v>
      </c>
      <c r="H32" s="192">
        <f t="shared" ref="H32" si="43">H33+H34</f>
        <v>321</v>
      </c>
      <c r="I32" s="192">
        <f t="shared" ref="I32" si="44">I33+I34</f>
        <v>318</v>
      </c>
      <c r="J32" s="192">
        <f t="shared" ref="J32" si="45">J33+J34</f>
        <v>313</v>
      </c>
      <c r="K32" s="192">
        <v>0</v>
      </c>
      <c r="L32" s="192">
        <f t="shared" ref="L32" si="46">L33+L34</f>
        <v>0</v>
      </c>
      <c r="M32" s="192">
        <f t="shared" ref="M32" si="47">M33+M34</f>
        <v>0</v>
      </c>
      <c r="N32" s="192">
        <f t="shared" ref="N32" si="48">N33+N34</f>
        <v>0</v>
      </c>
      <c r="O32" s="192">
        <f t="shared" ref="O32" si="49">O33+O34</f>
        <v>0</v>
      </c>
      <c r="P32" s="192">
        <f t="shared" ref="P32" si="50">P33+P34</f>
        <v>0</v>
      </c>
      <c r="Q32" s="192">
        <f t="shared" ref="Q32" si="51">Q33+Q34</f>
        <v>0</v>
      </c>
      <c r="R32" s="1">
        <v>32</v>
      </c>
    </row>
    <row r="33" spans="1:18" ht="13.5" customHeight="1" x14ac:dyDescent="0.15">
      <c r="A33" s="17"/>
      <c r="B33" s="17"/>
      <c r="C33" s="17" t="s">
        <v>353</v>
      </c>
      <c r="D33" s="114"/>
      <c r="E33" s="114"/>
      <c r="F33" s="192"/>
      <c r="G33" s="192"/>
      <c r="H33" s="192">
        <v>137</v>
      </c>
      <c r="I33" s="193">
        <v>131</v>
      </c>
      <c r="J33" s="193">
        <v>130</v>
      </c>
      <c r="K33" s="192"/>
      <c r="L33" s="192"/>
      <c r="M33" s="192"/>
      <c r="N33" s="192"/>
      <c r="O33" s="192"/>
      <c r="P33" s="192"/>
      <c r="Q33" s="192"/>
      <c r="R33" s="1">
        <v>33</v>
      </c>
    </row>
    <row r="34" spans="1:18" ht="13.5" customHeight="1" x14ac:dyDescent="0.15">
      <c r="A34" s="17"/>
      <c r="B34" s="17"/>
      <c r="C34" s="17" t="s">
        <v>353</v>
      </c>
      <c r="D34" s="114"/>
      <c r="E34" s="114"/>
      <c r="F34" s="192"/>
      <c r="G34" s="192"/>
      <c r="H34" s="192">
        <v>184</v>
      </c>
      <c r="I34" s="193">
        <v>187</v>
      </c>
      <c r="J34" s="193">
        <v>183</v>
      </c>
      <c r="K34" s="192"/>
      <c r="L34" s="192"/>
      <c r="M34" s="192"/>
      <c r="N34" s="192"/>
      <c r="O34" s="192"/>
      <c r="P34" s="192"/>
      <c r="Q34" s="192"/>
      <c r="R34" s="1">
        <v>34</v>
      </c>
    </row>
    <row r="35" spans="1:18" ht="13.5" customHeight="1" x14ac:dyDescent="0.15">
      <c r="A35" s="26" t="s">
        <v>403</v>
      </c>
      <c r="B35" s="23" t="s">
        <v>563</v>
      </c>
      <c r="C35" s="17"/>
      <c r="D35" s="114">
        <v>24</v>
      </c>
      <c r="E35" s="114">
        <v>0</v>
      </c>
      <c r="F35" s="192">
        <f t="shared" si="2"/>
        <v>945</v>
      </c>
      <c r="G35" s="192">
        <f t="shared" si="10"/>
        <v>945</v>
      </c>
      <c r="H35" s="192">
        <f>H36+H37</f>
        <v>321</v>
      </c>
      <c r="I35" s="192">
        <f t="shared" ref="I35" si="52">I36+I37</f>
        <v>311</v>
      </c>
      <c r="J35" s="192">
        <f t="shared" ref="J35" si="53">J36+J37</f>
        <v>313</v>
      </c>
      <c r="K35" s="192">
        <v>0</v>
      </c>
      <c r="L35" s="192">
        <f t="shared" ref="L35" si="54">L36+L37</f>
        <v>0</v>
      </c>
      <c r="M35" s="192">
        <f t="shared" ref="M35" si="55">M36+M37</f>
        <v>0</v>
      </c>
      <c r="N35" s="192">
        <f t="shared" ref="N35" si="56">N36+N37</f>
        <v>0</v>
      </c>
      <c r="O35" s="192">
        <f t="shared" ref="O35" si="57">O36+O37</f>
        <v>0</v>
      </c>
      <c r="P35" s="192">
        <f t="shared" ref="P35" si="58">P36+P37</f>
        <v>0</v>
      </c>
      <c r="Q35" s="192">
        <f t="shared" ref="Q35" si="59">Q36+Q37</f>
        <v>0</v>
      </c>
      <c r="R35" s="1">
        <v>35</v>
      </c>
    </row>
    <row r="36" spans="1:18" ht="13.5" customHeight="1" x14ac:dyDescent="0.15">
      <c r="A36" s="17"/>
      <c r="B36" s="17"/>
      <c r="C36" s="17" t="s">
        <v>353</v>
      </c>
      <c r="D36" s="114"/>
      <c r="E36" s="114"/>
      <c r="F36" s="192"/>
      <c r="G36" s="192"/>
      <c r="H36" s="192">
        <v>123</v>
      </c>
      <c r="I36" s="193">
        <v>136</v>
      </c>
      <c r="J36" s="193">
        <v>129</v>
      </c>
      <c r="K36" s="192"/>
      <c r="L36" s="192"/>
      <c r="M36" s="192"/>
      <c r="N36" s="192"/>
      <c r="O36" s="192"/>
      <c r="P36" s="192"/>
      <c r="Q36" s="192"/>
      <c r="R36" s="1">
        <v>36</v>
      </c>
    </row>
    <row r="37" spans="1:18" ht="13.5" customHeight="1" x14ac:dyDescent="0.15">
      <c r="A37" s="17"/>
      <c r="B37" s="17"/>
      <c r="C37" s="17" t="s">
        <v>353</v>
      </c>
      <c r="D37" s="114"/>
      <c r="E37" s="114"/>
      <c r="F37" s="192"/>
      <c r="G37" s="192"/>
      <c r="H37" s="192">
        <v>198</v>
      </c>
      <c r="I37" s="193">
        <v>175</v>
      </c>
      <c r="J37" s="193">
        <v>184</v>
      </c>
      <c r="K37" s="192"/>
      <c r="L37" s="192"/>
      <c r="M37" s="192"/>
      <c r="N37" s="192"/>
      <c r="O37" s="192"/>
      <c r="P37" s="192"/>
      <c r="Q37" s="192"/>
      <c r="R37" s="1">
        <v>37</v>
      </c>
    </row>
    <row r="38" spans="1:18" ht="13.5" customHeight="1" x14ac:dyDescent="0.15">
      <c r="A38" s="26" t="s">
        <v>403</v>
      </c>
      <c r="B38" s="23" t="s">
        <v>567</v>
      </c>
      <c r="C38" s="17"/>
      <c r="D38" s="114">
        <v>0</v>
      </c>
      <c r="E38" s="114">
        <v>32</v>
      </c>
      <c r="F38" s="192">
        <f t="shared" si="2"/>
        <v>1113</v>
      </c>
      <c r="G38" s="192">
        <f t="shared" si="10"/>
        <v>0</v>
      </c>
      <c r="H38" s="192">
        <f t="shared" ref="H38" si="60">H39+H40</f>
        <v>0</v>
      </c>
      <c r="I38" s="192">
        <f t="shared" ref="I38" si="61">I39+I40</f>
        <v>0</v>
      </c>
      <c r="J38" s="192">
        <f>J39+J40</f>
        <v>0</v>
      </c>
      <c r="K38" s="192">
        <f>L38+M38+N38+O38</f>
        <v>1113</v>
      </c>
      <c r="L38" s="192">
        <f t="shared" ref="L38" si="62">L39+L40</f>
        <v>296</v>
      </c>
      <c r="M38" s="192">
        <f t="shared" ref="M38" si="63">M39+M40</f>
        <v>308</v>
      </c>
      <c r="N38" s="192">
        <f t="shared" ref="N38" si="64">N39+N40</f>
        <v>287</v>
      </c>
      <c r="O38" s="192">
        <f t="shared" ref="O38" si="65">O39+O40</f>
        <v>222</v>
      </c>
      <c r="P38" s="192">
        <v>0</v>
      </c>
      <c r="Q38" s="192">
        <v>0</v>
      </c>
      <c r="R38" s="1">
        <v>38</v>
      </c>
    </row>
    <row r="39" spans="1:18" ht="13.5" customHeight="1" x14ac:dyDescent="0.15">
      <c r="A39" s="17"/>
      <c r="B39" s="17"/>
      <c r="C39" s="17" t="s">
        <v>353</v>
      </c>
      <c r="D39" s="114"/>
      <c r="E39" s="114"/>
      <c r="F39" s="192"/>
      <c r="G39" s="192"/>
      <c r="H39" s="192"/>
      <c r="I39" s="192"/>
      <c r="J39" s="192"/>
      <c r="K39" s="192"/>
      <c r="L39" s="193">
        <v>144</v>
      </c>
      <c r="M39" s="193">
        <v>145</v>
      </c>
      <c r="N39" s="193">
        <v>141</v>
      </c>
      <c r="O39" s="193">
        <v>96</v>
      </c>
      <c r="P39" s="192"/>
      <c r="Q39" s="192"/>
      <c r="R39" s="1">
        <v>39</v>
      </c>
    </row>
    <row r="40" spans="1:18" ht="13.5" customHeight="1" x14ac:dyDescent="0.15">
      <c r="A40" s="17"/>
      <c r="B40" s="17"/>
      <c r="C40" s="17" t="s">
        <v>353</v>
      </c>
      <c r="D40" s="114"/>
      <c r="E40" s="114"/>
      <c r="F40" s="192"/>
      <c r="G40" s="192"/>
      <c r="H40" s="192"/>
      <c r="I40" s="192"/>
      <c r="J40" s="192"/>
      <c r="K40" s="192"/>
      <c r="L40" s="193">
        <v>152</v>
      </c>
      <c r="M40" s="193">
        <v>163</v>
      </c>
      <c r="N40" s="193">
        <v>146</v>
      </c>
      <c r="O40" s="193">
        <v>126</v>
      </c>
      <c r="P40" s="192"/>
      <c r="Q40" s="192"/>
      <c r="R40" s="1">
        <v>40</v>
      </c>
    </row>
    <row r="41" spans="1:18" ht="13.5" customHeight="1" x14ac:dyDescent="0.15">
      <c r="A41" s="70" t="s">
        <v>425</v>
      </c>
      <c r="B41" s="70">
        <v>7</v>
      </c>
      <c r="C41" s="70"/>
      <c r="D41" s="195">
        <f>SUM(D20:D40)</f>
        <v>138</v>
      </c>
      <c r="E41" s="195">
        <f>SUM(E20:E40)</f>
        <v>32</v>
      </c>
      <c r="F41" s="119">
        <f t="shared" ref="F41:O41" si="66">F38+F35+F32+F29+F26+F23+F20</f>
        <v>6566</v>
      </c>
      <c r="G41" s="119">
        <f t="shared" si="66"/>
        <v>5453</v>
      </c>
      <c r="H41" s="119">
        <f t="shared" si="66"/>
        <v>1843</v>
      </c>
      <c r="I41" s="119">
        <f>I38+I35+I32+I29+I26+I23+I20</f>
        <v>1807</v>
      </c>
      <c r="J41" s="119">
        <f t="shared" si="66"/>
        <v>1803</v>
      </c>
      <c r="K41" s="119">
        <f t="shared" si="66"/>
        <v>1113</v>
      </c>
      <c r="L41" s="119">
        <f t="shared" si="66"/>
        <v>296</v>
      </c>
      <c r="M41" s="119">
        <f t="shared" si="66"/>
        <v>308</v>
      </c>
      <c r="N41" s="119">
        <f t="shared" si="66"/>
        <v>287</v>
      </c>
      <c r="O41" s="119">
        <f t="shared" si="66"/>
        <v>222</v>
      </c>
      <c r="P41" s="119">
        <f>P38+P35+P32+P29+P26+P23+P20</f>
        <v>0</v>
      </c>
      <c r="Q41" s="119">
        <f t="shared" ref="Q41" si="67">Q38+Q35+Q32+Q29+Q26+Q23+Q20</f>
        <v>0</v>
      </c>
      <c r="R41" s="1">
        <v>41</v>
      </c>
    </row>
    <row r="42" spans="1:18" ht="13.5" customHeight="1" x14ac:dyDescent="0.15">
      <c r="A42" s="26" t="s">
        <v>404</v>
      </c>
      <c r="B42" s="23" t="s">
        <v>95</v>
      </c>
      <c r="C42" s="17"/>
      <c r="D42" s="114">
        <v>0</v>
      </c>
      <c r="E42" s="114">
        <v>4</v>
      </c>
      <c r="F42" s="192">
        <f t="shared" si="2"/>
        <v>67</v>
      </c>
      <c r="G42" s="192">
        <f>H42+I42+J42</f>
        <v>0</v>
      </c>
      <c r="H42" s="192">
        <f t="shared" ref="H42" si="68">H43+H44</f>
        <v>0</v>
      </c>
      <c r="I42" s="192">
        <f t="shared" ref="I42" si="69">I43+I44</f>
        <v>0</v>
      </c>
      <c r="J42" s="192">
        <f t="shared" ref="J42" si="70">J43+J44</f>
        <v>0</v>
      </c>
      <c r="K42" s="192">
        <f>L42+M42+N42+O42</f>
        <v>67</v>
      </c>
      <c r="L42" s="192">
        <f t="shared" ref="L42" si="71">L43+L44</f>
        <v>17</v>
      </c>
      <c r="M42" s="192">
        <f t="shared" ref="M42" si="72">M43+M44</f>
        <v>32</v>
      </c>
      <c r="N42" s="192">
        <f t="shared" ref="N42" si="73">N43+N44</f>
        <v>17</v>
      </c>
      <c r="O42" s="192">
        <f t="shared" ref="O42" si="74">O43+O44</f>
        <v>1</v>
      </c>
      <c r="P42" s="192">
        <v>0</v>
      </c>
      <c r="Q42" s="192">
        <v>0</v>
      </c>
      <c r="R42" s="1">
        <v>42</v>
      </c>
    </row>
    <row r="43" spans="1:18" ht="13.5" customHeight="1" x14ac:dyDescent="0.15">
      <c r="A43" s="17"/>
      <c r="B43" s="17"/>
      <c r="C43" s="17" t="s">
        <v>361</v>
      </c>
      <c r="D43" s="114"/>
      <c r="E43" s="114"/>
      <c r="F43" s="192"/>
      <c r="G43" s="192"/>
      <c r="H43" s="192"/>
      <c r="I43" s="192"/>
      <c r="J43" s="192"/>
      <c r="K43" s="192"/>
      <c r="L43" s="193">
        <v>11</v>
      </c>
      <c r="M43" s="193">
        <v>13</v>
      </c>
      <c r="N43" s="193">
        <v>9</v>
      </c>
      <c r="O43" s="192">
        <v>0</v>
      </c>
      <c r="P43" s="192"/>
      <c r="Q43" s="192"/>
      <c r="R43" s="1">
        <v>43</v>
      </c>
    </row>
    <row r="44" spans="1:18" ht="13.5" customHeight="1" x14ac:dyDescent="0.15">
      <c r="A44" s="17"/>
      <c r="B44" s="17"/>
      <c r="C44" s="17" t="s">
        <v>361</v>
      </c>
      <c r="D44" s="114"/>
      <c r="E44" s="114"/>
      <c r="F44" s="192"/>
      <c r="G44" s="192"/>
      <c r="H44" s="192"/>
      <c r="I44" s="192"/>
      <c r="J44" s="192"/>
      <c r="K44" s="192"/>
      <c r="L44" s="193">
        <v>6</v>
      </c>
      <c r="M44" s="193">
        <v>19</v>
      </c>
      <c r="N44" s="193">
        <v>8</v>
      </c>
      <c r="O44" s="193">
        <v>1</v>
      </c>
      <c r="P44" s="192"/>
      <c r="Q44" s="192"/>
      <c r="R44" s="1">
        <v>44</v>
      </c>
    </row>
    <row r="45" spans="1:18" ht="13.5" customHeight="1" x14ac:dyDescent="0.15">
      <c r="A45" s="26" t="s">
        <v>404</v>
      </c>
      <c r="B45" s="23" t="s">
        <v>96</v>
      </c>
      <c r="C45" s="17"/>
      <c r="D45" s="114">
        <v>0</v>
      </c>
      <c r="E45" s="114">
        <v>4</v>
      </c>
      <c r="F45" s="192">
        <f t="shared" si="2"/>
        <v>103</v>
      </c>
      <c r="G45" s="192">
        <f t="shared" si="10"/>
        <v>0</v>
      </c>
      <c r="H45" s="192">
        <f t="shared" ref="H45" si="75">H46+H47</f>
        <v>0</v>
      </c>
      <c r="I45" s="192">
        <f t="shared" ref="I45" si="76">I46+I47</f>
        <v>0</v>
      </c>
      <c r="J45" s="192">
        <f t="shared" ref="J45" si="77">J46+J47</f>
        <v>0</v>
      </c>
      <c r="K45" s="192">
        <f>L45+M45+N45+O45</f>
        <v>103</v>
      </c>
      <c r="L45" s="192">
        <f t="shared" ref="L45" si="78">L46+L47</f>
        <v>38</v>
      </c>
      <c r="M45" s="192">
        <f t="shared" ref="M45" si="79">M46+M47</f>
        <v>39</v>
      </c>
      <c r="N45" s="192">
        <f t="shared" ref="N45" si="80">N46+N47</f>
        <v>26</v>
      </c>
      <c r="O45" s="192">
        <f t="shared" ref="O45" si="81">O46+O47</f>
        <v>0</v>
      </c>
      <c r="P45" s="192">
        <v>0</v>
      </c>
      <c r="Q45" s="192">
        <v>0</v>
      </c>
      <c r="R45" s="1">
        <v>45</v>
      </c>
    </row>
    <row r="46" spans="1:18" ht="13.5" customHeight="1" x14ac:dyDescent="0.15">
      <c r="A46" s="17"/>
      <c r="B46" s="17"/>
      <c r="C46" s="17" t="s">
        <v>361</v>
      </c>
      <c r="D46" s="114"/>
      <c r="E46" s="114"/>
      <c r="F46" s="192"/>
      <c r="G46" s="192"/>
      <c r="H46" s="192"/>
      <c r="I46" s="192"/>
      <c r="J46" s="192"/>
      <c r="K46" s="192"/>
      <c r="L46" s="193">
        <v>21</v>
      </c>
      <c r="M46" s="193">
        <v>17</v>
      </c>
      <c r="N46" s="193">
        <v>15</v>
      </c>
      <c r="O46" s="192">
        <v>0</v>
      </c>
      <c r="P46" s="192"/>
      <c r="Q46" s="192"/>
      <c r="R46" s="1">
        <v>46</v>
      </c>
    </row>
    <row r="47" spans="1:18" ht="13.5" customHeight="1" x14ac:dyDescent="0.15">
      <c r="A47" s="17"/>
      <c r="B47" s="17"/>
      <c r="C47" s="17" t="s">
        <v>361</v>
      </c>
      <c r="D47" s="114"/>
      <c r="E47" s="114"/>
      <c r="F47" s="192"/>
      <c r="G47" s="192"/>
      <c r="H47" s="192"/>
      <c r="I47" s="192"/>
      <c r="J47" s="192"/>
      <c r="K47" s="192"/>
      <c r="L47" s="193">
        <v>17</v>
      </c>
      <c r="M47" s="193">
        <v>22</v>
      </c>
      <c r="N47" s="193">
        <v>11</v>
      </c>
      <c r="O47" s="192">
        <v>0</v>
      </c>
      <c r="P47" s="192"/>
      <c r="Q47" s="192"/>
      <c r="R47" s="1">
        <v>47</v>
      </c>
    </row>
    <row r="48" spans="1:18" ht="13.5" customHeight="1" x14ac:dyDescent="0.15">
      <c r="A48" s="26" t="s">
        <v>404</v>
      </c>
      <c r="B48" s="23" t="s">
        <v>97</v>
      </c>
      <c r="C48" s="17"/>
      <c r="D48" s="114">
        <v>0</v>
      </c>
      <c r="E48" s="114">
        <v>4</v>
      </c>
      <c r="F48" s="192">
        <f t="shared" si="2"/>
        <v>56</v>
      </c>
      <c r="G48" s="192">
        <f t="shared" si="10"/>
        <v>0</v>
      </c>
      <c r="H48" s="192">
        <f t="shared" ref="H48" si="82">H49+H50</f>
        <v>0</v>
      </c>
      <c r="I48" s="192">
        <f t="shared" ref="I48" si="83">I49+I50</f>
        <v>0</v>
      </c>
      <c r="J48" s="192">
        <f t="shared" ref="J48" si="84">J49+J50</f>
        <v>0</v>
      </c>
      <c r="K48" s="192">
        <f>L48+M48+N48+O48</f>
        <v>56</v>
      </c>
      <c r="L48" s="192">
        <f t="shared" ref="L48" si="85">L49+L50</f>
        <v>15</v>
      </c>
      <c r="M48" s="192">
        <f t="shared" ref="M48" si="86">M49+M50</f>
        <v>12</v>
      </c>
      <c r="N48" s="192">
        <f t="shared" ref="N48" si="87">N49+N50</f>
        <v>21</v>
      </c>
      <c r="O48" s="192">
        <f t="shared" ref="O48" si="88">O49+O50</f>
        <v>8</v>
      </c>
      <c r="P48" s="192">
        <v>0</v>
      </c>
      <c r="Q48" s="192">
        <v>0</v>
      </c>
      <c r="R48" s="1">
        <v>48</v>
      </c>
    </row>
    <row r="49" spans="1:18" ht="13.5" customHeight="1" x14ac:dyDescent="0.15">
      <c r="A49" s="17"/>
      <c r="B49" s="17"/>
      <c r="C49" s="17" t="s">
        <v>361</v>
      </c>
      <c r="D49" s="114"/>
      <c r="E49" s="114"/>
      <c r="F49" s="192"/>
      <c r="G49" s="192"/>
      <c r="H49" s="192"/>
      <c r="I49" s="192"/>
      <c r="J49" s="192"/>
      <c r="K49" s="192"/>
      <c r="L49" s="193">
        <v>8</v>
      </c>
      <c r="M49" s="193">
        <v>7</v>
      </c>
      <c r="N49" s="193">
        <v>8</v>
      </c>
      <c r="O49" s="193">
        <v>3</v>
      </c>
      <c r="P49" s="192"/>
      <c r="Q49" s="192"/>
      <c r="R49" s="1">
        <v>49</v>
      </c>
    </row>
    <row r="50" spans="1:18" ht="13.5" customHeight="1" x14ac:dyDescent="0.15">
      <c r="A50" s="17"/>
      <c r="B50" s="17"/>
      <c r="C50" s="17" t="s">
        <v>361</v>
      </c>
      <c r="D50" s="114"/>
      <c r="E50" s="114"/>
      <c r="F50" s="192"/>
      <c r="G50" s="192"/>
      <c r="H50" s="192"/>
      <c r="I50" s="192"/>
      <c r="J50" s="192"/>
      <c r="K50" s="192"/>
      <c r="L50" s="193">
        <v>7</v>
      </c>
      <c r="M50" s="193">
        <v>5</v>
      </c>
      <c r="N50" s="193">
        <v>13</v>
      </c>
      <c r="O50" s="193">
        <v>5</v>
      </c>
      <c r="P50" s="192"/>
      <c r="Q50" s="192"/>
      <c r="R50" s="1">
        <v>50</v>
      </c>
    </row>
    <row r="51" spans="1:18" ht="13.5" customHeight="1" x14ac:dyDescent="0.15">
      <c r="A51" s="70" t="s">
        <v>425</v>
      </c>
      <c r="B51" s="70">
        <v>3</v>
      </c>
      <c r="C51" s="70"/>
      <c r="D51" s="195">
        <v>0</v>
      </c>
      <c r="E51" s="195">
        <f>SUM(E42:E50)</f>
        <v>12</v>
      </c>
      <c r="F51" s="195">
        <f t="shared" si="2"/>
        <v>226</v>
      </c>
      <c r="G51" s="195">
        <f t="shared" si="10"/>
        <v>0</v>
      </c>
      <c r="H51" s="195">
        <f>H42+H45+H48</f>
        <v>0</v>
      </c>
      <c r="I51" s="195">
        <f t="shared" ref="I51:Q51" si="89">I42+I45+I48</f>
        <v>0</v>
      </c>
      <c r="J51" s="195">
        <f t="shared" si="89"/>
        <v>0</v>
      </c>
      <c r="K51" s="195">
        <f t="shared" si="89"/>
        <v>226</v>
      </c>
      <c r="L51" s="195">
        <f t="shared" si="89"/>
        <v>70</v>
      </c>
      <c r="M51" s="195">
        <f t="shared" si="89"/>
        <v>83</v>
      </c>
      <c r="N51" s="195">
        <f t="shared" si="89"/>
        <v>64</v>
      </c>
      <c r="O51" s="195">
        <f t="shared" si="89"/>
        <v>9</v>
      </c>
      <c r="P51" s="195">
        <f t="shared" si="89"/>
        <v>0</v>
      </c>
      <c r="Q51" s="195">
        <f t="shared" si="89"/>
        <v>0</v>
      </c>
      <c r="R51" s="1">
        <v>51</v>
      </c>
    </row>
    <row r="52" spans="1:18" ht="13.5" customHeight="1" x14ac:dyDescent="0.15">
      <c r="A52" s="26" t="s">
        <v>405</v>
      </c>
      <c r="B52" s="23" t="s">
        <v>236</v>
      </c>
      <c r="C52" s="17"/>
      <c r="D52" s="114">
        <v>3</v>
      </c>
      <c r="E52" s="114">
        <v>0</v>
      </c>
      <c r="F52" s="192">
        <f t="shared" si="2"/>
        <v>67</v>
      </c>
      <c r="G52" s="192">
        <f t="shared" si="10"/>
        <v>67</v>
      </c>
      <c r="H52" s="192">
        <f t="shared" ref="H52" si="90">H53+H54</f>
        <v>22</v>
      </c>
      <c r="I52" s="192">
        <f t="shared" ref="I52" si="91">I53+I54</f>
        <v>22</v>
      </c>
      <c r="J52" s="192">
        <f t="shared" ref="J52" si="92">J53+J54</f>
        <v>23</v>
      </c>
      <c r="K52" s="192">
        <v>0</v>
      </c>
      <c r="L52" s="192">
        <v>0</v>
      </c>
      <c r="M52" s="192">
        <v>0</v>
      </c>
      <c r="N52" s="192">
        <v>0</v>
      </c>
      <c r="O52" s="192">
        <v>0</v>
      </c>
      <c r="P52" s="192">
        <v>0</v>
      </c>
      <c r="Q52" s="192">
        <v>0</v>
      </c>
      <c r="R52" s="1">
        <v>52</v>
      </c>
    </row>
    <row r="53" spans="1:18" ht="13.5" customHeight="1" x14ac:dyDescent="0.15">
      <c r="A53" s="17"/>
      <c r="B53" s="17"/>
      <c r="C53" s="17" t="s">
        <v>361</v>
      </c>
      <c r="D53" s="114"/>
      <c r="E53" s="114"/>
      <c r="F53" s="192"/>
      <c r="G53" s="192"/>
      <c r="H53" s="193">
        <v>13</v>
      </c>
      <c r="I53" s="193">
        <v>13</v>
      </c>
      <c r="J53" s="193">
        <v>16</v>
      </c>
      <c r="K53" s="192"/>
      <c r="L53" s="192"/>
      <c r="M53" s="192"/>
      <c r="N53" s="192"/>
      <c r="O53" s="192"/>
      <c r="P53" s="192"/>
      <c r="Q53" s="192"/>
      <c r="R53" s="1">
        <v>53</v>
      </c>
    </row>
    <row r="54" spans="1:18" ht="13.5" customHeight="1" x14ac:dyDescent="0.15">
      <c r="A54" s="17"/>
      <c r="B54" s="17"/>
      <c r="C54" s="17" t="s">
        <v>361</v>
      </c>
      <c r="D54" s="114"/>
      <c r="E54" s="114"/>
      <c r="F54" s="192"/>
      <c r="G54" s="192"/>
      <c r="H54" s="193">
        <v>9</v>
      </c>
      <c r="I54" s="193">
        <v>9</v>
      </c>
      <c r="J54" s="193">
        <v>7</v>
      </c>
      <c r="K54" s="192"/>
      <c r="L54" s="192"/>
      <c r="M54" s="192"/>
      <c r="N54" s="192"/>
      <c r="O54" s="192"/>
      <c r="P54" s="192"/>
      <c r="Q54" s="192"/>
      <c r="R54" s="1">
        <v>54</v>
      </c>
    </row>
    <row r="55" spans="1:18" ht="13.5" customHeight="1" x14ac:dyDescent="0.15">
      <c r="A55" s="70" t="s">
        <v>425</v>
      </c>
      <c r="B55" s="70">
        <v>1</v>
      </c>
      <c r="C55" s="70"/>
      <c r="D55" s="195">
        <f>D52</f>
        <v>3</v>
      </c>
      <c r="E55" s="195">
        <f t="shared" ref="E55:Q55" si="93">E52</f>
        <v>0</v>
      </c>
      <c r="F55" s="195">
        <f t="shared" si="2"/>
        <v>67</v>
      </c>
      <c r="G55" s="195">
        <f t="shared" si="10"/>
        <v>67</v>
      </c>
      <c r="H55" s="195">
        <f t="shared" si="93"/>
        <v>22</v>
      </c>
      <c r="I55" s="195">
        <f t="shared" si="93"/>
        <v>22</v>
      </c>
      <c r="J55" s="195">
        <f t="shared" si="93"/>
        <v>23</v>
      </c>
      <c r="K55" s="195">
        <f t="shared" si="93"/>
        <v>0</v>
      </c>
      <c r="L55" s="195">
        <f t="shared" si="93"/>
        <v>0</v>
      </c>
      <c r="M55" s="195">
        <f t="shared" si="93"/>
        <v>0</v>
      </c>
      <c r="N55" s="195">
        <f t="shared" si="93"/>
        <v>0</v>
      </c>
      <c r="O55" s="195">
        <f t="shared" si="93"/>
        <v>0</v>
      </c>
      <c r="P55" s="195">
        <f t="shared" si="93"/>
        <v>0</v>
      </c>
      <c r="Q55" s="195">
        <f t="shared" si="93"/>
        <v>0</v>
      </c>
      <c r="R55" s="1">
        <v>55</v>
      </c>
    </row>
    <row r="56" spans="1:18" ht="13.5" customHeight="1" x14ac:dyDescent="0.15">
      <c r="A56" s="26" t="s">
        <v>406</v>
      </c>
      <c r="B56" s="23" t="s">
        <v>239</v>
      </c>
      <c r="C56" s="17"/>
      <c r="D56" s="114">
        <v>0</v>
      </c>
      <c r="E56" s="114">
        <v>3</v>
      </c>
      <c r="F56" s="192">
        <f t="shared" si="2"/>
        <v>27</v>
      </c>
      <c r="G56" s="192"/>
      <c r="H56" s="192">
        <f>H57+H58</f>
        <v>0</v>
      </c>
      <c r="I56" s="192">
        <f t="shared" ref="I56" si="94">I57+I58</f>
        <v>0</v>
      </c>
      <c r="J56" s="192">
        <f t="shared" ref="J56" si="95">J57+J58</f>
        <v>0</v>
      </c>
      <c r="K56" s="192">
        <f>L56+M56+N56+O56</f>
        <v>27</v>
      </c>
      <c r="L56" s="192">
        <f t="shared" ref="L56" si="96">L57+L58</f>
        <v>6</v>
      </c>
      <c r="M56" s="192">
        <f t="shared" ref="M56" si="97">M57+M58</f>
        <v>11</v>
      </c>
      <c r="N56" s="192">
        <f t="shared" ref="N56" si="98">N57+N58</f>
        <v>10</v>
      </c>
      <c r="O56" s="192">
        <f t="shared" ref="O56" si="99">O57+O58</f>
        <v>0</v>
      </c>
      <c r="P56" s="192">
        <v>0</v>
      </c>
      <c r="Q56" s="192">
        <v>0</v>
      </c>
      <c r="R56" s="1">
        <v>56</v>
      </c>
    </row>
    <row r="57" spans="1:18" ht="13.5" customHeight="1" x14ac:dyDescent="0.15">
      <c r="A57" s="17"/>
      <c r="B57" s="17"/>
      <c r="C57" s="17" t="s">
        <v>353</v>
      </c>
      <c r="D57" s="114"/>
      <c r="E57" s="114"/>
      <c r="F57" s="192"/>
      <c r="G57" s="192"/>
      <c r="H57" s="192"/>
      <c r="I57" s="192"/>
      <c r="J57" s="192"/>
      <c r="K57" s="192"/>
      <c r="L57" s="194">
        <v>6</v>
      </c>
      <c r="M57" s="194">
        <v>11</v>
      </c>
      <c r="N57" s="194">
        <v>8</v>
      </c>
      <c r="O57" s="194">
        <v>0</v>
      </c>
      <c r="P57" s="192"/>
      <c r="Q57" s="192"/>
      <c r="R57" s="1">
        <v>57</v>
      </c>
    </row>
    <row r="58" spans="1:18" ht="13.5" customHeight="1" x14ac:dyDescent="0.15">
      <c r="A58" s="17"/>
      <c r="B58" s="17"/>
      <c r="C58" s="17" t="s">
        <v>353</v>
      </c>
      <c r="D58" s="114"/>
      <c r="E58" s="114"/>
      <c r="F58" s="192"/>
      <c r="G58" s="192"/>
      <c r="H58" s="192"/>
      <c r="I58" s="192"/>
      <c r="J58" s="192"/>
      <c r="K58" s="192"/>
      <c r="L58" s="194">
        <v>0</v>
      </c>
      <c r="M58" s="194">
        <v>0</v>
      </c>
      <c r="N58" s="194">
        <v>2</v>
      </c>
      <c r="O58" s="194">
        <v>0</v>
      </c>
      <c r="P58" s="192"/>
      <c r="Q58" s="192"/>
      <c r="R58" s="1">
        <v>58</v>
      </c>
    </row>
    <row r="59" spans="1:18" ht="13.5" customHeight="1" x14ac:dyDescent="0.15">
      <c r="A59" s="26" t="s">
        <v>407</v>
      </c>
      <c r="B59" s="23" t="s">
        <v>241</v>
      </c>
      <c r="C59" s="17"/>
      <c r="D59" s="114">
        <v>6</v>
      </c>
      <c r="E59" s="114">
        <v>0</v>
      </c>
      <c r="F59" s="192">
        <f t="shared" si="2"/>
        <v>97</v>
      </c>
      <c r="G59" s="192">
        <f t="shared" si="10"/>
        <v>97</v>
      </c>
      <c r="H59" s="192">
        <f t="shared" ref="H59" si="100">H60+H61</f>
        <v>31</v>
      </c>
      <c r="I59" s="192">
        <f t="shared" ref="I59" si="101">I60+I61</f>
        <v>38</v>
      </c>
      <c r="J59" s="192">
        <f t="shared" ref="J59" si="102">J60+J61</f>
        <v>28</v>
      </c>
      <c r="K59" s="192">
        <v>0</v>
      </c>
      <c r="L59" s="192">
        <v>0</v>
      </c>
      <c r="M59" s="192">
        <v>0</v>
      </c>
      <c r="N59" s="192">
        <v>0</v>
      </c>
      <c r="O59" s="192">
        <v>0</v>
      </c>
      <c r="P59" s="192">
        <v>0</v>
      </c>
      <c r="Q59" s="192">
        <v>0</v>
      </c>
      <c r="R59" s="1">
        <v>59</v>
      </c>
    </row>
    <row r="60" spans="1:18" ht="13.5" customHeight="1" x14ac:dyDescent="0.15">
      <c r="A60" s="17"/>
      <c r="B60" s="17"/>
      <c r="C60" s="17" t="s">
        <v>353</v>
      </c>
      <c r="D60" s="114"/>
      <c r="E60" s="114"/>
      <c r="F60" s="192"/>
      <c r="G60" s="192"/>
      <c r="H60" s="193">
        <v>19</v>
      </c>
      <c r="I60" s="193">
        <v>21</v>
      </c>
      <c r="J60" s="193">
        <v>15</v>
      </c>
      <c r="K60" s="192"/>
      <c r="L60" s="192"/>
      <c r="M60" s="192"/>
      <c r="N60" s="192"/>
      <c r="O60" s="192"/>
      <c r="P60" s="192"/>
      <c r="Q60" s="192"/>
      <c r="R60" s="1">
        <v>60</v>
      </c>
    </row>
    <row r="61" spans="1:18" ht="13.5" customHeight="1" x14ac:dyDescent="0.15">
      <c r="A61" s="17"/>
      <c r="B61" s="17"/>
      <c r="C61" s="17" t="s">
        <v>353</v>
      </c>
      <c r="D61" s="114"/>
      <c r="E61" s="114"/>
      <c r="F61" s="192"/>
      <c r="G61" s="192"/>
      <c r="H61" s="193">
        <v>12</v>
      </c>
      <c r="I61" s="193">
        <v>17</v>
      </c>
      <c r="J61" s="193">
        <v>13</v>
      </c>
      <c r="K61" s="192"/>
      <c r="L61" s="192"/>
      <c r="M61" s="192"/>
      <c r="N61" s="192"/>
      <c r="O61" s="192"/>
      <c r="P61" s="192"/>
      <c r="Q61" s="192"/>
      <c r="R61" s="1">
        <v>61</v>
      </c>
    </row>
    <row r="62" spans="1:18" ht="13.5" customHeight="1" x14ac:dyDescent="0.15">
      <c r="A62" s="70" t="s">
        <v>425</v>
      </c>
      <c r="B62" s="70">
        <v>2</v>
      </c>
      <c r="C62" s="70"/>
      <c r="D62" s="195">
        <f>SUM(D56:D61)</f>
        <v>6</v>
      </c>
      <c r="E62" s="195">
        <f>SUM(E56:E61)</f>
        <v>3</v>
      </c>
      <c r="F62" s="195">
        <f t="shared" si="2"/>
        <v>124</v>
      </c>
      <c r="G62" s="195">
        <f t="shared" si="10"/>
        <v>97</v>
      </c>
      <c r="H62" s="195">
        <f>H56+H59</f>
        <v>31</v>
      </c>
      <c r="I62" s="195">
        <f t="shared" ref="I62:Q62" si="103">I56+I59</f>
        <v>38</v>
      </c>
      <c r="J62" s="195">
        <f t="shared" si="103"/>
        <v>28</v>
      </c>
      <c r="K62" s="195">
        <f t="shared" si="103"/>
        <v>27</v>
      </c>
      <c r="L62" s="195">
        <f t="shared" si="103"/>
        <v>6</v>
      </c>
      <c r="M62" s="195">
        <f t="shared" si="103"/>
        <v>11</v>
      </c>
      <c r="N62" s="195">
        <f t="shared" si="103"/>
        <v>10</v>
      </c>
      <c r="O62" s="195">
        <f t="shared" si="103"/>
        <v>0</v>
      </c>
      <c r="P62" s="195">
        <f t="shared" si="103"/>
        <v>0</v>
      </c>
      <c r="Q62" s="195">
        <f t="shared" si="103"/>
        <v>0</v>
      </c>
      <c r="R62" s="1">
        <v>62</v>
      </c>
    </row>
    <row r="63" spans="1:18" ht="13.5" customHeight="1" x14ac:dyDescent="0.15">
      <c r="A63" s="26" t="s">
        <v>408</v>
      </c>
      <c r="B63" s="23" t="s">
        <v>374</v>
      </c>
      <c r="C63" s="17"/>
      <c r="D63" s="114">
        <v>20</v>
      </c>
      <c r="E63" s="114">
        <v>0</v>
      </c>
      <c r="F63" s="192">
        <f t="shared" si="2"/>
        <v>792</v>
      </c>
      <c r="G63" s="192">
        <f t="shared" si="10"/>
        <v>792</v>
      </c>
      <c r="H63" s="192">
        <f t="shared" ref="H63" si="104">H64+H65</f>
        <v>240</v>
      </c>
      <c r="I63" s="192">
        <f t="shared" ref="I63" si="105">I64+I65</f>
        <v>238</v>
      </c>
      <c r="J63" s="192">
        <f t="shared" ref="J63" si="106">J64+J65</f>
        <v>314</v>
      </c>
      <c r="K63" s="192">
        <v>0</v>
      </c>
      <c r="L63" s="192">
        <v>0</v>
      </c>
      <c r="M63" s="192">
        <v>0</v>
      </c>
      <c r="N63" s="192">
        <v>0</v>
      </c>
      <c r="O63" s="192">
        <v>0</v>
      </c>
      <c r="P63" s="192">
        <v>0</v>
      </c>
      <c r="Q63" s="192">
        <v>0</v>
      </c>
      <c r="R63" s="1">
        <v>63</v>
      </c>
    </row>
    <row r="64" spans="1:18" ht="13.5" customHeight="1" x14ac:dyDescent="0.15">
      <c r="A64" s="17"/>
      <c r="B64" s="17"/>
      <c r="C64" s="17" t="s">
        <v>353</v>
      </c>
      <c r="D64" s="114"/>
      <c r="E64" s="114"/>
      <c r="F64" s="192"/>
      <c r="G64" s="192"/>
      <c r="H64" s="193">
        <v>87</v>
      </c>
      <c r="I64" s="193">
        <v>99</v>
      </c>
      <c r="J64" s="193">
        <v>148</v>
      </c>
      <c r="K64" s="192"/>
      <c r="L64" s="192"/>
      <c r="M64" s="192"/>
      <c r="N64" s="192"/>
      <c r="O64" s="192"/>
      <c r="P64" s="192"/>
      <c r="Q64" s="192"/>
      <c r="R64" s="1">
        <v>64</v>
      </c>
    </row>
    <row r="65" spans="1:21" ht="13.5" customHeight="1" x14ac:dyDescent="0.15">
      <c r="A65" s="17"/>
      <c r="B65" s="17"/>
      <c r="C65" s="17" t="s">
        <v>353</v>
      </c>
      <c r="D65" s="114"/>
      <c r="E65" s="114"/>
      <c r="F65" s="192"/>
      <c r="G65" s="192"/>
      <c r="H65" s="193">
        <v>153</v>
      </c>
      <c r="I65" s="193">
        <v>139</v>
      </c>
      <c r="J65" s="193">
        <v>166</v>
      </c>
      <c r="K65" s="192"/>
      <c r="L65" s="192"/>
      <c r="M65" s="192"/>
      <c r="N65" s="192"/>
      <c r="O65" s="192"/>
      <c r="P65" s="192"/>
      <c r="Q65" s="192"/>
      <c r="R65" s="1">
        <v>65</v>
      </c>
    </row>
    <row r="66" spans="1:21" ht="13.5" customHeight="1" x14ac:dyDescent="0.15">
      <c r="A66" s="26" t="s">
        <v>409</v>
      </c>
      <c r="B66" s="23" t="s">
        <v>94</v>
      </c>
      <c r="C66" s="17"/>
      <c r="D66" s="114">
        <v>6</v>
      </c>
      <c r="E66" s="114">
        <v>0</v>
      </c>
      <c r="F66" s="192">
        <f t="shared" si="2"/>
        <v>164</v>
      </c>
      <c r="G66" s="192">
        <f t="shared" si="10"/>
        <v>164</v>
      </c>
      <c r="H66" s="192">
        <f t="shared" ref="H66" si="107">H67+H68</f>
        <v>58</v>
      </c>
      <c r="I66" s="192">
        <f t="shared" ref="I66" si="108">I67+I68</f>
        <v>54</v>
      </c>
      <c r="J66" s="192">
        <f t="shared" ref="J66" si="109">J67+J68</f>
        <v>52</v>
      </c>
      <c r="K66" s="192">
        <v>0</v>
      </c>
      <c r="L66" s="192">
        <v>0</v>
      </c>
      <c r="M66" s="192">
        <v>0</v>
      </c>
      <c r="N66" s="192">
        <v>0</v>
      </c>
      <c r="O66" s="192">
        <v>0</v>
      </c>
      <c r="P66" s="192">
        <v>0</v>
      </c>
      <c r="Q66" s="192">
        <v>0</v>
      </c>
      <c r="R66" s="1">
        <v>66</v>
      </c>
    </row>
    <row r="67" spans="1:21" ht="13.5" customHeight="1" x14ac:dyDescent="0.15">
      <c r="A67" s="17"/>
      <c r="B67" s="17"/>
      <c r="C67" s="17" t="s">
        <v>353</v>
      </c>
      <c r="D67" s="114"/>
      <c r="E67" s="114"/>
      <c r="F67" s="192"/>
      <c r="G67" s="192"/>
      <c r="H67" s="193">
        <v>40</v>
      </c>
      <c r="I67" s="193">
        <v>27</v>
      </c>
      <c r="J67" s="193">
        <v>35</v>
      </c>
      <c r="K67" s="192"/>
      <c r="L67" s="192"/>
      <c r="M67" s="192"/>
      <c r="N67" s="192"/>
      <c r="O67" s="192"/>
      <c r="P67" s="192"/>
      <c r="Q67" s="192"/>
      <c r="R67" s="1">
        <v>67</v>
      </c>
    </row>
    <row r="68" spans="1:21" ht="13.5" customHeight="1" x14ac:dyDescent="0.15">
      <c r="A68" s="17"/>
      <c r="B68" s="17"/>
      <c r="C68" s="17" t="s">
        <v>353</v>
      </c>
      <c r="D68" s="114"/>
      <c r="E68" s="114"/>
      <c r="F68" s="192"/>
      <c r="G68" s="192"/>
      <c r="H68" s="193">
        <v>18</v>
      </c>
      <c r="I68" s="193">
        <v>27</v>
      </c>
      <c r="J68" s="193">
        <v>17</v>
      </c>
      <c r="K68" s="192"/>
      <c r="L68" s="192"/>
      <c r="M68" s="192"/>
      <c r="N68" s="192"/>
      <c r="O68" s="192"/>
      <c r="P68" s="192"/>
      <c r="Q68" s="192"/>
      <c r="R68" s="1">
        <v>68</v>
      </c>
    </row>
    <row r="69" spans="1:21" ht="13.5" customHeight="1" x14ac:dyDescent="0.15">
      <c r="A69" s="70" t="s">
        <v>425</v>
      </c>
      <c r="B69" s="70">
        <v>2</v>
      </c>
      <c r="C69" s="70"/>
      <c r="D69" s="195">
        <f>SUM(D63:D68)</f>
        <v>26</v>
      </c>
      <c r="E69" s="195">
        <f>SUM(E63:E68)</f>
        <v>0</v>
      </c>
      <c r="F69" s="195">
        <f t="shared" si="2"/>
        <v>956</v>
      </c>
      <c r="G69" s="195">
        <f>G63+G66</f>
        <v>956</v>
      </c>
      <c r="H69" s="195">
        <f>H63+H66</f>
        <v>298</v>
      </c>
      <c r="I69" s="195">
        <f t="shared" ref="I69:Q69" si="110">I63+I66</f>
        <v>292</v>
      </c>
      <c r="J69" s="195">
        <f t="shared" si="110"/>
        <v>366</v>
      </c>
      <c r="K69" s="195">
        <f t="shared" si="110"/>
        <v>0</v>
      </c>
      <c r="L69" s="195">
        <f t="shared" si="110"/>
        <v>0</v>
      </c>
      <c r="M69" s="195">
        <f t="shared" si="110"/>
        <v>0</v>
      </c>
      <c r="N69" s="195">
        <f t="shared" si="110"/>
        <v>0</v>
      </c>
      <c r="O69" s="195">
        <f t="shared" si="110"/>
        <v>0</v>
      </c>
      <c r="P69" s="195">
        <f t="shared" si="110"/>
        <v>0</v>
      </c>
      <c r="Q69" s="195">
        <f t="shared" si="110"/>
        <v>0</v>
      </c>
      <c r="R69" s="1">
        <v>69</v>
      </c>
    </row>
    <row r="70" spans="1:21" ht="14.1" customHeight="1" x14ac:dyDescent="0.15">
      <c r="A70" s="26" t="s">
        <v>388</v>
      </c>
      <c r="B70" s="18" t="s">
        <v>139</v>
      </c>
      <c r="C70" s="17"/>
      <c r="D70" s="114">
        <v>3</v>
      </c>
      <c r="E70" s="114">
        <v>0</v>
      </c>
      <c r="F70" s="192">
        <f t="shared" ref="F70" si="111">G70+K70+P70+Q70</f>
        <v>65</v>
      </c>
      <c r="G70" s="192">
        <f t="shared" ref="G70" si="112">H70+I70+J70</f>
        <v>65</v>
      </c>
      <c r="H70" s="192">
        <f t="shared" ref="H70" si="113">H71+H72</f>
        <v>31</v>
      </c>
      <c r="I70" s="192">
        <f t="shared" ref="I70" si="114">I71+I72</f>
        <v>23</v>
      </c>
      <c r="J70" s="192">
        <f t="shared" ref="J70" si="115">J71+J72</f>
        <v>11</v>
      </c>
      <c r="K70" s="192">
        <v>0</v>
      </c>
      <c r="L70" s="192">
        <v>0</v>
      </c>
      <c r="M70" s="192">
        <v>0</v>
      </c>
      <c r="N70" s="192">
        <v>0</v>
      </c>
      <c r="O70" s="192">
        <v>0</v>
      </c>
      <c r="P70" s="192">
        <v>0</v>
      </c>
      <c r="Q70" s="192">
        <v>0</v>
      </c>
      <c r="R70" s="1">
        <v>70</v>
      </c>
      <c r="U70" s="1">
        <v>76</v>
      </c>
    </row>
    <row r="71" spans="1:21" ht="14.1" customHeight="1" x14ac:dyDescent="0.15">
      <c r="A71" s="17"/>
      <c r="B71" s="19"/>
      <c r="C71" s="17" t="s">
        <v>353</v>
      </c>
      <c r="D71" s="114"/>
      <c r="E71" s="114"/>
      <c r="F71" s="192"/>
      <c r="G71" s="192"/>
      <c r="H71" s="196">
        <v>17</v>
      </c>
      <c r="I71" s="196">
        <v>19</v>
      </c>
      <c r="J71" s="196">
        <v>7</v>
      </c>
      <c r="K71" s="192"/>
      <c r="L71" s="192"/>
      <c r="M71" s="192"/>
      <c r="N71" s="192"/>
      <c r="O71" s="192"/>
      <c r="P71" s="192"/>
      <c r="Q71" s="192"/>
      <c r="R71" s="1">
        <v>71</v>
      </c>
      <c r="U71" s="1">
        <v>77</v>
      </c>
    </row>
    <row r="72" spans="1:21" ht="14.1" customHeight="1" x14ac:dyDescent="0.15">
      <c r="A72" s="17"/>
      <c r="B72" s="19"/>
      <c r="C72" s="17" t="s">
        <v>353</v>
      </c>
      <c r="D72" s="114"/>
      <c r="E72" s="114"/>
      <c r="F72" s="192"/>
      <c r="G72" s="192"/>
      <c r="H72" s="196">
        <v>14</v>
      </c>
      <c r="I72" s="196">
        <v>4</v>
      </c>
      <c r="J72" s="196">
        <v>4</v>
      </c>
      <c r="K72" s="192"/>
      <c r="L72" s="192"/>
      <c r="M72" s="192"/>
      <c r="N72" s="192"/>
      <c r="O72" s="192"/>
      <c r="P72" s="192"/>
      <c r="Q72" s="192"/>
      <c r="R72" s="1">
        <v>72</v>
      </c>
      <c r="U72" s="1">
        <v>78</v>
      </c>
    </row>
    <row r="73" spans="1:21" ht="13.5" customHeight="1" x14ac:dyDescent="0.15">
      <c r="A73" s="70" t="s">
        <v>425</v>
      </c>
      <c r="B73" s="70">
        <v>1</v>
      </c>
      <c r="C73" s="70"/>
      <c r="D73" s="195">
        <f>D70</f>
        <v>3</v>
      </c>
      <c r="E73" s="195">
        <f t="shared" ref="E73:Q73" si="116">E70</f>
        <v>0</v>
      </c>
      <c r="F73" s="195">
        <f t="shared" ref="F73:F115" si="117">G73+K73+P73+Q73</f>
        <v>65</v>
      </c>
      <c r="G73" s="195">
        <f t="shared" si="10"/>
        <v>65</v>
      </c>
      <c r="H73" s="195">
        <f t="shared" si="116"/>
        <v>31</v>
      </c>
      <c r="I73" s="195">
        <f t="shared" si="116"/>
        <v>23</v>
      </c>
      <c r="J73" s="195">
        <f t="shared" si="116"/>
        <v>11</v>
      </c>
      <c r="K73" s="195">
        <f t="shared" si="116"/>
        <v>0</v>
      </c>
      <c r="L73" s="195">
        <f t="shared" si="116"/>
        <v>0</v>
      </c>
      <c r="M73" s="195">
        <f t="shared" si="116"/>
        <v>0</v>
      </c>
      <c r="N73" s="195">
        <f t="shared" si="116"/>
        <v>0</v>
      </c>
      <c r="O73" s="195">
        <f t="shared" si="116"/>
        <v>0</v>
      </c>
      <c r="P73" s="195">
        <f t="shared" si="116"/>
        <v>0</v>
      </c>
      <c r="Q73" s="195">
        <f t="shared" si="116"/>
        <v>0</v>
      </c>
      <c r="R73" s="1">
        <v>73</v>
      </c>
    </row>
    <row r="74" spans="1:21" ht="13.5" customHeight="1" x14ac:dyDescent="0.15">
      <c r="A74" s="26" t="s">
        <v>410</v>
      </c>
      <c r="B74" s="23" t="s">
        <v>93</v>
      </c>
      <c r="C74" s="17"/>
      <c r="D74" s="114">
        <v>0</v>
      </c>
      <c r="E74" s="114">
        <v>3</v>
      </c>
      <c r="F74" s="192">
        <f t="shared" si="117"/>
        <v>22</v>
      </c>
      <c r="G74" s="192">
        <v>0</v>
      </c>
      <c r="H74" s="192">
        <v>0</v>
      </c>
      <c r="I74" s="192">
        <v>0</v>
      </c>
      <c r="J74" s="192">
        <v>0</v>
      </c>
      <c r="K74" s="192">
        <f>L74+M74+N74+O74</f>
        <v>22</v>
      </c>
      <c r="L74" s="192">
        <f t="shared" ref="L74" si="118">L75+L76</f>
        <v>8</v>
      </c>
      <c r="M74" s="192">
        <f t="shared" ref="M74" si="119">M75+M76</f>
        <v>11</v>
      </c>
      <c r="N74" s="192">
        <f t="shared" ref="N74" si="120">N75+N76</f>
        <v>3</v>
      </c>
      <c r="O74" s="192">
        <f t="shared" ref="O74" si="121">O75+O76</f>
        <v>0</v>
      </c>
      <c r="P74" s="192">
        <v>0</v>
      </c>
      <c r="Q74" s="192">
        <v>0</v>
      </c>
      <c r="R74" s="1">
        <v>74</v>
      </c>
    </row>
    <row r="75" spans="1:21" ht="13.5" customHeight="1" x14ac:dyDescent="0.15">
      <c r="A75" s="17"/>
      <c r="B75" s="17"/>
      <c r="C75" s="17" t="s">
        <v>353</v>
      </c>
      <c r="D75" s="114"/>
      <c r="E75" s="114"/>
      <c r="F75" s="192"/>
      <c r="G75" s="192"/>
      <c r="H75" s="192"/>
      <c r="I75" s="192"/>
      <c r="J75" s="192"/>
      <c r="K75" s="192"/>
      <c r="L75" s="193">
        <v>5</v>
      </c>
      <c r="M75" s="193">
        <v>4</v>
      </c>
      <c r="N75" s="192">
        <v>0</v>
      </c>
      <c r="O75" s="192">
        <v>0</v>
      </c>
      <c r="P75" s="192"/>
      <c r="Q75" s="192"/>
      <c r="R75" s="1">
        <v>1</v>
      </c>
    </row>
    <row r="76" spans="1:21" ht="13.5" customHeight="1" x14ac:dyDescent="0.15">
      <c r="A76" s="17"/>
      <c r="B76" s="17"/>
      <c r="C76" s="17" t="s">
        <v>353</v>
      </c>
      <c r="D76" s="114"/>
      <c r="E76" s="114"/>
      <c r="F76" s="192"/>
      <c r="G76" s="192"/>
      <c r="H76" s="192"/>
      <c r="I76" s="192"/>
      <c r="J76" s="192"/>
      <c r="K76" s="192"/>
      <c r="L76" s="193">
        <v>3</v>
      </c>
      <c r="M76" s="193">
        <v>7</v>
      </c>
      <c r="N76" s="193">
        <v>3</v>
      </c>
      <c r="O76" s="192">
        <v>0</v>
      </c>
      <c r="P76" s="192"/>
      <c r="Q76" s="192"/>
      <c r="R76" s="1">
        <v>2</v>
      </c>
    </row>
    <row r="77" spans="1:21" ht="13.5" customHeight="1" x14ac:dyDescent="0.15">
      <c r="A77" s="26" t="s">
        <v>410</v>
      </c>
      <c r="B77" s="23" t="s">
        <v>228</v>
      </c>
      <c r="C77" s="17"/>
      <c r="D77" s="114">
        <v>3</v>
      </c>
      <c r="E77" s="114">
        <v>0</v>
      </c>
      <c r="F77" s="192">
        <f t="shared" si="117"/>
        <v>55</v>
      </c>
      <c r="G77" s="192">
        <f t="shared" ref="G77:G115" si="122">H77+I77+J77</f>
        <v>55</v>
      </c>
      <c r="H77" s="192">
        <f t="shared" ref="H77" si="123">H78+H79</f>
        <v>17</v>
      </c>
      <c r="I77" s="192">
        <f t="shared" ref="I77" si="124">I78+I79</f>
        <v>20</v>
      </c>
      <c r="J77" s="192">
        <f t="shared" ref="J77" si="125">J78+J79</f>
        <v>18</v>
      </c>
      <c r="K77" s="192">
        <v>0</v>
      </c>
      <c r="L77" s="192">
        <v>0</v>
      </c>
      <c r="M77" s="192">
        <v>0</v>
      </c>
      <c r="N77" s="192">
        <v>0</v>
      </c>
      <c r="O77" s="192">
        <v>0</v>
      </c>
      <c r="P77" s="192">
        <v>0</v>
      </c>
      <c r="Q77" s="192">
        <v>0</v>
      </c>
      <c r="R77" s="1">
        <v>6</v>
      </c>
    </row>
    <row r="78" spans="1:21" ht="13.5" customHeight="1" x14ac:dyDescent="0.15">
      <c r="A78" s="17"/>
      <c r="B78" s="17"/>
      <c r="C78" s="17" t="s">
        <v>353</v>
      </c>
      <c r="D78" s="114"/>
      <c r="E78" s="114"/>
      <c r="F78" s="192"/>
      <c r="G78" s="192"/>
      <c r="H78" s="193">
        <v>6</v>
      </c>
      <c r="I78" s="193">
        <v>9</v>
      </c>
      <c r="J78" s="193">
        <v>14</v>
      </c>
      <c r="K78" s="192"/>
      <c r="L78" s="192"/>
      <c r="M78" s="192"/>
      <c r="N78" s="192"/>
      <c r="O78" s="192"/>
      <c r="P78" s="192"/>
      <c r="Q78" s="192"/>
      <c r="R78" s="1">
        <v>7</v>
      </c>
    </row>
    <row r="79" spans="1:21" ht="13.5" customHeight="1" x14ac:dyDescent="0.15">
      <c r="A79" s="17"/>
      <c r="B79" s="17"/>
      <c r="C79" s="17" t="s">
        <v>353</v>
      </c>
      <c r="D79" s="114"/>
      <c r="E79" s="114"/>
      <c r="F79" s="192"/>
      <c r="G79" s="192"/>
      <c r="H79" s="193">
        <v>11</v>
      </c>
      <c r="I79" s="193">
        <v>11</v>
      </c>
      <c r="J79" s="193">
        <v>4</v>
      </c>
      <c r="K79" s="192"/>
      <c r="L79" s="192"/>
      <c r="M79" s="192"/>
      <c r="N79" s="192"/>
      <c r="O79" s="192"/>
      <c r="P79" s="192"/>
      <c r="Q79" s="192"/>
      <c r="R79" s="1">
        <v>8</v>
      </c>
    </row>
    <row r="80" spans="1:21" ht="13.5" customHeight="1" x14ac:dyDescent="0.15">
      <c r="A80" s="26" t="s">
        <v>410</v>
      </c>
      <c r="B80" s="23" t="s">
        <v>229</v>
      </c>
      <c r="C80" s="17"/>
      <c r="D80" s="114">
        <v>3</v>
      </c>
      <c r="E80" s="114">
        <v>0</v>
      </c>
      <c r="F80" s="192">
        <f t="shared" si="117"/>
        <v>73</v>
      </c>
      <c r="G80" s="192">
        <f t="shared" si="122"/>
        <v>73</v>
      </c>
      <c r="H80" s="192">
        <f t="shared" ref="H80" si="126">H81+H82</f>
        <v>18</v>
      </c>
      <c r="I80" s="192">
        <f t="shared" ref="I80" si="127">I81+I82</f>
        <v>26</v>
      </c>
      <c r="J80" s="192">
        <f t="shared" ref="J80" si="128">J81+J82</f>
        <v>29</v>
      </c>
      <c r="K80" s="192">
        <v>0</v>
      </c>
      <c r="L80" s="192">
        <v>0</v>
      </c>
      <c r="M80" s="192">
        <v>0</v>
      </c>
      <c r="N80" s="192">
        <v>0</v>
      </c>
      <c r="O80" s="192">
        <v>0</v>
      </c>
      <c r="P80" s="192">
        <v>0</v>
      </c>
      <c r="Q80" s="192">
        <v>0</v>
      </c>
      <c r="R80" s="1">
        <v>9</v>
      </c>
    </row>
    <row r="81" spans="1:18" ht="13.5" customHeight="1" x14ac:dyDescent="0.15">
      <c r="A81" s="17"/>
      <c r="B81" s="17"/>
      <c r="C81" s="17" t="s">
        <v>372</v>
      </c>
      <c r="D81" s="114"/>
      <c r="E81" s="114"/>
      <c r="F81" s="192"/>
      <c r="G81" s="192"/>
      <c r="H81" s="193">
        <v>6</v>
      </c>
      <c r="I81" s="193">
        <v>14</v>
      </c>
      <c r="J81" s="193">
        <v>15</v>
      </c>
      <c r="K81" s="192"/>
      <c r="L81" s="192"/>
      <c r="M81" s="192"/>
      <c r="N81" s="192"/>
      <c r="O81" s="192"/>
      <c r="P81" s="192"/>
      <c r="Q81" s="192"/>
      <c r="R81" s="1">
        <v>10</v>
      </c>
    </row>
    <row r="82" spans="1:18" ht="13.5" customHeight="1" x14ac:dyDescent="0.15">
      <c r="A82" s="17"/>
      <c r="B82" s="17"/>
      <c r="C82" s="17" t="s">
        <v>372</v>
      </c>
      <c r="D82" s="114"/>
      <c r="E82" s="114"/>
      <c r="F82" s="192"/>
      <c r="G82" s="192"/>
      <c r="H82" s="193">
        <v>12</v>
      </c>
      <c r="I82" s="193">
        <v>12</v>
      </c>
      <c r="J82" s="193">
        <v>14</v>
      </c>
      <c r="K82" s="192"/>
      <c r="L82" s="192"/>
      <c r="M82" s="192"/>
      <c r="N82" s="192"/>
      <c r="O82" s="192"/>
      <c r="P82" s="192"/>
      <c r="Q82" s="192"/>
      <c r="R82" s="1">
        <v>11</v>
      </c>
    </row>
    <row r="83" spans="1:18" ht="13.5" customHeight="1" x14ac:dyDescent="0.15">
      <c r="A83" s="26" t="s">
        <v>410</v>
      </c>
      <c r="B83" s="23" t="s">
        <v>230</v>
      </c>
      <c r="C83" s="17"/>
      <c r="D83" s="114">
        <v>3</v>
      </c>
      <c r="E83" s="114">
        <v>0</v>
      </c>
      <c r="F83" s="192">
        <f t="shared" si="117"/>
        <v>116</v>
      </c>
      <c r="G83" s="192">
        <f t="shared" si="122"/>
        <v>116</v>
      </c>
      <c r="H83" s="192">
        <f t="shared" ref="H83" si="129">H84+H85</f>
        <v>40</v>
      </c>
      <c r="I83" s="192">
        <f t="shared" ref="I83" si="130">I84+I85</f>
        <v>36</v>
      </c>
      <c r="J83" s="192">
        <f t="shared" ref="J83" si="131">J84+J85</f>
        <v>40</v>
      </c>
      <c r="K83" s="192">
        <v>0</v>
      </c>
      <c r="L83" s="192">
        <v>0</v>
      </c>
      <c r="M83" s="192">
        <v>0</v>
      </c>
      <c r="N83" s="192">
        <v>0</v>
      </c>
      <c r="O83" s="192">
        <v>0</v>
      </c>
      <c r="P83" s="192">
        <v>0</v>
      </c>
      <c r="Q83" s="192">
        <v>0</v>
      </c>
      <c r="R83" s="1">
        <v>12</v>
      </c>
    </row>
    <row r="84" spans="1:18" ht="13.5" customHeight="1" x14ac:dyDescent="0.15">
      <c r="A84" s="17"/>
      <c r="B84" s="17"/>
      <c r="C84" s="17" t="s">
        <v>386</v>
      </c>
      <c r="D84" s="114"/>
      <c r="E84" s="114"/>
      <c r="F84" s="192"/>
      <c r="G84" s="192"/>
      <c r="H84" s="193">
        <v>9</v>
      </c>
      <c r="I84" s="193">
        <v>14</v>
      </c>
      <c r="J84" s="193">
        <v>12</v>
      </c>
      <c r="K84" s="192"/>
      <c r="L84" s="192"/>
      <c r="M84" s="192"/>
      <c r="N84" s="192"/>
      <c r="O84" s="192"/>
      <c r="P84" s="192"/>
      <c r="Q84" s="192"/>
      <c r="R84" s="1">
        <v>13</v>
      </c>
    </row>
    <row r="85" spans="1:18" ht="13.5" customHeight="1" x14ac:dyDescent="0.15">
      <c r="A85" s="17"/>
      <c r="B85" s="17"/>
      <c r="C85" s="17" t="s">
        <v>386</v>
      </c>
      <c r="D85" s="114"/>
      <c r="E85" s="114"/>
      <c r="F85" s="192"/>
      <c r="G85" s="192"/>
      <c r="H85" s="193">
        <v>31</v>
      </c>
      <c r="I85" s="193">
        <v>22</v>
      </c>
      <c r="J85" s="193">
        <v>28</v>
      </c>
      <c r="K85" s="192"/>
      <c r="L85" s="192"/>
      <c r="M85" s="192"/>
      <c r="N85" s="192"/>
      <c r="O85" s="192"/>
      <c r="P85" s="192"/>
      <c r="Q85" s="192"/>
      <c r="R85" s="1">
        <v>14</v>
      </c>
    </row>
    <row r="86" spans="1:18" ht="13.5" customHeight="1" x14ac:dyDescent="0.15">
      <c r="A86" s="26" t="s">
        <v>410</v>
      </c>
      <c r="B86" s="23" t="s">
        <v>224</v>
      </c>
      <c r="C86" s="17"/>
      <c r="D86" s="114">
        <v>0</v>
      </c>
      <c r="E86" s="114">
        <v>4</v>
      </c>
      <c r="F86" s="192">
        <f>G86+K86+P86+Q86</f>
        <v>41</v>
      </c>
      <c r="G86" s="192">
        <f>H86+I86+J86</f>
        <v>0</v>
      </c>
      <c r="H86" s="192">
        <v>0</v>
      </c>
      <c r="I86" s="192">
        <v>0</v>
      </c>
      <c r="J86" s="192">
        <v>0</v>
      </c>
      <c r="K86" s="192">
        <f>L86+M86+N86+O86</f>
        <v>41</v>
      </c>
      <c r="L86" s="192">
        <f t="shared" ref="L86" si="132">L87+L88</f>
        <v>10</v>
      </c>
      <c r="M86" s="192">
        <f t="shared" ref="M86" si="133">M87+M88</f>
        <v>13</v>
      </c>
      <c r="N86" s="192">
        <f t="shared" ref="N86" si="134">N87+N88</f>
        <v>18</v>
      </c>
      <c r="O86" s="192">
        <f t="shared" ref="O86" si="135">O87+O88</f>
        <v>0</v>
      </c>
      <c r="P86" s="192">
        <v>0</v>
      </c>
      <c r="Q86" s="192">
        <v>0</v>
      </c>
      <c r="R86" s="1">
        <v>3</v>
      </c>
    </row>
    <row r="87" spans="1:18" ht="13.5" customHeight="1" x14ac:dyDescent="0.15">
      <c r="A87" s="17"/>
      <c r="B87" s="17"/>
      <c r="C87" s="17" t="s">
        <v>361</v>
      </c>
      <c r="D87" s="114"/>
      <c r="E87" s="114"/>
      <c r="F87" s="192"/>
      <c r="G87" s="192"/>
      <c r="H87" s="192"/>
      <c r="I87" s="192"/>
      <c r="J87" s="192"/>
      <c r="K87" s="192"/>
      <c r="L87" s="193">
        <v>7</v>
      </c>
      <c r="M87" s="193">
        <v>10</v>
      </c>
      <c r="N87" s="193">
        <v>13</v>
      </c>
      <c r="O87" s="192"/>
      <c r="P87" s="192"/>
      <c r="Q87" s="192"/>
      <c r="R87" s="1">
        <v>4</v>
      </c>
    </row>
    <row r="88" spans="1:18" ht="13.5" customHeight="1" x14ac:dyDescent="0.15">
      <c r="A88" s="17"/>
      <c r="B88" s="17"/>
      <c r="C88" s="17" t="s">
        <v>361</v>
      </c>
      <c r="D88" s="114"/>
      <c r="E88" s="114"/>
      <c r="F88" s="192"/>
      <c r="G88" s="192"/>
      <c r="H88" s="192"/>
      <c r="I88" s="192"/>
      <c r="J88" s="192"/>
      <c r="K88" s="192"/>
      <c r="L88" s="193">
        <v>3</v>
      </c>
      <c r="M88" s="193">
        <v>3</v>
      </c>
      <c r="N88" s="193">
        <v>5</v>
      </c>
      <c r="O88" s="192"/>
      <c r="P88" s="192"/>
      <c r="Q88" s="192"/>
      <c r="R88" s="1">
        <v>5</v>
      </c>
    </row>
    <row r="89" spans="1:18" ht="13.5" customHeight="1" x14ac:dyDescent="0.15">
      <c r="A89" s="70" t="s">
        <v>425</v>
      </c>
      <c r="B89" s="70">
        <v>5</v>
      </c>
      <c r="C89" s="70"/>
      <c r="D89" s="119">
        <f>SUM(D74:D88)</f>
        <v>9</v>
      </c>
      <c r="E89" s="119">
        <f t="shared" ref="E89:Q89" si="136">SUM(E74:E88)</f>
        <v>7</v>
      </c>
      <c r="F89" s="119">
        <f t="shared" si="136"/>
        <v>307</v>
      </c>
      <c r="G89" s="119">
        <f>SUM(G74:G88)</f>
        <v>244</v>
      </c>
      <c r="H89" s="119">
        <f>H77+H80+H83</f>
        <v>75</v>
      </c>
      <c r="I89" s="119">
        <f t="shared" ref="I89:J89" si="137">I77+I80+I83</f>
        <v>82</v>
      </c>
      <c r="J89" s="119">
        <f t="shared" si="137"/>
        <v>87</v>
      </c>
      <c r="K89" s="119">
        <f t="shared" si="136"/>
        <v>63</v>
      </c>
      <c r="L89" s="119">
        <f>L74+L86</f>
        <v>18</v>
      </c>
      <c r="M89" s="119">
        <f t="shared" ref="M89:N89" si="138">M74+M86</f>
        <v>24</v>
      </c>
      <c r="N89" s="119">
        <f t="shared" si="138"/>
        <v>21</v>
      </c>
      <c r="O89" s="119">
        <f t="shared" si="136"/>
        <v>0</v>
      </c>
      <c r="P89" s="119">
        <f t="shared" si="136"/>
        <v>0</v>
      </c>
      <c r="Q89" s="119">
        <f t="shared" si="136"/>
        <v>0</v>
      </c>
      <c r="R89" s="1">
        <v>15</v>
      </c>
    </row>
    <row r="90" spans="1:18" ht="13.5" customHeight="1" x14ac:dyDescent="0.15">
      <c r="A90" s="26" t="s">
        <v>396</v>
      </c>
      <c r="B90" s="23" t="s">
        <v>231</v>
      </c>
      <c r="C90" s="17"/>
      <c r="D90" s="114">
        <v>0</v>
      </c>
      <c r="E90" s="114">
        <v>3</v>
      </c>
      <c r="F90" s="192">
        <f>G90+K90+P90+Q90</f>
        <v>9</v>
      </c>
      <c r="G90" s="192">
        <f t="shared" si="122"/>
        <v>0</v>
      </c>
      <c r="H90" s="192">
        <v>0</v>
      </c>
      <c r="I90" s="192">
        <v>0</v>
      </c>
      <c r="J90" s="192">
        <v>0</v>
      </c>
      <c r="K90" s="192">
        <f>L90+M90+N90+O90</f>
        <v>9</v>
      </c>
      <c r="L90" s="192">
        <f t="shared" ref="L90" si="139">L91+L92</f>
        <v>4</v>
      </c>
      <c r="M90" s="192">
        <f t="shared" ref="M90" si="140">M91+M92</f>
        <v>3</v>
      </c>
      <c r="N90" s="192">
        <f t="shared" ref="N90" si="141">N91+N92</f>
        <v>2</v>
      </c>
      <c r="O90" s="192">
        <f t="shared" ref="O90" si="142">O91+O92</f>
        <v>0</v>
      </c>
      <c r="P90" s="192">
        <v>0</v>
      </c>
      <c r="Q90" s="192">
        <v>0</v>
      </c>
      <c r="R90" s="1">
        <v>16</v>
      </c>
    </row>
    <row r="91" spans="1:18" ht="13.5" customHeight="1" x14ac:dyDescent="0.15">
      <c r="A91" s="17"/>
      <c r="B91" s="17"/>
      <c r="C91" s="17" t="s">
        <v>353</v>
      </c>
      <c r="D91" s="114"/>
      <c r="E91" s="114"/>
      <c r="F91" s="192"/>
      <c r="G91" s="192"/>
      <c r="H91" s="192"/>
      <c r="I91" s="192"/>
      <c r="J91" s="192"/>
      <c r="K91" s="192"/>
      <c r="L91" s="193">
        <v>4</v>
      </c>
      <c r="M91" s="193">
        <v>3</v>
      </c>
      <c r="N91" s="193">
        <v>2</v>
      </c>
      <c r="O91" s="114">
        <v>0</v>
      </c>
      <c r="P91" s="192"/>
      <c r="Q91" s="192"/>
      <c r="R91" s="1">
        <v>17</v>
      </c>
    </row>
    <row r="92" spans="1:18" ht="13.5" customHeight="1" x14ac:dyDescent="0.15">
      <c r="A92" s="17"/>
      <c r="B92" s="17"/>
      <c r="C92" s="17" t="s">
        <v>353</v>
      </c>
      <c r="D92" s="114"/>
      <c r="E92" s="114"/>
      <c r="F92" s="192"/>
      <c r="G92" s="192"/>
      <c r="H92" s="192"/>
      <c r="I92" s="192"/>
      <c r="J92" s="192"/>
      <c r="K92" s="192"/>
      <c r="L92" s="192">
        <v>0</v>
      </c>
      <c r="M92" s="193">
        <v>0</v>
      </c>
      <c r="N92" s="193">
        <v>0</v>
      </c>
      <c r="O92" s="114">
        <v>0</v>
      </c>
      <c r="P92" s="192"/>
      <c r="Q92" s="192"/>
      <c r="R92" s="1">
        <v>18</v>
      </c>
    </row>
    <row r="93" spans="1:18" ht="13.5" customHeight="1" x14ac:dyDescent="0.15">
      <c r="A93" s="70" t="s">
        <v>425</v>
      </c>
      <c r="B93" s="70">
        <v>1</v>
      </c>
      <c r="C93" s="70"/>
      <c r="D93" s="195">
        <f>D90</f>
        <v>0</v>
      </c>
      <c r="E93" s="195">
        <f t="shared" ref="E93:Q93" si="143">E90</f>
        <v>3</v>
      </c>
      <c r="F93" s="195">
        <f t="shared" si="117"/>
        <v>9</v>
      </c>
      <c r="G93" s="195">
        <f t="shared" si="122"/>
        <v>0</v>
      </c>
      <c r="H93" s="195">
        <f t="shared" si="143"/>
        <v>0</v>
      </c>
      <c r="I93" s="195">
        <f t="shared" si="143"/>
        <v>0</v>
      </c>
      <c r="J93" s="195">
        <f t="shared" si="143"/>
        <v>0</v>
      </c>
      <c r="K93" s="195">
        <f t="shared" si="143"/>
        <v>9</v>
      </c>
      <c r="L93" s="195">
        <f t="shared" si="143"/>
        <v>4</v>
      </c>
      <c r="M93" s="195">
        <f t="shared" si="143"/>
        <v>3</v>
      </c>
      <c r="N93" s="195">
        <f t="shared" si="143"/>
        <v>2</v>
      </c>
      <c r="O93" s="195">
        <f t="shared" si="143"/>
        <v>0</v>
      </c>
      <c r="P93" s="195">
        <f t="shared" si="143"/>
        <v>0</v>
      </c>
      <c r="Q93" s="195">
        <f t="shared" si="143"/>
        <v>0</v>
      </c>
      <c r="R93" s="1">
        <v>19</v>
      </c>
    </row>
    <row r="94" spans="1:18" ht="13.5" customHeight="1" x14ac:dyDescent="0.15">
      <c r="A94" s="26" t="s">
        <v>411</v>
      </c>
      <c r="B94" s="23" t="s">
        <v>232</v>
      </c>
      <c r="C94" s="17"/>
      <c r="D94" s="114">
        <v>0</v>
      </c>
      <c r="E94" s="114">
        <v>4</v>
      </c>
      <c r="F94" s="192">
        <f t="shared" si="117"/>
        <v>38</v>
      </c>
      <c r="G94" s="192">
        <f t="shared" si="122"/>
        <v>0</v>
      </c>
      <c r="H94" s="192">
        <v>0</v>
      </c>
      <c r="I94" s="192">
        <v>0</v>
      </c>
      <c r="J94" s="192">
        <v>0</v>
      </c>
      <c r="K94" s="192">
        <f>L94+M94+N94+O94</f>
        <v>38</v>
      </c>
      <c r="L94" s="192">
        <f t="shared" ref="L94:O94" si="144">L95+L96</f>
        <v>15</v>
      </c>
      <c r="M94" s="192">
        <f t="shared" si="144"/>
        <v>13</v>
      </c>
      <c r="N94" s="192">
        <f t="shared" si="144"/>
        <v>10</v>
      </c>
      <c r="O94" s="192">
        <f t="shared" si="144"/>
        <v>0</v>
      </c>
      <c r="P94" s="192">
        <v>0</v>
      </c>
      <c r="Q94" s="192">
        <v>0</v>
      </c>
      <c r="R94" s="1">
        <v>20</v>
      </c>
    </row>
    <row r="95" spans="1:18" ht="13.5" customHeight="1" x14ac:dyDescent="0.15">
      <c r="A95" s="17"/>
      <c r="B95" s="17"/>
      <c r="C95" s="17" t="s">
        <v>361</v>
      </c>
      <c r="D95" s="114"/>
      <c r="E95" s="114"/>
      <c r="F95" s="192"/>
      <c r="G95" s="192"/>
      <c r="H95" s="192"/>
      <c r="I95" s="192"/>
      <c r="J95" s="192"/>
      <c r="K95" s="192"/>
      <c r="L95" s="193">
        <v>9</v>
      </c>
      <c r="M95" s="193">
        <v>5</v>
      </c>
      <c r="N95" s="193">
        <v>5</v>
      </c>
      <c r="O95" s="114">
        <v>0</v>
      </c>
      <c r="P95" s="192"/>
      <c r="Q95" s="192"/>
      <c r="R95" s="1">
        <v>21</v>
      </c>
    </row>
    <row r="96" spans="1:18" ht="13.5" customHeight="1" x14ac:dyDescent="0.15">
      <c r="A96" s="17"/>
      <c r="B96" s="17"/>
      <c r="C96" s="17" t="s">
        <v>361</v>
      </c>
      <c r="D96" s="114"/>
      <c r="E96" s="114"/>
      <c r="F96" s="192"/>
      <c r="G96" s="192"/>
      <c r="H96" s="192"/>
      <c r="I96" s="192"/>
      <c r="J96" s="192"/>
      <c r="K96" s="192"/>
      <c r="L96" s="193">
        <v>6</v>
      </c>
      <c r="M96" s="193">
        <v>8</v>
      </c>
      <c r="N96" s="193">
        <v>5</v>
      </c>
      <c r="O96" s="114">
        <v>0</v>
      </c>
      <c r="P96" s="192"/>
      <c r="Q96" s="192"/>
      <c r="R96" s="1">
        <v>22</v>
      </c>
    </row>
    <row r="97" spans="1:18" ht="13.5" customHeight="1" x14ac:dyDescent="0.15">
      <c r="A97" s="70" t="s">
        <v>425</v>
      </c>
      <c r="B97" s="70">
        <v>1</v>
      </c>
      <c r="C97" s="70"/>
      <c r="D97" s="195">
        <f>D94</f>
        <v>0</v>
      </c>
      <c r="E97" s="195">
        <f t="shared" ref="E97:Q97" si="145">E94</f>
        <v>4</v>
      </c>
      <c r="F97" s="195">
        <f t="shared" si="117"/>
        <v>38</v>
      </c>
      <c r="G97" s="195">
        <f t="shared" si="122"/>
        <v>0</v>
      </c>
      <c r="H97" s="195">
        <f t="shared" si="145"/>
        <v>0</v>
      </c>
      <c r="I97" s="195">
        <f t="shared" si="145"/>
        <v>0</v>
      </c>
      <c r="J97" s="195">
        <f t="shared" si="145"/>
        <v>0</v>
      </c>
      <c r="K97" s="195">
        <f t="shared" si="145"/>
        <v>38</v>
      </c>
      <c r="L97" s="195">
        <f t="shared" si="145"/>
        <v>15</v>
      </c>
      <c r="M97" s="195">
        <f t="shared" si="145"/>
        <v>13</v>
      </c>
      <c r="N97" s="195">
        <f t="shared" si="145"/>
        <v>10</v>
      </c>
      <c r="O97" s="195">
        <f t="shared" si="145"/>
        <v>0</v>
      </c>
      <c r="P97" s="195">
        <f t="shared" si="145"/>
        <v>0</v>
      </c>
      <c r="Q97" s="195">
        <f t="shared" si="145"/>
        <v>0</v>
      </c>
      <c r="R97" s="1">
        <v>23</v>
      </c>
    </row>
    <row r="98" spans="1:18" ht="13.5" customHeight="1" x14ac:dyDescent="0.15">
      <c r="A98" s="26" t="s">
        <v>412</v>
      </c>
      <c r="B98" s="23" t="s">
        <v>92</v>
      </c>
      <c r="C98" s="17"/>
      <c r="D98" s="114">
        <v>15</v>
      </c>
      <c r="E98" s="114">
        <v>0</v>
      </c>
      <c r="F98" s="192">
        <f t="shared" si="117"/>
        <v>594</v>
      </c>
      <c r="G98" s="192">
        <f t="shared" si="122"/>
        <v>594</v>
      </c>
      <c r="H98" s="192">
        <f t="shared" ref="H98:J98" si="146">H99+H100</f>
        <v>200</v>
      </c>
      <c r="I98" s="192">
        <f t="shared" si="146"/>
        <v>198</v>
      </c>
      <c r="J98" s="192">
        <f t="shared" si="146"/>
        <v>196</v>
      </c>
      <c r="K98" s="192">
        <v>0</v>
      </c>
      <c r="L98" s="192">
        <v>0</v>
      </c>
      <c r="M98" s="192">
        <v>0</v>
      </c>
      <c r="N98" s="192">
        <v>0</v>
      </c>
      <c r="O98" s="192">
        <v>0</v>
      </c>
      <c r="P98" s="192">
        <v>0</v>
      </c>
      <c r="Q98" s="192">
        <v>0</v>
      </c>
      <c r="R98" s="1">
        <v>24</v>
      </c>
    </row>
    <row r="99" spans="1:18" ht="13.5" customHeight="1" x14ac:dyDescent="0.15">
      <c r="A99" s="17"/>
      <c r="B99" s="17"/>
      <c r="C99" s="17" t="s">
        <v>366</v>
      </c>
      <c r="D99" s="114"/>
      <c r="E99" s="114"/>
      <c r="F99" s="192"/>
      <c r="G99" s="192"/>
      <c r="H99" s="193">
        <v>27</v>
      </c>
      <c r="I99" s="193">
        <v>31</v>
      </c>
      <c r="J99" s="193">
        <v>31</v>
      </c>
      <c r="K99" s="192"/>
      <c r="L99" s="192"/>
      <c r="M99" s="192"/>
      <c r="N99" s="192"/>
      <c r="O99" s="192"/>
      <c r="P99" s="192"/>
      <c r="Q99" s="192"/>
      <c r="R99" s="1">
        <v>25</v>
      </c>
    </row>
    <row r="100" spans="1:18" ht="13.5" customHeight="1" x14ac:dyDescent="0.15">
      <c r="A100" s="17"/>
      <c r="B100" s="17"/>
      <c r="C100" s="17" t="s">
        <v>366</v>
      </c>
      <c r="D100" s="114"/>
      <c r="E100" s="114"/>
      <c r="F100" s="192"/>
      <c r="G100" s="192"/>
      <c r="H100" s="193">
        <v>173</v>
      </c>
      <c r="I100" s="193">
        <v>167</v>
      </c>
      <c r="J100" s="193">
        <v>165</v>
      </c>
      <c r="K100" s="192"/>
      <c r="L100" s="192"/>
      <c r="M100" s="192"/>
      <c r="N100" s="192"/>
      <c r="O100" s="192"/>
      <c r="P100" s="192"/>
      <c r="Q100" s="192"/>
      <c r="R100" s="1">
        <v>26</v>
      </c>
    </row>
    <row r="101" spans="1:18" ht="13.5" customHeight="1" x14ac:dyDescent="0.15">
      <c r="A101" s="26" t="s">
        <v>413</v>
      </c>
      <c r="B101" s="23" t="s">
        <v>242</v>
      </c>
      <c r="C101" s="17"/>
      <c r="D101" s="114">
        <v>6</v>
      </c>
      <c r="E101" s="114">
        <v>0</v>
      </c>
      <c r="F101" s="192">
        <f t="shared" si="117"/>
        <v>149</v>
      </c>
      <c r="G101" s="192">
        <f t="shared" si="122"/>
        <v>149</v>
      </c>
      <c r="H101" s="192">
        <f t="shared" ref="H101:J101" si="147">H102+H103</f>
        <v>50</v>
      </c>
      <c r="I101" s="192">
        <f t="shared" si="147"/>
        <v>61</v>
      </c>
      <c r="J101" s="192">
        <f t="shared" si="147"/>
        <v>38</v>
      </c>
      <c r="K101" s="192">
        <v>0</v>
      </c>
      <c r="L101" s="192">
        <v>0</v>
      </c>
      <c r="M101" s="192">
        <v>0</v>
      </c>
      <c r="N101" s="192">
        <v>0</v>
      </c>
      <c r="O101" s="192">
        <v>0</v>
      </c>
      <c r="P101" s="192">
        <v>0</v>
      </c>
      <c r="Q101" s="192">
        <v>0</v>
      </c>
      <c r="R101" s="1">
        <v>27</v>
      </c>
    </row>
    <row r="102" spans="1:18" ht="13.5" customHeight="1" x14ac:dyDescent="0.15">
      <c r="A102" s="17"/>
      <c r="B102" s="17"/>
      <c r="C102" s="17" t="s">
        <v>361</v>
      </c>
      <c r="D102" s="114"/>
      <c r="E102" s="114"/>
      <c r="F102" s="192"/>
      <c r="G102" s="192"/>
      <c r="H102" s="192">
        <v>25</v>
      </c>
      <c r="I102" s="192">
        <v>41</v>
      </c>
      <c r="J102" s="192">
        <v>17</v>
      </c>
      <c r="K102" s="192"/>
      <c r="L102" s="192"/>
      <c r="M102" s="192"/>
      <c r="N102" s="192"/>
      <c r="O102" s="192"/>
      <c r="P102" s="192"/>
      <c r="Q102" s="192"/>
      <c r="R102" s="1">
        <v>28</v>
      </c>
    </row>
    <row r="103" spans="1:18" ht="13.5" customHeight="1" x14ac:dyDescent="0.15">
      <c r="A103" s="17"/>
      <c r="B103" s="17"/>
      <c r="C103" s="17" t="s">
        <v>361</v>
      </c>
      <c r="D103" s="114"/>
      <c r="E103" s="114"/>
      <c r="F103" s="192"/>
      <c r="G103" s="192"/>
      <c r="H103" s="192">
        <v>25</v>
      </c>
      <c r="I103" s="192">
        <v>20</v>
      </c>
      <c r="J103" s="192">
        <v>21</v>
      </c>
      <c r="K103" s="192"/>
      <c r="L103" s="192"/>
      <c r="M103" s="192"/>
      <c r="N103" s="192"/>
      <c r="O103" s="192"/>
      <c r="P103" s="192"/>
      <c r="Q103" s="192"/>
      <c r="R103" s="1">
        <v>29</v>
      </c>
    </row>
    <row r="104" spans="1:18" ht="13.5" customHeight="1" x14ac:dyDescent="0.15">
      <c r="A104" s="70" t="s">
        <v>425</v>
      </c>
      <c r="B104" s="70">
        <v>2</v>
      </c>
      <c r="C104" s="70"/>
      <c r="D104" s="195">
        <f>SUM(D98:D103)</f>
        <v>21</v>
      </c>
      <c r="E104" s="195">
        <f>SUM(E98:E103)</f>
        <v>0</v>
      </c>
      <c r="F104" s="195">
        <f t="shared" si="117"/>
        <v>743</v>
      </c>
      <c r="G104" s="195">
        <f t="shared" si="122"/>
        <v>743</v>
      </c>
      <c r="H104" s="195">
        <f>H98+H101</f>
        <v>250</v>
      </c>
      <c r="I104" s="195">
        <f t="shared" ref="I104:Q104" si="148">I98+I101</f>
        <v>259</v>
      </c>
      <c r="J104" s="195">
        <f t="shared" si="148"/>
        <v>234</v>
      </c>
      <c r="K104" s="195">
        <f t="shared" si="148"/>
        <v>0</v>
      </c>
      <c r="L104" s="195">
        <f t="shared" si="148"/>
        <v>0</v>
      </c>
      <c r="M104" s="195">
        <f t="shared" si="148"/>
        <v>0</v>
      </c>
      <c r="N104" s="195">
        <f t="shared" si="148"/>
        <v>0</v>
      </c>
      <c r="O104" s="195">
        <f t="shared" si="148"/>
        <v>0</v>
      </c>
      <c r="P104" s="195">
        <f t="shared" si="148"/>
        <v>0</v>
      </c>
      <c r="Q104" s="195">
        <f t="shared" si="148"/>
        <v>0</v>
      </c>
      <c r="R104" s="1">
        <v>30</v>
      </c>
    </row>
    <row r="105" spans="1:18" ht="13.5" customHeight="1" x14ac:dyDescent="0.15">
      <c r="A105" s="26" t="s">
        <v>414</v>
      </c>
      <c r="B105" s="23" t="s">
        <v>91</v>
      </c>
      <c r="C105" s="17"/>
      <c r="D105" s="114">
        <v>18</v>
      </c>
      <c r="E105" s="114">
        <v>0</v>
      </c>
      <c r="F105" s="192">
        <f t="shared" si="117"/>
        <v>713</v>
      </c>
      <c r="G105" s="192">
        <f t="shared" si="122"/>
        <v>713</v>
      </c>
      <c r="H105" s="192">
        <f t="shared" ref="H105:J105" si="149">H106+H107</f>
        <v>240</v>
      </c>
      <c r="I105" s="192">
        <f t="shared" si="149"/>
        <v>237</v>
      </c>
      <c r="J105" s="192">
        <f t="shared" si="149"/>
        <v>236</v>
      </c>
      <c r="K105" s="192">
        <v>0</v>
      </c>
      <c r="L105" s="192">
        <v>0</v>
      </c>
      <c r="M105" s="192">
        <v>0</v>
      </c>
      <c r="N105" s="192">
        <v>0</v>
      </c>
      <c r="O105" s="192">
        <v>0</v>
      </c>
      <c r="P105" s="192">
        <v>0</v>
      </c>
      <c r="Q105" s="192">
        <v>0</v>
      </c>
      <c r="R105" s="1">
        <v>31</v>
      </c>
    </row>
    <row r="106" spans="1:18" ht="13.5" customHeight="1" x14ac:dyDescent="0.15">
      <c r="A106" s="17"/>
      <c r="B106" s="17"/>
      <c r="C106" s="17" t="s">
        <v>353</v>
      </c>
      <c r="D106" s="114"/>
      <c r="E106" s="114"/>
      <c r="F106" s="192"/>
      <c r="G106" s="192"/>
      <c r="H106" s="193">
        <v>88</v>
      </c>
      <c r="I106" s="193">
        <v>96</v>
      </c>
      <c r="J106" s="193">
        <v>105</v>
      </c>
      <c r="K106" s="192"/>
      <c r="L106" s="192"/>
      <c r="M106" s="192"/>
      <c r="N106" s="192"/>
      <c r="O106" s="192"/>
      <c r="P106" s="192"/>
      <c r="Q106" s="192"/>
      <c r="R106" s="1">
        <v>32</v>
      </c>
    </row>
    <row r="107" spans="1:18" ht="13.5" customHeight="1" x14ac:dyDescent="0.15">
      <c r="A107" s="17"/>
      <c r="B107" s="17"/>
      <c r="C107" s="17" t="s">
        <v>353</v>
      </c>
      <c r="D107" s="114"/>
      <c r="E107" s="114"/>
      <c r="F107" s="192"/>
      <c r="G107" s="192"/>
      <c r="H107" s="193">
        <v>152</v>
      </c>
      <c r="I107" s="193">
        <v>141</v>
      </c>
      <c r="J107" s="193">
        <v>131</v>
      </c>
      <c r="K107" s="192"/>
      <c r="L107" s="192"/>
      <c r="M107" s="192"/>
      <c r="N107" s="192"/>
      <c r="O107" s="192"/>
      <c r="P107" s="192"/>
      <c r="Q107" s="192"/>
      <c r="R107" s="1">
        <v>33</v>
      </c>
    </row>
    <row r="108" spans="1:18" ht="13.5" customHeight="1" x14ac:dyDescent="0.15">
      <c r="A108" s="26" t="s">
        <v>415</v>
      </c>
      <c r="B108" s="23" t="s">
        <v>245</v>
      </c>
      <c r="C108" s="17"/>
      <c r="D108" s="114">
        <v>6</v>
      </c>
      <c r="E108" s="114">
        <v>0</v>
      </c>
      <c r="F108" s="192">
        <f t="shared" si="117"/>
        <v>87</v>
      </c>
      <c r="G108" s="192">
        <f t="shared" si="122"/>
        <v>87</v>
      </c>
      <c r="H108" s="192">
        <f t="shared" ref="H108:J108" si="150">H109+H110</f>
        <v>21</v>
      </c>
      <c r="I108" s="192">
        <f t="shared" si="150"/>
        <v>35</v>
      </c>
      <c r="J108" s="192">
        <f t="shared" si="150"/>
        <v>31</v>
      </c>
      <c r="K108" s="192">
        <v>0</v>
      </c>
      <c r="L108" s="192">
        <v>0</v>
      </c>
      <c r="M108" s="192">
        <v>0</v>
      </c>
      <c r="N108" s="192">
        <v>0</v>
      </c>
      <c r="O108" s="192">
        <v>0</v>
      </c>
      <c r="P108" s="192">
        <v>0</v>
      </c>
      <c r="Q108" s="192">
        <v>0</v>
      </c>
      <c r="R108" s="1">
        <v>34</v>
      </c>
    </row>
    <row r="109" spans="1:18" ht="13.5" customHeight="1" x14ac:dyDescent="0.15">
      <c r="A109" s="17"/>
      <c r="B109" s="17"/>
      <c r="C109" s="17" t="s">
        <v>353</v>
      </c>
      <c r="D109" s="114"/>
      <c r="E109" s="114"/>
      <c r="F109" s="192"/>
      <c r="G109" s="192"/>
      <c r="H109" s="193">
        <v>11</v>
      </c>
      <c r="I109" s="193">
        <v>17</v>
      </c>
      <c r="J109" s="193">
        <v>13</v>
      </c>
      <c r="K109" s="192"/>
      <c r="L109" s="192"/>
      <c r="M109" s="192"/>
      <c r="N109" s="192"/>
      <c r="O109" s="192"/>
      <c r="P109" s="192"/>
      <c r="Q109" s="192"/>
      <c r="R109" s="1">
        <v>35</v>
      </c>
    </row>
    <row r="110" spans="1:18" ht="13.5" customHeight="1" x14ac:dyDescent="0.15">
      <c r="A110" s="17"/>
      <c r="B110" s="17"/>
      <c r="C110" s="17" t="s">
        <v>353</v>
      </c>
      <c r="D110" s="114"/>
      <c r="E110" s="114"/>
      <c r="F110" s="192"/>
      <c r="G110" s="192"/>
      <c r="H110" s="193">
        <v>10</v>
      </c>
      <c r="I110" s="193">
        <v>18</v>
      </c>
      <c r="J110" s="193">
        <v>18</v>
      </c>
      <c r="K110" s="192"/>
      <c r="L110" s="192"/>
      <c r="M110" s="192"/>
      <c r="N110" s="192"/>
      <c r="O110" s="192"/>
      <c r="P110" s="192"/>
      <c r="Q110" s="192"/>
      <c r="R110" s="1">
        <v>36</v>
      </c>
    </row>
    <row r="111" spans="1:18" ht="13.5" customHeight="1" x14ac:dyDescent="0.15">
      <c r="A111" s="70" t="s">
        <v>425</v>
      </c>
      <c r="B111" s="70">
        <v>2</v>
      </c>
      <c r="C111" s="70"/>
      <c r="D111" s="195">
        <f>SUM(D105:D110)</f>
        <v>24</v>
      </c>
      <c r="E111" s="195">
        <f>SUM(E105:E110)</f>
        <v>0</v>
      </c>
      <c r="F111" s="195">
        <f t="shared" si="117"/>
        <v>800</v>
      </c>
      <c r="G111" s="195">
        <f t="shared" si="122"/>
        <v>800</v>
      </c>
      <c r="H111" s="195">
        <f>H105+H108</f>
        <v>261</v>
      </c>
      <c r="I111" s="195">
        <f t="shared" ref="I111:Q111" si="151">I105+I108</f>
        <v>272</v>
      </c>
      <c r="J111" s="195">
        <f t="shared" si="151"/>
        <v>267</v>
      </c>
      <c r="K111" s="195">
        <f t="shared" si="151"/>
        <v>0</v>
      </c>
      <c r="L111" s="195">
        <f t="shared" si="151"/>
        <v>0</v>
      </c>
      <c r="M111" s="195">
        <f t="shared" si="151"/>
        <v>0</v>
      </c>
      <c r="N111" s="195">
        <f t="shared" si="151"/>
        <v>0</v>
      </c>
      <c r="O111" s="195">
        <f t="shared" si="151"/>
        <v>0</v>
      </c>
      <c r="P111" s="195">
        <f t="shared" si="151"/>
        <v>0</v>
      </c>
      <c r="Q111" s="195">
        <f t="shared" si="151"/>
        <v>0</v>
      </c>
      <c r="R111" s="1">
        <v>37</v>
      </c>
    </row>
    <row r="112" spans="1:18" ht="13.5" customHeight="1" x14ac:dyDescent="0.15">
      <c r="A112" s="26" t="s">
        <v>416</v>
      </c>
      <c r="B112" s="23" t="s">
        <v>247</v>
      </c>
      <c r="C112" s="17"/>
      <c r="D112" s="114">
        <v>6</v>
      </c>
      <c r="E112" s="114">
        <v>0</v>
      </c>
      <c r="F112" s="192">
        <f t="shared" si="117"/>
        <v>98</v>
      </c>
      <c r="G112" s="192">
        <f t="shared" si="122"/>
        <v>98</v>
      </c>
      <c r="H112" s="192">
        <f>H113+H114</f>
        <v>45</v>
      </c>
      <c r="I112" s="192">
        <f t="shared" ref="I112:J112" si="152">I113+I114</f>
        <v>27</v>
      </c>
      <c r="J112" s="192">
        <f t="shared" si="152"/>
        <v>26</v>
      </c>
      <c r="K112" s="192">
        <v>0</v>
      </c>
      <c r="L112" s="192">
        <v>0</v>
      </c>
      <c r="M112" s="192">
        <v>0</v>
      </c>
      <c r="N112" s="192">
        <v>0</v>
      </c>
      <c r="O112" s="192">
        <v>0</v>
      </c>
      <c r="P112" s="192">
        <v>0</v>
      </c>
      <c r="Q112" s="192">
        <v>0</v>
      </c>
      <c r="R112" s="1">
        <v>38</v>
      </c>
    </row>
    <row r="113" spans="1:18" ht="13.5" customHeight="1" x14ac:dyDescent="0.15">
      <c r="A113" s="17"/>
      <c r="B113" s="17"/>
      <c r="C113" s="17" t="s">
        <v>361</v>
      </c>
      <c r="D113" s="114"/>
      <c r="E113" s="114"/>
      <c r="F113" s="192"/>
      <c r="G113" s="192"/>
      <c r="H113" s="192">
        <v>24</v>
      </c>
      <c r="I113" s="192">
        <v>19</v>
      </c>
      <c r="J113" s="192">
        <v>16</v>
      </c>
      <c r="K113" s="192"/>
      <c r="L113" s="192"/>
      <c r="M113" s="192"/>
      <c r="N113" s="192"/>
      <c r="O113" s="192"/>
      <c r="P113" s="192"/>
      <c r="Q113" s="192"/>
      <c r="R113" s="1">
        <v>39</v>
      </c>
    </row>
    <row r="114" spans="1:18" ht="13.5" customHeight="1" x14ac:dyDescent="0.15">
      <c r="A114" s="17"/>
      <c r="B114" s="17"/>
      <c r="C114" s="17" t="s">
        <v>361</v>
      </c>
      <c r="D114" s="114"/>
      <c r="E114" s="114"/>
      <c r="F114" s="192"/>
      <c r="G114" s="192"/>
      <c r="H114" s="192">
        <v>21</v>
      </c>
      <c r="I114" s="192">
        <v>8</v>
      </c>
      <c r="J114" s="192">
        <v>10</v>
      </c>
      <c r="K114" s="192"/>
      <c r="L114" s="192"/>
      <c r="M114" s="192"/>
      <c r="N114" s="192"/>
      <c r="O114" s="192"/>
      <c r="P114" s="192"/>
      <c r="Q114" s="192"/>
      <c r="R114" s="1">
        <v>40</v>
      </c>
    </row>
    <row r="115" spans="1:18" ht="13.5" customHeight="1" x14ac:dyDescent="0.15">
      <c r="A115" s="70" t="s">
        <v>425</v>
      </c>
      <c r="B115" s="70">
        <v>1</v>
      </c>
      <c r="C115" s="70"/>
      <c r="D115" s="195">
        <f>D112</f>
        <v>6</v>
      </c>
      <c r="E115" s="195">
        <f t="shared" ref="E115:Q115" si="153">E112</f>
        <v>0</v>
      </c>
      <c r="F115" s="195">
        <f t="shared" si="117"/>
        <v>98</v>
      </c>
      <c r="G115" s="195">
        <f t="shared" si="122"/>
        <v>98</v>
      </c>
      <c r="H115" s="195">
        <f t="shared" si="153"/>
        <v>45</v>
      </c>
      <c r="I115" s="195">
        <f t="shared" si="153"/>
        <v>27</v>
      </c>
      <c r="J115" s="195">
        <f t="shared" si="153"/>
        <v>26</v>
      </c>
      <c r="K115" s="195">
        <f t="shared" si="153"/>
        <v>0</v>
      </c>
      <c r="L115" s="195">
        <f t="shared" si="153"/>
        <v>0</v>
      </c>
      <c r="M115" s="195">
        <f t="shared" si="153"/>
        <v>0</v>
      </c>
      <c r="N115" s="195">
        <f t="shared" si="153"/>
        <v>0</v>
      </c>
      <c r="O115" s="195">
        <f t="shared" si="153"/>
        <v>0</v>
      </c>
      <c r="P115" s="195">
        <f t="shared" si="153"/>
        <v>0</v>
      </c>
      <c r="Q115" s="195">
        <f t="shared" si="153"/>
        <v>0</v>
      </c>
      <c r="R115" s="1">
        <v>41</v>
      </c>
    </row>
    <row r="116" spans="1:18" s="69" customFormat="1" ht="13.5" customHeight="1" x14ac:dyDescent="0.15">
      <c r="A116" s="74" t="s">
        <v>373</v>
      </c>
      <c r="B116" s="74">
        <f>B19+B41+B51+B55+B62+B69+B89+B93+B97+B104+B111+B115+B73</f>
        <v>31</v>
      </c>
      <c r="C116" s="74"/>
      <c r="D116" s="123">
        <f t="shared" ref="D116:Q116" si="154">D19+D41+D51+D55+D62+D69+D89+D93+D97+D104+D111+D115+D73</f>
        <v>276</v>
      </c>
      <c r="E116" s="123">
        <f t="shared" si="154"/>
        <v>61</v>
      </c>
      <c r="F116" s="123">
        <f t="shared" si="154"/>
        <v>11516</v>
      </c>
      <c r="G116" s="123">
        <f>G19+G41+G51+G55+G62+G69+G89+G93+G97+G104+G111+G115+G73</f>
        <v>10040</v>
      </c>
      <c r="H116" s="123">
        <f>H19+H41+H51+H55+H62+H69+H89+H93+H97+H104+H111+H115+H73</f>
        <v>3359</v>
      </c>
      <c r="I116" s="123">
        <f t="shared" si="154"/>
        <v>3331</v>
      </c>
      <c r="J116" s="123">
        <f t="shared" si="154"/>
        <v>3350</v>
      </c>
      <c r="K116" s="123">
        <f t="shared" si="154"/>
        <v>1476</v>
      </c>
      <c r="L116" s="123">
        <f t="shared" si="154"/>
        <v>409</v>
      </c>
      <c r="M116" s="123">
        <f t="shared" si="154"/>
        <v>442</v>
      </c>
      <c r="N116" s="123">
        <f t="shared" si="154"/>
        <v>394</v>
      </c>
      <c r="O116" s="123">
        <f t="shared" si="154"/>
        <v>231</v>
      </c>
      <c r="P116" s="123">
        <f t="shared" si="154"/>
        <v>0</v>
      </c>
      <c r="Q116" s="123">
        <f t="shared" si="154"/>
        <v>0</v>
      </c>
      <c r="R116" s="1">
        <v>42</v>
      </c>
    </row>
    <row r="117" spans="1:18" ht="13.5" customHeight="1" x14ac:dyDescent="0.15">
      <c r="A117" s="6"/>
      <c r="B117" s="6"/>
      <c r="C117" s="6"/>
      <c r="D117" s="11"/>
      <c r="E117" s="11"/>
      <c r="F117" s="11"/>
      <c r="G117" s="11"/>
      <c r="H117" s="11"/>
      <c r="I117" s="11"/>
      <c r="J117" s="11"/>
      <c r="K117" s="11"/>
      <c r="L117" s="11"/>
      <c r="M117" s="11"/>
      <c r="N117" s="11"/>
      <c r="O117" s="11"/>
      <c r="P117" s="11"/>
      <c r="Q117" s="11"/>
      <c r="R117" s="1">
        <v>43</v>
      </c>
    </row>
    <row r="118" spans="1:18" ht="13.5" customHeight="1" x14ac:dyDescent="0.15">
      <c r="A118" s="6"/>
      <c r="B118" s="6"/>
      <c r="C118" s="6"/>
      <c r="D118" s="11"/>
      <c r="E118" s="11"/>
      <c r="F118" s="11"/>
      <c r="G118" s="11"/>
      <c r="H118" s="11"/>
      <c r="I118" s="11"/>
      <c r="J118" s="11"/>
      <c r="K118" s="11"/>
      <c r="L118" s="11"/>
      <c r="M118" s="11"/>
      <c r="N118" s="11"/>
      <c r="O118" s="11"/>
      <c r="P118" s="11"/>
      <c r="Q118" s="11"/>
      <c r="R118" s="1">
        <v>44</v>
      </c>
    </row>
    <row r="119" spans="1:18" ht="13.5" customHeight="1" x14ac:dyDescent="0.15">
      <c r="A119" s="6"/>
      <c r="B119" s="10"/>
      <c r="C119" s="10"/>
      <c r="D119" s="105"/>
      <c r="E119" s="105"/>
      <c r="F119" s="105"/>
      <c r="G119" s="105"/>
      <c r="H119" s="105"/>
      <c r="I119" s="105"/>
      <c r="J119" s="105"/>
      <c r="K119" s="105"/>
      <c r="L119" s="105"/>
      <c r="M119" s="105"/>
      <c r="N119" s="105"/>
      <c r="O119" s="105"/>
      <c r="P119" s="105"/>
      <c r="Q119" s="105"/>
      <c r="R119" s="1">
        <v>45</v>
      </c>
    </row>
    <row r="120" spans="1:18" s="8" customFormat="1" ht="13.5" customHeight="1" x14ac:dyDescent="0.15">
      <c r="A120" s="16"/>
      <c r="B120" s="16"/>
      <c r="C120" s="16"/>
      <c r="D120" s="11"/>
      <c r="E120" s="11"/>
      <c r="F120" s="11"/>
      <c r="G120" s="11"/>
      <c r="H120" s="11"/>
      <c r="I120" s="11"/>
      <c r="J120" s="11"/>
      <c r="K120" s="11"/>
      <c r="L120" s="11"/>
      <c r="M120" s="11"/>
      <c r="N120" s="11"/>
      <c r="O120" s="11"/>
      <c r="P120" s="106"/>
      <c r="Q120" s="106"/>
      <c r="R120" s="1">
        <v>46</v>
      </c>
    </row>
    <row r="121" spans="1:18" x14ac:dyDescent="0.15">
      <c r="D121" s="2"/>
      <c r="E121" s="2"/>
      <c r="R121" s="1">
        <v>47</v>
      </c>
    </row>
    <row r="122" spans="1:18" x14ac:dyDescent="0.15">
      <c r="D122" s="2"/>
      <c r="E122" s="2"/>
      <c r="R122" s="1">
        <v>48</v>
      </c>
    </row>
    <row r="123" spans="1:18" x14ac:dyDescent="0.15">
      <c r="D123" s="2"/>
      <c r="E123" s="2"/>
      <c r="R123" s="1">
        <v>49</v>
      </c>
    </row>
    <row r="124" spans="1:18" x14ac:dyDescent="0.15">
      <c r="R124" s="1">
        <v>50</v>
      </c>
    </row>
    <row r="125" spans="1:18" x14ac:dyDescent="0.15">
      <c r="R125" s="1">
        <v>51</v>
      </c>
    </row>
    <row r="126" spans="1:18" x14ac:dyDescent="0.15">
      <c r="R126" s="1">
        <v>52</v>
      </c>
    </row>
    <row r="127" spans="1:18" x14ac:dyDescent="0.15">
      <c r="R127" s="1">
        <v>53</v>
      </c>
    </row>
    <row r="128" spans="1:18" x14ac:dyDescent="0.15">
      <c r="R128" s="1">
        <v>54</v>
      </c>
    </row>
    <row r="129" spans="18:18" x14ac:dyDescent="0.15">
      <c r="R129" s="1">
        <v>55</v>
      </c>
    </row>
    <row r="130" spans="18:18" x14ac:dyDescent="0.15">
      <c r="R130" s="1">
        <v>56</v>
      </c>
    </row>
    <row r="131" spans="18:18" x14ac:dyDescent="0.15">
      <c r="R131" s="1">
        <v>57</v>
      </c>
    </row>
    <row r="132" spans="18:18" x14ac:dyDescent="0.15">
      <c r="R132" s="1">
        <v>58</v>
      </c>
    </row>
    <row r="133" spans="18:18" x14ac:dyDescent="0.15">
      <c r="R133" s="1">
        <v>59</v>
      </c>
    </row>
    <row r="134" spans="18:18" x14ac:dyDescent="0.15">
      <c r="R134" s="1">
        <v>60</v>
      </c>
    </row>
    <row r="135" spans="18:18" x14ac:dyDescent="0.15">
      <c r="R135" s="1">
        <v>61</v>
      </c>
    </row>
    <row r="136" spans="18:18" x14ac:dyDescent="0.15">
      <c r="R136" s="1">
        <v>62</v>
      </c>
    </row>
    <row r="137" spans="18:18" x14ac:dyDescent="0.15">
      <c r="R137" s="1">
        <v>63</v>
      </c>
    </row>
    <row r="138" spans="18:18" x14ac:dyDescent="0.15">
      <c r="R138" s="1">
        <v>64</v>
      </c>
    </row>
    <row r="139" spans="18:18" x14ac:dyDescent="0.15">
      <c r="R139" s="1">
        <v>65</v>
      </c>
    </row>
    <row r="140" spans="18:18" x14ac:dyDescent="0.15">
      <c r="R140" s="1">
        <v>66</v>
      </c>
    </row>
    <row r="141" spans="18:18" x14ac:dyDescent="0.15">
      <c r="R141" s="1">
        <v>67</v>
      </c>
    </row>
    <row r="142" spans="18:18" x14ac:dyDescent="0.15">
      <c r="R142" s="1">
        <v>68</v>
      </c>
    </row>
    <row r="143" spans="18:18" x14ac:dyDescent="0.15">
      <c r="R143" s="1">
        <v>69</v>
      </c>
    </row>
    <row r="144" spans="18:18" x14ac:dyDescent="0.15">
      <c r="R144" s="1">
        <v>70</v>
      </c>
    </row>
    <row r="145" spans="18:18" x14ac:dyDescent="0.15">
      <c r="R145" s="1">
        <v>71</v>
      </c>
    </row>
    <row r="146" spans="18:18" x14ac:dyDescent="0.15">
      <c r="R146" s="1">
        <v>72</v>
      </c>
    </row>
    <row r="147" spans="18:18" x14ac:dyDescent="0.15">
      <c r="R147" s="1">
        <v>73</v>
      </c>
    </row>
    <row r="148" spans="18:18" x14ac:dyDescent="0.15">
      <c r="R148" s="1">
        <v>74</v>
      </c>
    </row>
    <row r="149" spans="18:18" x14ac:dyDescent="0.15">
      <c r="R149" s="1">
        <v>1</v>
      </c>
    </row>
    <row r="150" spans="18:18" x14ac:dyDescent="0.15">
      <c r="R150" s="1">
        <v>2</v>
      </c>
    </row>
    <row r="151" spans="18:18" x14ac:dyDescent="0.15">
      <c r="R151" s="1">
        <v>3</v>
      </c>
    </row>
    <row r="152" spans="18:18" x14ac:dyDescent="0.15">
      <c r="R152" s="1">
        <v>4</v>
      </c>
    </row>
    <row r="153" spans="18:18" x14ac:dyDescent="0.15">
      <c r="R153" s="1">
        <v>5</v>
      </c>
    </row>
    <row r="154" spans="18:18" x14ac:dyDescent="0.15">
      <c r="R154" s="1">
        <v>6</v>
      </c>
    </row>
    <row r="155" spans="18:18" x14ac:dyDescent="0.15">
      <c r="R155" s="1">
        <v>7</v>
      </c>
    </row>
    <row r="156" spans="18:18" x14ac:dyDescent="0.15">
      <c r="R156" s="1">
        <v>8</v>
      </c>
    </row>
    <row r="157" spans="18:18" x14ac:dyDescent="0.15">
      <c r="R157" s="1">
        <v>9</v>
      </c>
    </row>
    <row r="158" spans="18:18" x14ac:dyDescent="0.15">
      <c r="R158" s="1">
        <v>10</v>
      </c>
    </row>
    <row r="159" spans="18:18" x14ac:dyDescent="0.15">
      <c r="R159" s="1">
        <v>11</v>
      </c>
    </row>
    <row r="160" spans="18:18" x14ac:dyDescent="0.15">
      <c r="R160" s="1">
        <v>12</v>
      </c>
    </row>
    <row r="161" spans="18:18" x14ac:dyDescent="0.15">
      <c r="R161" s="1">
        <v>13</v>
      </c>
    </row>
    <row r="162" spans="18:18" x14ac:dyDescent="0.15">
      <c r="R162" s="1">
        <v>14</v>
      </c>
    </row>
    <row r="163" spans="18:18" x14ac:dyDescent="0.15">
      <c r="R163" s="1">
        <v>15</v>
      </c>
    </row>
    <row r="164" spans="18:18" x14ac:dyDescent="0.15">
      <c r="R164" s="1">
        <v>16</v>
      </c>
    </row>
    <row r="165" spans="18:18" x14ac:dyDescent="0.15">
      <c r="R165" s="1">
        <v>17</v>
      </c>
    </row>
    <row r="166" spans="18:18" x14ac:dyDescent="0.15">
      <c r="R166" s="1">
        <v>18</v>
      </c>
    </row>
    <row r="167" spans="18:18" x14ac:dyDescent="0.15">
      <c r="R167" s="1">
        <v>19</v>
      </c>
    </row>
    <row r="168" spans="18:18" x14ac:dyDescent="0.15">
      <c r="R168" s="1">
        <v>20</v>
      </c>
    </row>
    <row r="169" spans="18:18" x14ac:dyDescent="0.15">
      <c r="R169" s="1">
        <v>21</v>
      </c>
    </row>
    <row r="170" spans="18:18" x14ac:dyDescent="0.15">
      <c r="R170" s="1">
        <v>22</v>
      </c>
    </row>
    <row r="171" spans="18:18" x14ac:dyDescent="0.15">
      <c r="R171" s="1">
        <v>23</v>
      </c>
    </row>
    <row r="172" spans="18:18" x14ac:dyDescent="0.15">
      <c r="R172" s="1">
        <v>24</v>
      </c>
    </row>
    <row r="173" spans="18:18" x14ac:dyDescent="0.15">
      <c r="R173" s="1">
        <v>25</v>
      </c>
    </row>
    <row r="174" spans="18:18" x14ac:dyDescent="0.15">
      <c r="R174" s="1">
        <v>26</v>
      </c>
    </row>
    <row r="175" spans="18:18" x14ac:dyDescent="0.15">
      <c r="R175" s="1">
        <v>27</v>
      </c>
    </row>
    <row r="176" spans="18:18" x14ac:dyDescent="0.15">
      <c r="R176" s="1">
        <v>28</v>
      </c>
    </row>
    <row r="177" spans="18:18" x14ac:dyDescent="0.15">
      <c r="R177" s="1">
        <v>29</v>
      </c>
    </row>
    <row r="178" spans="18:18" x14ac:dyDescent="0.15">
      <c r="R178" s="1">
        <v>30</v>
      </c>
    </row>
    <row r="179" spans="18:18" x14ac:dyDescent="0.15">
      <c r="R179" s="1">
        <v>31</v>
      </c>
    </row>
    <row r="180" spans="18:18" x14ac:dyDescent="0.15">
      <c r="R180" s="1">
        <v>32</v>
      </c>
    </row>
    <row r="181" spans="18:18" x14ac:dyDescent="0.15">
      <c r="R181" s="1">
        <v>33</v>
      </c>
    </row>
    <row r="182" spans="18:18" x14ac:dyDescent="0.15">
      <c r="R182" s="1">
        <v>34</v>
      </c>
    </row>
    <row r="183" spans="18:18" x14ac:dyDescent="0.15">
      <c r="R183" s="1">
        <v>35</v>
      </c>
    </row>
    <row r="184" spans="18:18" x14ac:dyDescent="0.15">
      <c r="R184" s="1">
        <v>36</v>
      </c>
    </row>
    <row r="185" spans="18:18" x14ac:dyDescent="0.15">
      <c r="R185" s="1">
        <v>37</v>
      </c>
    </row>
    <row r="186" spans="18:18" x14ac:dyDescent="0.15">
      <c r="R186" s="1">
        <v>38</v>
      </c>
    </row>
    <row r="187" spans="18:18" x14ac:dyDescent="0.15">
      <c r="R187" s="1">
        <v>39</v>
      </c>
    </row>
    <row r="188" spans="18:18" x14ac:dyDescent="0.15">
      <c r="R188" s="1">
        <v>40</v>
      </c>
    </row>
    <row r="189" spans="18:18" x14ac:dyDescent="0.15">
      <c r="R189" s="1">
        <v>41</v>
      </c>
    </row>
    <row r="190" spans="18:18" x14ac:dyDescent="0.15">
      <c r="R190" s="1">
        <v>42</v>
      </c>
    </row>
    <row r="191" spans="18:18" x14ac:dyDescent="0.15">
      <c r="R191" s="1">
        <v>43</v>
      </c>
    </row>
    <row r="192" spans="18:18" x14ac:dyDescent="0.15">
      <c r="R192" s="1">
        <v>44</v>
      </c>
    </row>
    <row r="193" spans="18:18" x14ac:dyDescent="0.15">
      <c r="R193" s="1">
        <v>45</v>
      </c>
    </row>
    <row r="194" spans="18:18" x14ac:dyDescent="0.15">
      <c r="R194" s="1">
        <v>46</v>
      </c>
    </row>
    <row r="195" spans="18:18" x14ac:dyDescent="0.15">
      <c r="R195" s="1">
        <v>47</v>
      </c>
    </row>
    <row r="196" spans="18:18" x14ac:dyDescent="0.15">
      <c r="R196" s="1">
        <v>48</v>
      </c>
    </row>
    <row r="197" spans="18:18" x14ac:dyDescent="0.15">
      <c r="R197" s="1">
        <v>49</v>
      </c>
    </row>
    <row r="198" spans="18:18" x14ac:dyDescent="0.15">
      <c r="R198" s="1">
        <v>50</v>
      </c>
    </row>
    <row r="199" spans="18:18" x14ac:dyDescent="0.15">
      <c r="R199" s="1">
        <v>51</v>
      </c>
    </row>
    <row r="200" spans="18:18" x14ac:dyDescent="0.15">
      <c r="R200" s="1">
        <v>52</v>
      </c>
    </row>
    <row r="201" spans="18:18" x14ac:dyDescent="0.15">
      <c r="R201" s="1">
        <v>53</v>
      </c>
    </row>
    <row r="202" spans="18:18" x14ac:dyDescent="0.15">
      <c r="R202" s="1">
        <v>54</v>
      </c>
    </row>
    <row r="203" spans="18:18" x14ac:dyDescent="0.15">
      <c r="R203" s="1">
        <v>55</v>
      </c>
    </row>
    <row r="204" spans="18:18" x14ac:dyDescent="0.15">
      <c r="R204" s="1">
        <v>56</v>
      </c>
    </row>
    <row r="205" spans="18:18" x14ac:dyDescent="0.15">
      <c r="R205" s="1">
        <v>57</v>
      </c>
    </row>
    <row r="206" spans="18:18" x14ac:dyDescent="0.15">
      <c r="R206" s="1">
        <v>58</v>
      </c>
    </row>
    <row r="207" spans="18:18" x14ac:dyDescent="0.15">
      <c r="R207" s="1">
        <v>59</v>
      </c>
    </row>
    <row r="208" spans="18:18" x14ac:dyDescent="0.15">
      <c r="R208" s="1">
        <v>60</v>
      </c>
    </row>
    <row r="209" spans="18:18" x14ac:dyDescent="0.15">
      <c r="R209" s="1">
        <v>61</v>
      </c>
    </row>
    <row r="210" spans="18:18" x14ac:dyDescent="0.15">
      <c r="R210" s="1">
        <v>62</v>
      </c>
    </row>
    <row r="211" spans="18:18" x14ac:dyDescent="0.15">
      <c r="R211" s="1">
        <v>63</v>
      </c>
    </row>
    <row r="212" spans="18:18" x14ac:dyDescent="0.15">
      <c r="R212" s="1">
        <v>64</v>
      </c>
    </row>
    <row r="213" spans="18:18" x14ac:dyDescent="0.15">
      <c r="R213" s="1">
        <v>65</v>
      </c>
    </row>
    <row r="214" spans="18:18" x14ac:dyDescent="0.15">
      <c r="R214" s="1">
        <v>66</v>
      </c>
    </row>
    <row r="215" spans="18:18" x14ac:dyDescent="0.15">
      <c r="R215" s="1">
        <v>67</v>
      </c>
    </row>
    <row r="216" spans="18:18" x14ac:dyDescent="0.15">
      <c r="R216" s="1">
        <v>68</v>
      </c>
    </row>
    <row r="217" spans="18:18" x14ac:dyDescent="0.15">
      <c r="R217" s="1">
        <v>69</v>
      </c>
    </row>
    <row r="218" spans="18:18" x14ac:dyDescent="0.15">
      <c r="R218" s="1">
        <v>70</v>
      </c>
    </row>
    <row r="219" spans="18:18" x14ac:dyDescent="0.15">
      <c r="R219" s="1">
        <v>71</v>
      </c>
    </row>
    <row r="220" spans="18:18" x14ac:dyDescent="0.15">
      <c r="R220" s="1">
        <v>72</v>
      </c>
    </row>
    <row r="221" spans="18:18" x14ac:dyDescent="0.15">
      <c r="R221" s="1">
        <v>73</v>
      </c>
    </row>
    <row r="222" spans="18:18" x14ac:dyDescent="0.15">
      <c r="R222" s="1">
        <v>74</v>
      </c>
    </row>
    <row r="223" spans="18:18" x14ac:dyDescent="0.15">
      <c r="R223" s="1">
        <v>1</v>
      </c>
    </row>
    <row r="224" spans="18:18" x14ac:dyDescent="0.15">
      <c r="R224" s="1">
        <v>2</v>
      </c>
    </row>
    <row r="225" spans="18:18" x14ac:dyDescent="0.15">
      <c r="R225" s="1">
        <v>3</v>
      </c>
    </row>
    <row r="226" spans="18:18" x14ac:dyDescent="0.15">
      <c r="R226" s="1">
        <v>4</v>
      </c>
    </row>
    <row r="227" spans="18:18" x14ac:dyDescent="0.15">
      <c r="R227" s="1">
        <v>5</v>
      </c>
    </row>
    <row r="228" spans="18:18" x14ac:dyDescent="0.15">
      <c r="R228" s="1">
        <v>6</v>
      </c>
    </row>
    <row r="229" spans="18:18" x14ac:dyDescent="0.15">
      <c r="R229" s="1">
        <v>7</v>
      </c>
    </row>
    <row r="230" spans="18:18" x14ac:dyDescent="0.15">
      <c r="R230" s="1">
        <v>8</v>
      </c>
    </row>
    <row r="231" spans="18:18" x14ac:dyDescent="0.15">
      <c r="R231" s="1">
        <v>9</v>
      </c>
    </row>
    <row r="232" spans="18:18" x14ac:dyDescent="0.15">
      <c r="R232" s="1">
        <v>10</v>
      </c>
    </row>
    <row r="233" spans="18:18" x14ac:dyDescent="0.15">
      <c r="R233" s="1">
        <v>11</v>
      </c>
    </row>
    <row r="234" spans="18:18" x14ac:dyDescent="0.15">
      <c r="R234" s="1">
        <v>12</v>
      </c>
    </row>
    <row r="235" spans="18:18" x14ac:dyDescent="0.15">
      <c r="R235" s="1">
        <v>13</v>
      </c>
    </row>
    <row r="236" spans="18:18" x14ac:dyDescent="0.15">
      <c r="R236" s="1">
        <v>14</v>
      </c>
    </row>
    <row r="237" spans="18:18" x14ac:dyDescent="0.15">
      <c r="R237" s="1">
        <v>15</v>
      </c>
    </row>
    <row r="238" spans="18:18" x14ac:dyDescent="0.15">
      <c r="R238" s="1">
        <v>16</v>
      </c>
    </row>
    <row r="239" spans="18:18" x14ac:dyDescent="0.15">
      <c r="R239" s="1">
        <v>17</v>
      </c>
    </row>
    <row r="240" spans="18:18" x14ac:dyDescent="0.15">
      <c r="R240" s="1">
        <v>18</v>
      </c>
    </row>
    <row r="241" spans="18:18" x14ac:dyDescent="0.15">
      <c r="R241" s="1">
        <v>19</v>
      </c>
    </row>
    <row r="242" spans="18:18" x14ac:dyDescent="0.15">
      <c r="R242" s="1">
        <v>20</v>
      </c>
    </row>
    <row r="243" spans="18:18" x14ac:dyDescent="0.15">
      <c r="R243" s="1">
        <v>21</v>
      </c>
    </row>
    <row r="244" spans="18:18" x14ac:dyDescent="0.15">
      <c r="R244" s="1">
        <v>22</v>
      </c>
    </row>
    <row r="245" spans="18:18" x14ac:dyDescent="0.15">
      <c r="R245" s="1">
        <v>23</v>
      </c>
    </row>
    <row r="246" spans="18:18" x14ac:dyDescent="0.15">
      <c r="R246" s="1">
        <v>24</v>
      </c>
    </row>
    <row r="247" spans="18:18" x14ac:dyDescent="0.15">
      <c r="R247" s="1">
        <v>25</v>
      </c>
    </row>
    <row r="248" spans="18:18" x14ac:dyDescent="0.15">
      <c r="R248" s="1">
        <v>26</v>
      </c>
    </row>
    <row r="249" spans="18:18" x14ac:dyDescent="0.15">
      <c r="R249" s="1">
        <v>27</v>
      </c>
    </row>
    <row r="250" spans="18:18" x14ac:dyDescent="0.15">
      <c r="R250" s="1">
        <v>28</v>
      </c>
    </row>
    <row r="251" spans="18:18" x14ac:dyDescent="0.15">
      <c r="R251" s="1">
        <v>29</v>
      </c>
    </row>
    <row r="252" spans="18:18" x14ac:dyDescent="0.15">
      <c r="R252" s="1">
        <v>30</v>
      </c>
    </row>
    <row r="253" spans="18:18" x14ac:dyDescent="0.15">
      <c r="R253" s="1">
        <v>31</v>
      </c>
    </row>
    <row r="254" spans="18:18" x14ac:dyDescent="0.15">
      <c r="R254" s="1">
        <v>32</v>
      </c>
    </row>
    <row r="255" spans="18:18" x14ac:dyDescent="0.15">
      <c r="R255" s="1">
        <v>33</v>
      </c>
    </row>
    <row r="256" spans="18:18" x14ac:dyDescent="0.15">
      <c r="R256" s="1">
        <v>34</v>
      </c>
    </row>
    <row r="257" spans="18:18" x14ac:dyDescent="0.15">
      <c r="R257" s="1">
        <v>35</v>
      </c>
    </row>
    <row r="258" spans="18:18" x14ac:dyDescent="0.15">
      <c r="R258" s="1">
        <v>36</v>
      </c>
    </row>
    <row r="259" spans="18:18" x14ac:dyDescent="0.15">
      <c r="R259" s="1">
        <v>37</v>
      </c>
    </row>
    <row r="260" spans="18:18" x14ac:dyDescent="0.15">
      <c r="R260" s="1">
        <v>38</v>
      </c>
    </row>
    <row r="261" spans="18:18" x14ac:dyDescent="0.15">
      <c r="R261" s="1">
        <v>39</v>
      </c>
    </row>
    <row r="262" spans="18:18" x14ac:dyDescent="0.15">
      <c r="R262" s="1">
        <v>40</v>
      </c>
    </row>
    <row r="263" spans="18:18" x14ac:dyDescent="0.15">
      <c r="R263" s="1">
        <v>41</v>
      </c>
    </row>
    <row r="264" spans="18:18" x14ac:dyDescent="0.15">
      <c r="R264" s="1">
        <v>42</v>
      </c>
    </row>
    <row r="265" spans="18:18" x14ac:dyDescent="0.15">
      <c r="R265" s="1">
        <v>43</v>
      </c>
    </row>
    <row r="266" spans="18:18" x14ac:dyDescent="0.15">
      <c r="R266" s="1">
        <v>44</v>
      </c>
    </row>
    <row r="267" spans="18:18" x14ac:dyDescent="0.15">
      <c r="R267" s="1">
        <v>45</v>
      </c>
    </row>
    <row r="268" spans="18:18" x14ac:dyDescent="0.15">
      <c r="R268" s="1">
        <v>46</v>
      </c>
    </row>
    <row r="269" spans="18:18" x14ac:dyDescent="0.15">
      <c r="R269" s="1">
        <v>47</v>
      </c>
    </row>
    <row r="270" spans="18:18" x14ac:dyDescent="0.15">
      <c r="R270" s="1">
        <v>48</v>
      </c>
    </row>
    <row r="271" spans="18:18" x14ac:dyDescent="0.15">
      <c r="R271" s="1">
        <v>49</v>
      </c>
    </row>
    <row r="272" spans="18:18" x14ac:dyDescent="0.15">
      <c r="R272" s="1">
        <v>50</v>
      </c>
    </row>
    <row r="273" spans="18:18" x14ac:dyDescent="0.15">
      <c r="R273" s="1">
        <v>51</v>
      </c>
    </row>
    <row r="274" spans="18:18" x14ac:dyDescent="0.15">
      <c r="R274" s="1">
        <v>52</v>
      </c>
    </row>
    <row r="275" spans="18:18" x14ac:dyDescent="0.15">
      <c r="R275" s="1">
        <v>53</v>
      </c>
    </row>
    <row r="276" spans="18:18" x14ac:dyDescent="0.15">
      <c r="R276" s="1">
        <v>54</v>
      </c>
    </row>
    <row r="277" spans="18:18" x14ac:dyDescent="0.15">
      <c r="R277" s="1">
        <v>55</v>
      </c>
    </row>
    <row r="278" spans="18:18" x14ac:dyDescent="0.15">
      <c r="R278" s="1">
        <v>56</v>
      </c>
    </row>
    <row r="279" spans="18:18" x14ac:dyDescent="0.15">
      <c r="R279" s="1">
        <v>57</v>
      </c>
    </row>
    <row r="280" spans="18:18" x14ac:dyDescent="0.15">
      <c r="R280" s="1">
        <v>58</v>
      </c>
    </row>
    <row r="281" spans="18:18" x14ac:dyDescent="0.15">
      <c r="R281" s="1">
        <v>59</v>
      </c>
    </row>
    <row r="282" spans="18:18" x14ac:dyDescent="0.15">
      <c r="R282" s="1">
        <v>60</v>
      </c>
    </row>
    <row r="283" spans="18:18" x14ac:dyDescent="0.15">
      <c r="R283" s="1">
        <v>61</v>
      </c>
    </row>
    <row r="284" spans="18:18" x14ac:dyDescent="0.15">
      <c r="R284" s="1">
        <v>62</v>
      </c>
    </row>
    <row r="285" spans="18:18" x14ac:dyDescent="0.15">
      <c r="R285" s="1">
        <v>63</v>
      </c>
    </row>
    <row r="286" spans="18:18" x14ac:dyDescent="0.15">
      <c r="R286" s="1">
        <v>64</v>
      </c>
    </row>
    <row r="287" spans="18:18" x14ac:dyDescent="0.15">
      <c r="R287" s="1">
        <v>65</v>
      </c>
    </row>
    <row r="288" spans="18:18" x14ac:dyDescent="0.15">
      <c r="R288" s="1">
        <v>66</v>
      </c>
    </row>
    <row r="289" spans="18:18" x14ac:dyDescent="0.15">
      <c r="R289" s="1">
        <v>67</v>
      </c>
    </row>
    <row r="290" spans="18:18" x14ac:dyDescent="0.15">
      <c r="R290" s="1">
        <v>68</v>
      </c>
    </row>
    <row r="291" spans="18:18" x14ac:dyDescent="0.15">
      <c r="R291" s="1">
        <v>69</v>
      </c>
    </row>
    <row r="292" spans="18:18" x14ac:dyDescent="0.15">
      <c r="R292" s="1">
        <v>70</v>
      </c>
    </row>
    <row r="293" spans="18:18" x14ac:dyDescent="0.15">
      <c r="R293" s="1">
        <v>71</v>
      </c>
    </row>
    <row r="294" spans="18:18" x14ac:dyDescent="0.15">
      <c r="R294" s="1">
        <v>72</v>
      </c>
    </row>
    <row r="295" spans="18:18" x14ac:dyDescent="0.15">
      <c r="R295" s="1">
        <v>73</v>
      </c>
    </row>
    <row r="296" spans="18:18" x14ac:dyDescent="0.15">
      <c r="R296" s="1">
        <v>74</v>
      </c>
    </row>
    <row r="297" spans="18:18" x14ac:dyDescent="0.15">
      <c r="R297" s="1">
        <v>1</v>
      </c>
    </row>
    <row r="298" spans="18:18" x14ac:dyDescent="0.15">
      <c r="R298" s="1">
        <v>2</v>
      </c>
    </row>
    <row r="299" spans="18:18" x14ac:dyDescent="0.15">
      <c r="R299" s="1">
        <v>3</v>
      </c>
    </row>
    <row r="300" spans="18:18" x14ac:dyDescent="0.15">
      <c r="R300" s="1">
        <v>4</v>
      </c>
    </row>
    <row r="301" spans="18:18" x14ac:dyDescent="0.15">
      <c r="R301" s="1">
        <v>5</v>
      </c>
    </row>
    <row r="302" spans="18:18" x14ac:dyDescent="0.15">
      <c r="R302" s="1">
        <v>6</v>
      </c>
    </row>
    <row r="303" spans="18:18" x14ac:dyDescent="0.15">
      <c r="R303" s="1">
        <v>7</v>
      </c>
    </row>
    <row r="304" spans="18:18" x14ac:dyDescent="0.15">
      <c r="R304" s="1">
        <v>8</v>
      </c>
    </row>
    <row r="305" spans="18:18" x14ac:dyDescent="0.15">
      <c r="R305" s="1">
        <v>9</v>
      </c>
    </row>
    <row r="306" spans="18:18" x14ac:dyDescent="0.15">
      <c r="R306" s="1">
        <v>10</v>
      </c>
    </row>
    <row r="307" spans="18:18" x14ac:dyDescent="0.15">
      <c r="R307" s="1">
        <v>11</v>
      </c>
    </row>
    <row r="308" spans="18:18" x14ac:dyDescent="0.15">
      <c r="R308" s="1">
        <v>12</v>
      </c>
    </row>
    <row r="309" spans="18:18" x14ac:dyDescent="0.15">
      <c r="R309" s="1">
        <v>13</v>
      </c>
    </row>
    <row r="310" spans="18:18" x14ac:dyDescent="0.15">
      <c r="R310" s="1">
        <v>14</v>
      </c>
    </row>
    <row r="311" spans="18:18" x14ac:dyDescent="0.15">
      <c r="R311" s="1">
        <v>15</v>
      </c>
    </row>
    <row r="312" spans="18:18" x14ac:dyDescent="0.15">
      <c r="R312" s="1">
        <v>16</v>
      </c>
    </row>
    <row r="313" spans="18:18" x14ac:dyDescent="0.15">
      <c r="R313" s="1">
        <v>17</v>
      </c>
    </row>
    <row r="314" spans="18:18" x14ac:dyDescent="0.15">
      <c r="R314" s="1">
        <v>18</v>
      </c>
    </row>
    <row r="315" spans="18:18" x14ac:dyDescent="0.15">
      <c r="R315" s="1">
        <v>19</v>
      </c>
    </row>
    <row r="316" spans="18:18" x14ac:dyDescent="0.15">
      <c r="R316" s="1">
        <v>20</v>
      </c>
    </row>
    <row r="317" spans="18:18" x14ac:dyDescent="0.15">
      <c r="R317" s="1">
        <v>21</v>
      </c>
    </row>
    <row r="318" spans="18:18" x14ac:dyDescent="0.15">
      <c r="R318" s="1">
        <v>22</v>
      </c>
    </row>
    <row r="319" spans="18:18" x14ac:dyDescent="0.15">
      <c r="R319" s="1">
        <v>23</v>
      </c>
    </row>
    <row r="320" spans="18:18" x14ac:dyDescent="0.15">
      <c r="R320" s="1">
        <v>24</v>
      </c>
    </row>
    <row r="321" spans="18:18" x14ac:dyDescent="0.15">
      <c r="R321" s="1">
        <v>25</v>
      </c>
    </row>
    <row r="322" spans="18:18" x14ac:dyDescent="0.15">
      <c r="R322" s="1">
        <v>26</v>
      </c>
    </row>
    <row r="323" spans="18:18" x14ac:dyDescent="0.15">
      <c r="R323" s="1">
        <v>27</v>
      </c>
    </row>
    <row r="324" spans="18:18" x14ac:dyDescent="0.15">
      <c r="R324" s="1">
        <v>28</v>
      </c>
    </row>
    <row r="325" spans="18:18" x14ac:dyDescent="0.15">
      <c r="R325" s="1">
        <v>29</v>
      </c>
    </row>
    <row r="326" spans="18:18" x14ac:dyDescent="0.15">
      <c r="R326" s="1">
        <v>30</v>
      </c>
    </row>
    <row r="327" spans="18:18" x14ac:dyDescent="0.15">
      <c r="R327" s="1">
        <v>31</v>
      </c>
    </row>
    <row r="328" spans="18:18" x14ac:dyDescent="0.15">
      <c r="R328" s="1">
        <v>32</v>
      </c>
    </row>
    <row r="329" spans="18:18" x14ac:dyDescent="0.15">
      <c r="R329" s="1">
        <v>33</v>
      </c>
    </row>
    <row r="330" spans="18:18" x14ac:dyDescent="0.15">
      <c r="R330" s="1">
        <v>34</v>
      </c>
    </row>
    <row r="331" spans="18:18" x14ac:dyDescent="0.15">
      <c r="R331" s="1">
        <v>35</v>
      </c>
    </row>
    <row r="332" spans="18:18" x14ac:dyDescent="0.15">
      <c r="R332" s="1">
        <v>36</v>
      </c>
    </row>
    <row r="333" spans="18:18" x14ac:dyDescent="0.15">
      <c r="R333" s="1">
        <v>37</v>
      </c>
    </row>
    <row r="334" spans="18:18" x14ac:dyDescent="0.15">
      <c r="R334" s="1">
        <v>38</v>
      </c>
    </row>
    <row r="335" spans="18:18" x14ac:dyDescent="0.15">
      <c r="R335" s="1">
        <v>39</v>
      </c>
    </row>
    <row r="336" spans="18:18" x14ac:dyDescent="0.15">
      <c r="R336" s="1">
        <v>40</v>
      </c>
    </row>
    <row r="337" spans="18:18" x14ac:dyDescent="0.15">
      <c r="R337" s="1">
        <v>41</v>
      </c>
    </row>
    <row r="338" spans="18:18" x14ac:dyDescent="0.15">
      <c r="R338" s="1">
        <v>42</v>
      </c>
    </row>
    <row r="339" spans="18:18" x14ac:dyDescent="0.15">
      <c r="R339" s="1">
        <v>43</v>
      </c>
    </row>
    <row r="340" spans="18:18" x14ac:dyDescent="0.15">
      <c r="R340" s="1">
        <v>44</v>
      </c>
    </row>
    <row r="341" spans="18:18" x14ac:dyDescent="0.15">
      <c r="R341" s="1">
        <v>45</v>
      </c>
    </row>
    <row r="342" spans="18:18" x14ac:dyDescent="0.15">
      <c r="R342" s="1">
        <v>46</v>
      </c>
    </row>
    <row r="343" spans="18:18" x14ac:dyDescent="0.15">
      <c r="R343" s="1">
        <v>47</v>
      </c>
    </row>
    <row r="344" spans="18:18" x14ac:dyDescent="0.15">
      <c r="R344" s="1">
        <v>48</v>
      </c>
    </row>
    <row r="345" spans="18:18" x14ac:dyDescent="0.15">
      <c r="R345" s="1">
        <v>49</v>
      </c>
    </row>
    <row r="346" spans="18:18" x14ac:dyDescent="0.15">
      <c r="R346" s="1">
        <v>50</v>
      </c>
    </row>
    <row r="347" spans="18:18" x14ac:dyDescent="0.15">
      <c r="R347" s="1">
        <v>51</v>
      </c>
    </row>
    <row r="348" spans="18:18" x14ac:dyDescent="0.15">
      <c r="R348" s="1">
        <v>52</v>
      </c>
    </row>
    <row r="349" spans="18:18" x14ac:dyDescent="0.15">
      <c r="R349" s="1">
        <v>53</v>
      </c>
    </row>
    <row r="350" spans="18:18" x14ac:dyDescent="0.15">
      <c r="R350" s="1">
        <v>54</v>
      </c>
    </row>
    <row r="351" spans="18:18" x14ac:dyDescent="0.15">
      <c r="R351" s="1">
        <v>55</v>
      </c>
    </row>
    <row r="352" spans="18:18" x14ac:dyDescent="0.15">
      <c r="R352" s="1">
        <v>56</v>
      </c>
    </row>
    <row r="353" spans="18:18" x14ac:dyDescent="0.15">
      <c r="R353" s="1">
        <v>57</v>
      </c>
    </row>
    <row r="354" spans="18:18" x14ac:dyDescent="0.15">
      <c r="R354" s="1">
        <v>58</v>
      </c>
    </row>
    <row r="355" spans="18:18" x14ac:dyDescent="0.15">
      <c r="R355" s="1">
        <v>59</v>
      </c>
    </row>
    <row r="356" spans="18:18" x14ac:dyDescent="0.15">
      <c r="R356" s="1">
        <v>60</v>
      </c>
    </row>
    <row r="357" spans="18:18" x14ac:dyDescent="0.15">
      <c r="R357" s="1">
        <v>61</v>
      </c>
    </row>
    <row r="358" spans="18:18" x14ac:dyDescent="0.15">
      <c r="R358" s="1">
        <v>62</v>
      </c>
    </row>
    <row r="359" spans="18:18" x14ac:dyDescent="0.15">
      <c r="R359" s="1">
        <v>63</v>
      </c>
    </row>
    <row r="360" spans="18:18" x14ac:dyDescent="0.15">
      <c r="R360" s="1">
        <v>64</v>
      </c>
    </row>
    <row r="361" spans="18:18" x14ac:dyDescent="0.15">
      <c r="R361" s="1">
        <v>65</v>
      </c>
    </row>
    <row r="362" spans="18:18" x14ac:dyDescent="0.15">
      <c r="R362" s="1">
        <v>66</v>
      </c>
    </row>
    <row r="363" spans="18:18" x14ac:dyDescent="0.15">
      <c r="R363" s="1">
        <v>67</v>
      </c>
    </row>
    <row r="364" spans="18:18" x14ac:dyDescent="0.15">
      <c r="R364" s="1">
        <v>68</v>
      </c>
    </row>
    <row r="365" spans="18:18" x14ac:dyDescent="0.15">
      <c r="R365" s="1">
        <v>69</v>
      </c>
    </row>
    <row r="366" spans="18:18" x14ac:dyDescent="0.15">
      <c r="R366" s="1">
        <v>70</v>
      </c>
    </row>
    <row r="367" spans="18:18" x14ac:dyDescent="0.15">
      <c r="R367" s="1">
        <v>71</v>
      </c>
    </row>
    <row r="368" spans="18:18" x14ac:dyDescent="0.15">
      <c r="R368" s="1">
        <v>72</v>
      </c>
    </row>
    <row r="369" spans="18:18" x14ac:dyDescent="0.15">
      <c r="R369" s="1">
        <v>73</v>
      </c>
    </row>
    <row r="370" spans="18:18" x14ac:dyDescent="0.15">
      <c r="R370" s="1">
        <v>74</v>
      </c>
    </row>
    <row r="371" spans="18:18" x14ac:dyDescent="0.15">
      <c r="R371" s="1">
        <v>1</v>
      </c>
    </row>
    <row r="372" spans="18:18" x14ac:dyDescent="0.15">
      <c r="R372" s="1">
        <v>2</v>
      </c>
    </row>
    <row r="373" spans="18:18" x14ac:dyDescent="0.15">
      <c r="R373" s="1">
        <v>3</v>
      </c>
    </row>
    <row r="374" spans="18:18" x14ac:dyDescent="0.15">
      <c r="R374" s="1">
        <v>4</v>
      </c>
    </row>
    <row r="375" spans="18:18" x14ac:dyDescent="0.15">
      <c r="R375" s="1">
        <v>5</v>
      </c>
    </row>
    <row r="376" spans="18:18" x14ac:dyDescent="0.15">
      <c r="R376" s="1">
        <v>6</v>
      </c>
    </row>
    <row r="377" spans="18:18" x14ac:dyDescent="0.15">
      <c r="R377" s="1">
        <v>7</v>
      </c>
    </row>
    <row r="378" spans="18:18" x14ac:dyDescent="0.15">
      <c r="R378" s="1">
        <v>8</v>
      </c>
    </row>
    <row r="379" spans="18:18" x14ac:dyDescent="0.15">
      <c r="R379" s="1">
        <v>9</v>
      </c>
    </row>
    <row r="380" spans="18:18" x14ac:dyDescent="0.15">
      <c r="R380" s="1">
        <v>10</v>
      </c>
    </row>
    <row r="381" spans="18:18" x14ac:dyDescent="0.15">
      <c r="R381" s="1">
        <v>11</v>
      </c>
    </row>
    <row r="382" spans="18:18" x14ac:dyDescent="0.15">
      <c r="R382" s="1">
        <v>12</v>
      </c>
    </row>
    <row r="383" spans="18:18" x14ac:dyDescent="0.15">
      <c r="R383" s="1">
        <v>13</v>
      </c>
    </row>
    <row r="384" spans="18:18" x14ac:dyDescent="0.15">
      <c r="R384" s="1">
        <v>14</v>
      </c>
    </row>
    <row r="385" spans="18:18" x14ac:dyDescent="0.15">
      <c r="R385" s="1">
        <v>15</v>
      </c>
    </row>
    <row r="386" spans="18:18" x14ac:dyDescent="0.15">
      <c r="R386" s="1">
        <v>16</v>
      </c>
    </row>
    <row r="387" spans="18:18" x14ac:dyDescent="0.15">
      <c r="R387" s="1">
        <v>17</v>
      </c>
    </row>
    <row r="388" spans="18:18" x14ac:dyDescent="0.15">
      <c r="R388" s="1">
        <v>18</v>
      </c>
    </row>
    <row r="389" spans="18:18" x14ac:dyDescent="0.15">
      <c r="R389" s="1">
        <v>19</v>
      </c>
    </row>
    <row r="390" spans="18:18" x14ac:dyDescent="0.15">
      <c r="R390" s="1">
        <v>20</v>
      </c>
    </row>
    <row r="391" spans="18:18" x14ac:dyDescent="0.15">
      <c r="R391" s="1">
        <v>21</v>
      </c>
    </row>
    <row r="392" spans="18:18" x14ac:dyDescent="0.15">
      <c r="R392" s="1">
        <v>22</v>
      </c>
    </row>
    <row r="393" spans="18:18" x14ac:dyDescent="0.15">
      <c r="R393" s="1">
        <v>23</v>
      </c>
    </row>
    <row r="394" spans="18:18" x14ac:dyDescent="0.15">
      <c r="R394" s="1">
        <v>24</v>
      </c>
    </row>
    <row r="395" spans="18:18" x14ac:dyDescent="0.15">
      <c r="R395" s="1">
        <v>25</v>
      </c>
    </row>
    <row r="396" spans="18:18" x14ac:dyDescent="0.15">
      <c r="R396" s="1">
        <v>26</v>
      </c>
    </row>
    <row r="397" spans="18:18" x14ac:dyDescent="0.15">
      <c r="R397" s="1">
        <v>27</v>
      </c>
    </row>
    <row r="398" spans="18:18" x14ac:dyDescent="0.15">
      <c r="R398" s="1">
        <v>28</v>
      </c>
    </row>
    <row r="399" spans="18:18" x14ac:dyDescent="0.15">
      <c r="R399" s="1">
        <v>29</v>
      </c>
    </row>
    <row r="400" spans="18:18" x14ac:dyDescent="0.15">
      <c r="R400" s="1">
        <v>30</v>
      </c>
    </row>
    <row r="401" spans="18:18" x14ac:dyDescent="0.15">
      <c r="R401" s="1">
        <v>31</v>
      </c>
    </row>
    <row r="402" spans="18:18" x14ac:dyDescent="0.15">
      <c r="R402" s="1">
        <v>32</v>
      </c>
    </row>
    <row r="403" spans="18:18" x14ac:dyDescent="0.15">
      <c r="R403" s="1">
        <v>33</v>
      </c>
    </row>
    <row r="404" spans="18:18" x14ac:dyDescent="0.15">
      <c r="R404" s="1">
        <v>34</v>
      </c>
    </row>
    <row r="405" spans="18:18" x14ac:dyDescent="0.15">
      <c r="R405" s="1">
        <v>35</v>
      </c>
    </row>
    <row r="406" spans="18:18" x14ac:dyDescent="0.15">
      <c r="R406" s="1">
        <v>36</v>
      </c>
    </row>
    <row r="407" spans="18:18" x14ac:dyDescent="0.15">
      <c r="R407" s="1">
        <v>37</v>
      </c>
    </row>
    <row r="408" spans="18:18" x14ac:dyDescent="0.15">
      <c r="R408" s="1">
        <v>38</v>
      </c>
    </row>
    <row r="409" spans="18:18" x14ac:dyDescent="0.15">
      <c r="R409" s="1">
        <v>39</v>
      </c>
    </row>
    <row r="410" spans="18:18" x14ac:dyDescent="0.15">
      <c r="R410" s="1">
        <v>40</v>
      </c>
    </row>
    <row r="411" spans="18:18" x14ac:dyDescent="0.15">
      <c r="R411" s="1">
        <v>41</v>
      </c>
    </row>
    <row r="412" spans="18:18" x14ac:dyDescent="0.15">
      <c r="R412" s="1">
        <v>42</v>
      </c>
    </row>
    <row r="413" spans="18:18" x14ac:dyDescent="0.15">
      <c r="R413" s="1">
        <v>43</v>
      </c>
    </row>
    <row r="414" spans="18:18" x14ac:dyDescent="0.15">
      <c r="R414" s="1">
        <v>44</v>
      </c>
    </row>
    <row r="415" spans="18:18" x14ac:dyDescent="0.15">
      <c r="R415" s="1">
        <v>45</v>
      </c>
    </row>
    <row r="416" spans="18:18" x14ac:dyDescent="0.15">
      <c r="R416" s="1">
        <v>46</v>
      </c>
    </row>
    <row r="417" spans="18:18" x14ac:dyDescent="0.15">
      <c r="R417" s="1">
        <v>47</v>
      </c>
    </row>
    <row r="418" spans="18:18" x14ac:dyDescent="0.15">
      <c r="R418" s="1">
        <v>48</v>
      </c>
    </row>
    <row r="419" spans="18:18" x14ac:dyDescent="0.15">
      <c r="R419" s="1">
        <v>49</v>
      </c>
    </row>
    <row r="420" spans="18:18" x14ac:dyDescent="0.15">
      <c r="R420" s="1">
        <v>50</v>
      </c>
    </row>
    <row r="421" spans="18:18" x14ac:dyDescent="0.15">
      <c r="R421" s="1">
        <v>51</v>
      </c>
    </row>
    <row r="422" spans="18:18" x14ac:dyDescent="0.15">
      <c r="R422" s="1">
        <v>52</v>
      </c>
    </row>
    <row r="423" spans="18:18" x14ac:dyDescent="0.15">
      <c r="R423" s="1">
        <v>53</v>
      </c>
    </row>
    <row r="424" spans="18:18" x14ac:dyDescent="0.15">
      <c r="R424" s="1">
        <v>54</v>
      </c>
    </row>
    <row r="425" spans="18:18" x14ac:dyDescent="0.15">
      <c r="R425" s="1">
        <v>55</v>
      </c>
    </row>
    <row r="426" spans="18:18" x14ac:dyDescent="0.15">
      <c r="R426" s="1">
        <v>56</v>
      </c>
    </row>
    <row r="427" spans="18:18" x14ac:dyDescent="0.15">
      <c r="R427" s="1">
        <v>57</v>
      </c>
    </row>
    <row r="428" spans="18:18" x14ac:dyDescent="0.15">
      <c r="R428" s="1">
        <v>58</v>
      </c>
    </row>
    <row r="429" spans="18:18" x14ac:dyDescent="0.15">
      <c r="R429" s="1">
        <v>59</v>
      </c>
    </row>
    <row r="430" spans="18:18" x14ac:dyDescent="0.15">
      <c r="R430" s="1">
        <v>60</v>
      </c>
    </row>
    <row r="431" spans="18:18" x14ac:dyDescent="0.15">
      <c r="R431" s="1">
        <v>61</v>
      </c>
    </row>
    <row r="432" spans="18:18" x14ac:dyDescent="0.15">
      <c r="R432" s="1">
        <v>62</v>
      </c>
    </row>
    <row r="433" spans="18:18" x14ac:dyDescent="0.15">
      <c r="R433" s="1">
        <v>63</v>
      </c>
    </row>
    <row r="434" spans="18:18" x14ac:dyDescent="0.15">
      <c r="R434" s="1">
        <v>64</v>
      </c>
    </row>
    <row r="435" spans="18:18" x14ac:dyDescent="0.15">
      <c r="R435" s="1">
        <v>65</v>
      </c>
    </row>
    <row r="436" spans="18:18" x14ac:dyDescent="0.15">
      <c r="R436" s="1">
        <v>66</v>
      </c>
    </row>
    <row r="437" spans="18:18" x14ac:dyDescent="0.15">
      <c r="R437" s="1">
        <v>67</v>
      </c>
    </row>
    <row r="438" spans="18:18" x14ac:dyDescent="0.15">
      <c r="R438" s="1">
        <v>68</v>
      </c>
    </row>
    <row r="439" spans="18:18" x14ac:dyDescent="0.15">
      <c r="R439" s="1">
        <v>69</v>
      </c>
    </row>
    <row r="440" spans="18:18" x14ac:dyDescent="0.15">
      <c r="R440" s="1">
        <v>70</v>
      </c>
    </row>
    <row r="441" spans="18:18" x14ac:dyDescent="0.15">
      <c r="R441" s="1">
        <v>71</v>
      </c>
    </row>
    <row r="442" spans="18:18" x14ac:dyDescent="0.15">
      <c r="R442" s="1">
        <v>72</v>
      </c>
    </row>
    <row r="443" spans="18:18" x14ac:dyDescent="0.15">
      <c r="R443" s="1">
        <v>73</v>
      </c>
    </row>
    <row r="444" spans="18:18" x14ac:dyDescent="0.15">
      <c r="R444" s="1">
        <v>74</v>
      </c>
    </row>
    <row r="445" spans="18:18" x14ac:dyDescent="0.15">
      <c r="R445" s="1">
        <v>1</v>
      </c>
    </row>
    <row r="446" spans="18:18" x14ac:dyDescent="0.15">
      <c r="R446" s="1">
        <v>2</v>
      </c>
    </row>
    <row r="447" spans="18:18" x14ac:dyDescent="0.15">
      <c r="R447" s="1">
        <v>3</v>
      </c>
    </row>
    <row r="448" spans="18:18" x14ac:dyDescent="0.15">
      <c r="R448" s="1">
        <v>4</v>
      </c>
    </row>
    <row r="449" spans="18:18" x14ac:dyDescent="0.15">
      <c r="R449" s="1">
        <v>5</v>
      </c>
    </row>
    <row r="450" spans="18:18" x14ac:dyDescent="0.15">
      <c r="R450" s="1">
        <v>6</v>
      </c>
    </row>
    <row r="451" spans="18:18" x14ac:dyDescent="0.15">
      <c r="R451" s="1">
        <v>7</v>
      </c>
    </row>
    <row r="452" spans="18:18" x14ac:dyDescent="0.15">
      <c r="R452" s="1">
        <v>8</v>
      </c>
    </row>
    <row r="453" spans="18:18" x14ac:dyDescent="0.15">
      <c r="R453" s="1">
        <v>9</v>
      </c>
    </row>
    <row r="454" spans="18:18" x14ac:dyDescent="0.15">
      <c r="R454" s="1">
        <v>10</v>
      </c>
    </row>
    <row r="455" spans="18:18" x14ac:dyDescent="0.15">
      <c r="R455" s="1">
        <v>11</v>
      </c>
    </row>
    <row r="456" spans="18:18" x14ac:dyDescent="0.15">
      <c r="R456" s="1">
        <v>12</v>
      </c>
    </row>
    <row r="457" spans="18:18" x14ac:dyDescent="0.15">
      <c r="R457" s="1">
        <v>13</v>
      </c>
    </row>
    <row r="458" spans="18:18" x14ac:dyDescent="0.15">
      <c r="R458" s="1">
        <v>14</v>
      </c>
    </row>
    <row r="459" spans="18:18" x14ac:dyDescent="0.15">
      <c r="R459" s="1">
        <v>15</v>
      </c>
    </row>
    <row r="460" spans="18:18" x14ac:dyDescent="0.15">
      <c r="R460" s="1">
        <v>16</v>
      </c>
    </row>
    <row r="461" spans="18:18" x14ac:dyDescent="0.15">
      <c r="R461" s="1">
        <v>17</v>
      </c>
    </row>
    <row r="462" spans="18:18" x14ac:dyDescent="0.15">
      <c r="R462" s="1">
        <v>18</v>
      </c>
    </row>
    <row r="463" spans="18:18" x14ac:dyDescent="0.15">
      <c r="R463" s="1">
        <v>19</v>
      </c>
    </row>
    <row r="464" spans="18:18" x14ac:dyDescent="0.15">
      <c r="R464" s="1">
        <v>20</v>
      </c>
    </row>
    <row r="465" spans="18:18" x14ac:dyDescent="0.15">
      <c r="R465" s="1">
        <v>21</v>
      </c>
    </row>
    <row r="466" spans="18:18" x14ac:dyDescent="0.15">
      <c r="R466" s="1">
        <v>22</v>
      </c>
    </row>
    <row r="467" spans="18:18" x14ac:dyDescent="0.15">
      <c r="R467" s="1">
        <v>23</v>
      </c>
    </row>
    <row r="468" spans="18:18" x14ac:dyDescent="0.15">
      <c r="R468" s="1">
        <v>24</v>
      </c>
    </row>
    <row r="469" spans="18:18" x14ac:dyDescent="0.15">
      <c r="R469" s="1">
        <v>25</v>
      </c>
    </row>
    <row r="470" spans="18:18" x14ac:dyDescent="0.15">
      <c r="R470" s="1">
        <v>26</v>
      </c>
    </row>
    <row r="471" spans="18:18" x14ac:dyDescent="0.15">
      <c r="R471" s="1">
        <v>27</v>
      </c>
    </row>
    <row r="472" spans="18:18" x14ac:dyDescent="0.15">
      <c r="R472" s="1">
        <v>28</v>
      </c>
    </row>
    <row r="473" spans="18:18" x14ac:dyDescent="0.15">
      <c r="R473" s="1">
        <v>29</v>
      </c>
    </row>
    <row r="474" spans="18:18" x14ac:dyDescent="0.15">
      <c r="R474" s="1">
        <v>30</v>
      </c>
    </row>
    <row r="475" spans="18:18" x14ac:dyDescent="0.15">
      <c r="R475" s="1">
        <v>31</v>
      </c>
    </row>
    <row r="476" spans="18:18" x14ac:dyDescent="0.15">
      <c r="R476" s="1">
        <v>32</v>
      </c>
    </row>
    <row r="477" spans="18:18" x14ac:dyDescent="0.15">
      <c r="R477" s="1">
        <v>33</v>
      </c>
    </row>
    <row r="478" spans="18:18" x14ac:dyDescent="0.15">
      <c r="R478" s="1">
        <v>34</v>
      </c>
    </row>
    <row r="479" spans="18:18" x14ac:dyDescent="0.15">
      <c r="R479" s="1">
        <v>35</v>
      </c>
    </row>
    <row r="480" spans="18:18" x14ac:dyDescent="0.15">
      <c r="R480" s="1">
        <v>36</v>
      </c>
    </row>
    <row r="481" spans="18:18" x14ac:dyDescent="0.15">
      <c r="R481" s="1">
        <v>37</v>
      </c>
    </row>
    <row r="482" spans="18:18" x14ac:dyDescent="0.15">
      <c r="R482" s="1">
        <v>38</v>
      </c>
    </row>
    <row r="483" spans="18:18" x14ac:dyDescent="0.15">
      <c r="R483" s="1">
        <v>39</v>
      </c>
    </row>
    <row r="484" spans="18:18" x14ac:dyDescent="0.15">
      <c r="R484" s="1">
        <v>40</v>
      </c>
    </row>
    <row r="485" spans="18:18" x14ac:dyDescent="0.15">
      <c r="R485" s="1">
        <v>41</v>
      </c>
    </row>
    <row r="486" spans="18:18" x14ac:dyDescent="0.15">
      <c r="R486" s="1">
        <v>42</v>
      </c>
    </row>
    <row r="487" spans="18:18" x14ac:dyDescent="0.15">
      <c r="R487" s="1">
        <v>43</v>
      </c>
    </row>
    <row r="488" spans="18:18" x14ac:dyDescent="0.15">
      <c r="R488" s="1">
        <v>44</v>
      </c>
    </row>
    <row r="489" spans="18:18" x14ac:dyDescent="0.15">
      <c r="R489" s="1">
        <v>45</v>
      </c>
    </row>
    <row r="490" spans="18:18" x14ac:dyDescent="0.15">
      <c r="R490" s="1">
        <v>46</v>
      </c>
    </row>
    <row r="491" spans="18:18" x14ac:dyDescent="0.15">
      <c r="R491" s="1">
        <v>47</v>
      </c>
    </row>
    <row r="492" spans="18:18" x14ac:dyDescent="0.15">
      <c r="R492" s="1">
        <v>48</v>
      </c>
    </row>
    <row r="493" spans="18:18" x14ac:dyDescent="0.15">
      <c r="R493" s="1">
        <v>49</v>
      </c>
    </row>
    <row r="494" spans="18:18" x14ac:dyDescent="0.15">
      <c r="R494" s="1">
        <v>50</v>
      </c>
    </row>
    <row r="495" spans="18:18" x14ac:dyDescent="0.15">
      <c r="R495" s="1">
        <v>51</v>
      </c>
    </row>
    <row r="496" spans="18:18" x14ac:dyDescent="0.15">
      <c r="R496" s="1">
        <v>52</v>
      </c>
    </row>
    <row r="497" spans="18:18" x14ac:dyDescent="0.15">
      <c r="R497" s="1">
        <v>53</v>
      </c>
    </row>
    <row r="498" spans="18:18" x14ac:dyDescent="0.15">
      <c r="R498" s="1">
        <v>54</v>
      </c>
    </row>
    <row r="499" spans="18:18" x14ac:dyDescent="0.15">
      <c r="R499" s="1">
        <v>55</v>
      </c>
    </row>
    <row r="500" spans="18:18" x14ac:dyDescent="0.15">
      <c r="R500" s="1">
        <v>56</v>
      </c>
    </row>
    <row r="501" spans="18:18" x14ac:dyDescent="0.15">
      <c r="R501" s="1">
        <v>57</v>
      </c>
    </row>
    <row r="502" spans="18:18" x14ac:dyDescent="0.15">
      <c r="R502" s="1">
        <v>58</v>
      </c>
    </row>
    <row r="503" spans="18:18" x14ac:dyDescent="0.15">
      <c r="R503" s="1">
        <v>59</v>
      </c>
    </row>
    <row r="504" spans="18:18" x14ac:dyDescent="0.15">
      <c r="R504" s="1">
        <v>60</v>
      </c>
    </row>
    <row r="505" spans="18:18" x14ac:dyDescent="0.15">
      <c r="R505" s="1">
        <v>61</v>
      </c>
    </row>
    <row r="506" spans="18:18" x14ac:dyDescent="0.15">
      <c r="R506" s="1">
        <v>62</v>
      </c>
    </row>
    <row r="507" spans="18:18" x14ac:dyDescent="0.15">
      <c r="R507" s="1">
        <v>63</v>
      </c>
    </row>
    <row r="508" spans="18:18" x14ac:dyDescent="0.15">
      <c r="R508" s="1">
        <v>64</v>
      </c>
    </row>
    <row r="509" spans="18:18" x14ac:dyDescent="0.15">
      <c r="R509" s="1">
        <v>65</v>
      </c>
    </row>
    <row r="510" spans="18:18" x14ac:dyDescent="0.15">
      <c r="R510" s="1">
        <v>66</v>
      </c>
    </row>
    <row r="511" spans="18:18" x14ac:dyDescent="0.15">
      <c r="R511" s="1">
        <v>67</v>
      </c>
    </row>
    <row r="512" spans="18:18" x14ac:dyDescent="0.15">
      <c r="R512" s="1">
        <v>68</v>
      </c>
    </row>
    <row r="513" spans="18:18" x14ac:dyDescent="0.15">
      <c r="R513" s="1">
        <v>69</v>
      </c>
    </row>
    <row r="514" spans="18:18" x14ac:dyDescent="0.15">
      <c r="R514" s="1">
        <v>70</v>
      </c>
    </row>
    <row r="515" spans="18:18" x14ac:dyDescent="0.15">
      <c r="R515" s="1">
        <v>71</v>
      </c>
    </row>
    <row r="516" spans="18:18" x14ac:dyDescent="0.15">
      <c r="R516" s="1">
        <v>72</v>
      </c>
    </row>
    <row r="517" spans="18:18" x14ac:dyDescent="0.15">
      <c r="R517" s="1">
        <v>73</v>
      </c>
    </row>
    <row r="518" spans="18:18" x14ac:dyDescent="0.15">
      <c r="R518" s="1">
        <v>74</v>
      </c>
    </row>
    <row r="519" spans="18:18" x14ac:dyDescent="0.15">
      <c r="R519" s="1">
        <v>1</v>
      </c>
    </row>
    <row r="520" spans="18:18" x14ac:dyDescent="0.15">
      <c r="R520" s="1">
        <v>2</v>
      </c>
    </row>
    <row r="521" spans="18:18" x14ac:dyDescent="0.15">
      <c r="R521" s="1">
        <v>3</v>
      </c>
    </row>
    <row r="522" spans="18:18" x14ac:dyDescent="0.15">
      <c r="R522" s="1">
        <v>4</v>
      </c>
    </row>
    <row r="523" spans="18:18" x14ac:dyDescent="0.15">
      <c r="R523" s="1">
        <v>5</v>
      </c>
    </row>
    <row r="524" spans="18:18" x14ac:dyDescent="0.15">
      <c r="R524" s="1">
        <v>6</v>
      </c>
    </row>
    <row r="525" spans="18:18" x14ac:dyDescent="0.15">
      <c r="R525" s="1">
        <v>7</v>
      </c>
    </row>
    <row r="526" spans="18:18" x14ac:dyDescent="0.15">
      <c r="R526" s="1">
        <v>8</v>
      </c>
    </row>
    <row r="527" spans="18:18" x14ac:dyDescent="0.15">
      <c r="R527" s="1">
        <v>9</v>
      </c>
    </row>
    <row r="528" spans="18:18" x14ac:dyDescent="0.15">
      <c r="R528" s="1">
        <v>10</v>
      </c>
    </row>
    <row r="529" spans="18:18" x14ac:dyDescent="0.15">
      <c r="R529" s="1">
        <v>11</v>
      </c>
    </row>
    <row r="530" spans="18:18" x14ac:dyDescent="0.15">
      <c r="R530" s="1">
        <v>12</v>
      </c>
    </row>
    <row r="531" spans="18:18" x14ac:dyDescent="0.15">
      <c r="R531" s="1">
        <v>13</v>
      </c>
    </row>
    <row r="532" spans="18:18" x14ac:dyDescent="0.15">
      <c r="R532" s="1">
        <v>14</v>
      </c>
    </row>
    <row r="533" spans="18:18" x14ac:dyDescent="0.15">
      <c r="R533" s="1">
        <v>15</v>
      </c>
    </row>
    <row r="534" spans="18:18" x14ac:dyDescent="0.15">
      <c r="R534" s="1">
        <v>16</v>
      </c>
    </row>
    <row r="535" spans="18:18" x14ac:dyDescent="0.15">
      <c r="R535" s="1">
        <v>17</v>
      </c>
    </row>
    <row r="536" spans="18:18" x14ac:dyDescent="0.15">
      <c r="R536" s="1">
        <v>18</v>
      </c>
    </row>
    <row r="537" spans="18:18" x14ac:dyDescent="0.15">
      <c r="R537" s="1">
        <v>19</v>
      </c>
    </row>
    <row r="538" spans="18:18" x14ac:dyDescent="0.15">
      <c r="R538" s="1">
        <v>20</v>
      </c>
    </row>
    <row r="539" spans="18:18" x14ac:dyDescent="0.15">
      <c r="R539" s="1">
        <v>21</v>
      </c>
    </row>
    <row r="540" spans="18:18" x14ac:dyDescent="0.15">
      <c r="R540" s="1">
        <v>22</v>
      </c>
    </row>
    <row r="541" spans="18:18" x14ac:dyDescent="0.15">
      <c r="R541" s="1">
        <v>23</v>
      </c>
    </row>
    <row r="542" spans="18:18" x14ac:dyDescent="0.15">
      <c r="R542" s="1">
        <v>24</v>
      </c>
    </row>
    <row r="543" spans="18:18" x14ac:dyDescent="0.15">
      <c r="R543" s="1">
        <v>25</v>
      </c>
    </row>
    <row r="544" spans="18:18" x14ac:dyDescent="0.15">
      <c r="R544" s="1">
        <v>26</v>
      </c>
    </row>
    <row r="545" spans="18:18" x14ac:dyDescent="0.15">
      <c r="R545" s="1">
        <v>27</v>
      </c>
    </row>
    <row r="546" spans="18:18" x14ac:dyDescent="0.15">
      <c r="R546" s="1">
        <v>28</v>
      </c>
    </row>
    <row r="547" spans="18:18" x14ac:dyDescent="0.15">
      <c r="R547" s="1">
        <v>29</v>
      </c>
    </row>
    <row r="548" spans="18:18" x14ac:dyDescent="0.15">
      <c r="R548" s="1">
        <v>30</v>
      </c>
    </row>
    <row r="549" spans="18:18" x14ac:dyDescent="0.15">
      <c r="R549" s="1">
        <v>31</v>
      </c>
    </row>
    <row r="550" spans="18:18" x14ac:dyDescent="0.15">
      <c r="R550" s="1">
        <v>32</v>
      </c>
    </row>
    <row r="551" spans="18:18" x14ac:dyDescent="0.15">
      <c r="R551" s="1">
        <v>33</v>
      </c>
    </row>
    <row r="552" spans="18:18" x14ac:dyDescent="0.15">
      <c r="R552" s="1">
        <v>34</v>
      </c>
    </row>
    <row r="553" spans="18:18" x14ac:dyDescent="0.15">
      <c r="R553" s="1">
        <v>35</v>
      </c>
    </row>
    <row r="554" spans="18:18" x14ac:dyDescent="0.15">
      <c r="R554" s="1">
        <v>36</v>
      </c>
    </row>
    <row r="555" spans="18:18" x14ac:dyDescent="0.15">
      <c r="R555" s="1">
        <v>37</v>
      </c>
    </row>
    <row r="556" spans="18:18" x14ac:dyDescent="0.15">
      <c r="R556" s="1">
        <v>38</v>
      </c>
    </row>
    <row r="557" spans="18:18" x14ac:dyDescent="0.15">
      <c r="R557" s="1">
        <v>39</v>
      </c>
    </row>
    <row r="558" spans="18:18" x14ac:dyDescent="0.15">
      <c r="R558" s="1">
        <v>40</v>
      </c>
    </row>
    <row r="559" spans="18:18" x14ac:dyDescent="0.15">
      <c r="R559" s="1">
        <v>41</v>
      </c>
    </row>
    <row r="560" spans="18:18" x14ac:dyDescent="0.15">
      <c r="R560" s="1">
        <v>42</v>
      </c>
    </row>
    <row r="561" spans="18:18" x14ac:dyDescent="0.15">
      <c r="R561" s="1">
        <v>43</v>
      </c>
    </row>
    <row r="562" spans="18:18" x14ac:dyDescent="0.15">
      <c r="R562" s="1">
        <v>44</v>
      </c>
    </row>
    <row r="563" spans="18:18" x14ac:dyDescent="0.15">
      <c r="R563" s="1">
        <v>45</v>
      </c>
    </row>
    <row r="564" spans="18:18" x14ac:dyDescent="0.15">
      <c r="R564" s="1">
        <v>46</v>
      </c>
    </row>
    <row r="565" spans="18:18" x14ac:dyDescent="0.15">
      <c r="R565" s="1">
        <v>47</v>
      </c>
    </row>
    <row r="566" spans="18:18" x14ac:dyDescent="0.15">
      <c r="R566" s="1">
        <v>48</v>
      </c>
    </row>
    <row r="567" spans="18:18" x14ac:dyDescent="0.15">
      <c r="R567" s="1">
        <v>49</v>
      </c>
    </row>
    <row r="568" spans="18:18" x14ac:dyDescent="0.15">
      <c r="R568" s="1">
        <v>50</v>
      </c>
    </row>
    <row r="569" spans="18:18" x14ac:dyDescent="0.15">
      <c r="R569" s="1">
        <v>51</v>
      </c>
    </row>
    <row r="570" spans="18:18" x14ac:dyDescent="0.15">
      <c r="R570" s="1">
        <v>52</v>
      </c>
    </row>
    <row r="571" spans="18:18" x14ac:dyDescent="0.15">
      <c r="R571" s="1">
        <v>53</v>
      </c>
    </row>
    <row r="572" spans="18:18" x14ac:dyDescent="0.15">
      <c r="R572" s="1">
        <v>54</v>
      </c>
    </row>
    <row r="573" spans="18:18" x14ac:dyDescent="0.15">
      <c r="R573" s="1">
        <v>55</v>
      </c>
    </row>
    <row r="574" spans="18:18" x14ac:dyDescent="0.15">
      <c r="R574" s="1">
        <v>56</v>
      </c>
    </row>
    <row r="575" spans="18:18" x14ac:dyDescent="0.15">
      <c r="R575" s="1">
        <v>57</v>
      </c>
    </row>
    <row r="576" spans="18:18" x14ac:dyDescent="0.15">
      <c r="R576" s="1">
        <v>58</v>
      </c>
    </row>
    <row r="577" spans="18:18" x14ac:dyDescent="0.15">
      <c r="R577" s="1">
        <v>59</v>
      </c>
    </row>
    <row r="578" spans="18:18" x14ac:dyDescent="0.15">
      <c r="R578" s="1">
        <v>60</v>
      </c>
    </row>
    <row r="579" spans="18:18" x14ac:dyDescent="0.15">
      <c r="R579" s="1">
        <v>61</v>
      </c>
    </row>
    <row r="580" spans="18:18" x14ac:dyDescent="0.15">
      <c r="R580" s="1">
        <v>62</v>
      </c>
    </row>
    <row r="581" spans="18:18" x14ac:dyDescent="0.15">
      <c r="R581" s="1">
        <v>63</v>
      </c>
    </row>
    <row r="582" spans="18:18" x14ac:dyDescent="0.15">
      <c r="R582" s="1">
        <v>64</v>
      </c>
    </row>
    <row r="583" spans="18:18" x14ac:dyDescent="0.15">
      <c r="R583" s="1">
        <v>65</v>
      </c>
    </row>
    <row r="584" spans="18:18" x14ac:dyDescent="0.15">
      <c r="R584" s="1">
        <v>66</v>
      </c>
    </row>
    <row r="585" spans="18:18" x14ac:dyDescent="0.15">
      <c r="R585" s="1">
        <v>67</v>
      </c>
    </row>
    <row r="586" spans="18:18" x14ac:dyDescent="0.15">
      <c r="R586" s="1">
        <v>68</v>
      </c>
    </row>
    <row r="587" spans="18:18" x14ac:dyDescent="0.15">
      <c r="R587" s="1">
        <v>69</v>
      </c>
    </row>
    <row r="588" spans="18:18" x14ac:dyDescent="0.15">
      <c r="R588" s="1">
        <v>70</v>
      </c>
    </row>
    <row r="589" spans="18:18" x14ac:dyDescent="0.15">
      <c r="R589" s="1">
        <v>71</v>
      </c>
    </row>
    <row r="590" spans="18:18" x14ac:dyDescent="0.15">
      <c r="R590" s="1">
        <v>72</v>
      </c>
    </row>
    <row r="591" spans="18:18" x14ac:dyDescent="0.15">
      <c r="R591" s="1">
        <v>73</v>
      </c>
    </row>
    <row r="592" spans="18:18" x14ac:dyDescent="0.15">
      <c r="R592" s="1">
        <v>74</v>
      </c>
    </row>
    <row r="593" spans="18:18" x14ac:dyDescent="0.15">
      <c r="R593" s="1">
        <v>1</v>
      </c>
    </row>
    <row r="594" spans="18:18" x14ac:dyDescent="0.15">
      <c r="R594" s="1">
        <v>2</v>
      </c>
    </row>
    <row r="595" spans="18:18" x14ac:dyDescent="0.15">
      <c r="R595" s="1">
        <v>3</v>
      </c>
    </row>
    <row r="596" spans="18:18" x14ac:dyDescent="0.15">
      <c r="R596" s="1">
        <v>4</v>
      </c>
    </row>
    <row r="597" spans="18:18" x14ac:dyDescent="0.15">
      <c r="R597" s="1">
        <v>5</v>
      </c>
    </row>
    <row r="598" spans="18:18" x14ac:dyDescent="0.15">
      <c r="R598" s="1">
        <v>6</v>
      </c>
    </row>
    <row r="599" spans="18:18" x14ac:dyDescent="0.15">
      <c r="R599" s="1">
        <v>7</v>
      </c>
    </row>
    <row r="600" spans="18:18" x14ac:dyDescent="0.15">
      <c r="R600" s="1">
        <v>8</v>
      </c>
    </row>
    <row r="601" spans="18:18" x14ac:dyDescent="0.15">
      <c r="R601" s="1">
        <v>9</v>
      </c>
    </row>
    <row r="602" spans="18:18" x14ac:dyDescent="0.15">
      <c r="R602" s="1">
        <v>10</v>
      </c>
    </row>
    <row r="603" spans="18:18" x14ac:dyDescent="0.15">
      <c r="R603" s="1">
        <v>11</v>
      </c>
    </row>
    <row r="604" spans="18:18" x14ac:dyDescent="0.15">
      <c r="R604" s="1">
        <v>12</v>
      </c>
    </row>
    <row r="605" spans="18:18" x14ac:dyDescent="0.15">
      <c r="R605" s="1">
        <v>13</v>
      </c>
    </row>
    <row r="606" spans="18:18" x14ac:dyDescent="0.15">
      <c r="R606" s="1">
        <v>14</v>
      </c>
    </row>
    <row r="607" spans="18:18" x14ac:dyDescent="0.15">
      <c r="R607" s="1">
        <v>15</v>
      </c>
    </row>
    <row r="608" spans="18:18" x14ac:dyDescent="0.15">
      <c r="R608" s="1">
        <v>16</v>
      </c>
    </row>
    <row r="609" spans="18:18" x14ac:dyDescent="0.15">
      <c r="R609" s="1">
        <v>17</v>
      </c>
    </row>
    <row r="610" spans="18:18" x14ac:dyDescent="0.15">
      <c r="R610" s="1">
        <v>18</v>
      </c>
    </row>
    <row r="611" spans="18:18" x14ac:dyDescent="0.15">
      <c r="R611" s="1">
        <v>19</v>
      </c>
    </row>
    <row r="612" spans="18:18" x14ac:dyDescent="0.15">
      <c r="R612" s="1">
        <v>20</v>
      </c>
    </row>
    <row r="613" spans="18:18" x14ac:dyDescent="0.15">
      <c r="R613" s="1">
        <v>21</v>
      </c>
    </row>
    <row r="614" spans="18:18" x14ac:dyDescent="0.15">
      <c r="R614" s="1">
        <v>22</v>
      </c>
    </row>
    <row r="615" spans="18:18" x14ac:dyDescent="0.15">
      <c r="R615" s="1">
        <v>23</v>
      </c>
    </row>
    <row r="616" spans="18:18" x14ac:dyDescent="0.15">
      <c r="R616" s="1">
        <v>24</v>
      </c>
    </row>
    <row r="617" spans="18:18" x14ac:dyDescent="0.15">
      <c r="R617" s="1">
        <v>25</v>
      </c>
    </row>
    <row r="618" spans="18:18" x14ac:dyDescent="0.15">
      <c r="R618" s="1">
        <v>26</v>
      </c>
    </row>
    <row r="619" spans="18:18" x14ac:dyDescent="0.15">
      <c r="R619" s="1">
        <v>27</v>
      </c>
    </row>
    <row r="620" spans="18:18" x14ac:dyDescent="0.15">
      <c r="R620" s="1">
        <v>28</v>
      </c>
    </row>
    <row r="621" spans="18:18" x14ac:dyDescent="0.15">
      <c r="R621" s="1">
        <v>29</v>
      </c>
    </row>
    <row r="622" spans="18:18" x14ac:dyDescent="0.15">
      <c r="R622" s="1">
        <v>30</v>
      </c>
    </row>
    <row r="623" spans="18:18" x14ac:dyDescent="0.15">
      <c r="R623" s="1">
        <v>31</v>
      </c>
    </row>
    <row r="624" spans="18:18" x14ac:dyDescent="0.15">
      <c r="R624" s="1">
        <v>32</v>
      </c>
    </row>
    <row r="625" spans="18:18" x14ac:dyDescent="0.15">
      <c r="R625" s="1">
        <v>33</v>
      </c>
    </row>
    <row r="626" spans="18:18" x14ac:dyDescent="0.15">
      <c r="R626" s="1">
        <v>34</v>
      </c>
    </row>
    <row r="627" spans="18:18" x14ac:dyDescent="0.15">
      <c r="R627" s="1">
        <v>35</v>
      </c>
    </row>
    <row r="628" spans="18:18" x14ac:dyDescent="0.15">
      <c r="R628" s="1">
        <v>36</v>
      </c>
    </row>
    <row r="629" spans="18:18" x14ac:dyDescent="0.15">
      <c r="R629" s="1">
        <v>37</v>
      </c>
    </row>
    <row r="630" spans="18:18" x14ac:dyDescent="0.15">
      <c r="R630" s="1">
        <v>38</v>
      </c>
    </row>
    <row r="631" spans="18:18" x14ac:dyDescent="0.15">
      <c r="R631" s="1">
        <v>39</v>
      </c>
    </row>
    <row r="632" spans="18:18" x14ac:dyDescent="0.15">
      <c r="R632" s="1">
        <v>40</v>
      </c>
    </row>
    <row r="633" spans="18:18" x14ac:dyDescent="0.15">
      <c r="R633" s="1">
        <v>41</v>
      </c>
    </row>
    <row r="634" spans="18:18" x14ac:dyDescent="0.15">
      <c r="R634" s="1">
        <v>42</v>
      </c>
    </row>
    <row r="635" spans="18:18" x14ac:dyDescent="0.15">
      <c r="R635" s="1">
        <v>43</v>
      </c>
    </row>
    <row r="636" spans="18:18" x14ac:dyDescent="0.15">
      <c r="R636" s="1">
        <v>44</v>
      </c>
    </row>
    <row r="637" spans="18:18" x14ac:dyDescent="0.15">
      <c r="R637" s="1">
        <v>45</v>
      </c>
    </row>
    <row r="638" spans="18:18" x14ac:dyDescent="0.15">
      <c r="R638" s="1">
        <v>46</v>
      </c>
    </row>
    <row r="639" spans="18:18" x14ac:dyDescent="0.15">
      <c r="R639" s="1">
        <v>47</v>
      </c>
    </row>
    <row r="640" spans="18:18" x14ac:dyDescent="0.15">
      <c r="R640" s="1">
        <v>48</v>
      </c>
    </row>
    <row r="641" spans="18:18" x14ac:dyDescent="0.15">
      <c r="R641" s="1">
        <v>49</v>
      </c>
    </row>
    <row r="642" spans="18:18" x14ac:dyDescent="0.15">
      <c r="R642" s="1">
        <v>50</v>
      </c>
    </row>
    <row r="643" spans="18:18" x14ac:dyDescent="0.15">
      <c r="R643" s="1">
        <v>51</v>
      </c>
    </row>
    <row r="644" spans="18:18" x14ac:dyDescent="0.15">
      <c r="R644" s="1">
        <v>52</v>
      </c>
    </row>
    <row r="645" spans="18:18" x14ac:dyDescent="0.15">
      <c r="R645" s="1">
        <v>53</v>
      </c>
    </row>
    <row r="646" spans="18:18" x14ac:dyDescent="0.15">
      <c r="R646" s="1">
        <v>54</v>
      </c>
    </row>
    <row r="647" spans="18:18" x14ac:dyDescent="0.15">
      <c r="R647" s="1">
        <v>55</v>
      </c>
    </row>
    <row r="648" spans="18:18" x14ac:dyDescent="0.15">
      <c r="R648" s="1">
        <v>56</v>
      </c>
    </row>
    <row r="649" spans="18:18" x14ac:dyDescent="0.15">
      <c r="R649" s="1">
        <v>57</v>
      </c>
    </row>
    <row r="650" spans="18:18" x14ac:dyDescent="0.15">
      <c r="R650" s="1">
        <v>58</v>
      </c>
    </row>
    <row r="651" spans="18:18" x14ac:dyDescent="0.15">
      <c r="R651" s="1">
        <v>59</v>
      </c>
    </row>
    <row r="652" spans="18:18" x14ac:dyDescent="0.15">
      <c r="R652" s="1">
        <v>60</v>
      </c>
    </row>
    <row r="653" spans="18:18" x14ac:dyDescent="0.15">
      <c r="R653" s="1">
        <v>61</v>
      </c>
    </row>
    <row r="654" spans="18:18" x14ac:dyDescent="0.15">
      <c r="R654" s="1">
        <v>62</v>
      </c>
    </row>
    <row r="655" spans="18:18" x14ac:dyDescent="0.15">
      <c r="R655" s="1">
        <v>63</v>
      </c>
    </row>
    <row r="656" spans="18:18" x14ac:dyDescent="0.15">
      <c r="R656" s="1">
        <v>64</v>
      </c>
    </row>
    <row r="657" spans="18:18" x14ac:dyDescent="0.15">
      <c r="R657" s="1">
        <v>65</v>
      </c>
    </row>
    <row r="658" spans="18:18" x14ac:dyDescent="0.15">
      <c r="R658" s="1">
        <v>66</v>
      </c>
    </row>
    <row r="659" spans="18:18" x14ac:dyDescent="0.15">
      <c r="R659" s="1">
        <v>67</v>
      </c>
    </row>
    <row r="660" spans="18:18" x14ac:dyDescent="0.15">
      <c r="R660" s="1">
        <v>68</v>
      </c>
    </row>
    <row r="661" spans="18:18" x14ac:dyDescent="0.15">
      <c r="R661" s="1">
        <v>69</v>
      </c>
    </row>
    <row r="662" spans="18:18" x14ac:dyDescent="0.15">
      <c r="R662" s="1">
        <v>70</v>
      </c>
    </row>
    <row r="663" spans="18:18" x14ac:dyDescent="0.15">
      <c r="R663" s="1">
        <v>71</v>
      </c>
    </row>
    <row r="664" spans="18:18" x14ac:dyDescent="0.15">
      <c r="R664" s="1">
        <v>72</v>
      </c>
    </row>
    <row r="665" spans="18:18" x14ac:dyDescent="0.15">
      <c r="R665" s="1">
        <v>73</v>
      </c>
    </row>
    <row r="666" spans="18:18" x14ac:dyDescent="0.15">
      <c r="R666" s="1">
        <v>74</v>
      </c>
    </row>
    <row r="667" spans="18:18" x14ac:dyDescent="0.15">
      <c r="R667" s="1">
        <v>1</v>
      </c>
    </row>
    <row r="668" spans="18:18" x14ac:dyDescent="0.15">
      <c r="R668" s="1">
        <v>2</v>
      </c>
    </row>
    <row r="669" spans="18:18" x14ac:dyDescent="0.15">
      <c r="R669" s="1">
        <v>3</v>
      </c>
    </row>
    <row r="670" spans="18:18" x14ac:dyDescent="0.15">
      <c r="R670" s="1">
        <v>4</v>
      </c>
    </row>
    <row r="671" spans="18:18" x14ac:dyDescent="0.15">
      <c r="R671" s="1">
        <v>5</v>
      </c>
    </row>
    <row r="672" spans="18:18" x14ac:dyDescent="0.15">
      <c r="R672" s="1">
        <v>6</v>
      </c>
    </row>
    <row r="673" spans="18:18" x14ac:dyDescent="0.15">
      <c r="R673" s="1">
        <v>7</v>
      </c>
    </row>
    <row r="674" spans="18:18" x14ac:dyDescent="0.15">
      <c r="R674" s="1">
        <v>8</v>
      </c>
    </row>
    <row r="675" spans="18:18" x14ac:dyDescent="0.15">
      <c r="R675" s="1">
        <v>9</v>
      </c>
    </row>
    <row r="676" spans="18:18" x14ac:dyDescent="0.15">
      <c r="R676" s="1">
        <v>10</v>
      </c>
    </row>
    <row r="677" spans="18:18" x14ac:dyDescent="0.15">
      <c r="R677" s="1">
        <v>11</v>
      </c>
    </row>
    <row r="678" spans="18:18" x14ac:dyDescent="0.15">
      <c r="R678" s="1">
        <v>12</v>
      </c>
    </row>
    <row r="679" spans="18:18" x14ac:dyDescent="0.15">
      <c r="R679" s="1">
        <v>13</v>
      </c>
    </row>
    <row r="680" spans="18:18" x14ac:dyDescent="0.15">
      <c r="R680" s="1">
        <v>14</v>
      </c>
    </row>
    <row r="681" spans="18:18" x14ac:dyDescent="0.15">
      <c r="R681" s="1">
        <v>15</v>
      </c>
    </row>
    <row r="682" spans="18:18" x14ac:dyDescent="0.15">
      <c r="R682" s="1">
        <v>16</v>
      </c>
    </row>
    <row r="683" spans="18:18" x14ac:dyDescent="0.15">
      <c r="R683" s="1">
        <v>17</v>
      </c>
    </row>
    <row r="684" spans="18:18" x14ac:dyDescent="0.15">
      <c r="R684" s="1">
        <v>18</v>
      </c>
    </row>
    <row r="685" spans="18:18" x14ac:dyDescent="0.15">
      <c r="R685" s="1">
        <v>19</v>
      </c>
    </row>
    <row r="686" spans="18:18" x14ac:dyDescent="0.15">
      <c r="R686" s="1">
        <v>20</v>
      </c>
    </row>
    <row r="687" spans="18:18" x14ac:dyDescent="0.15">
      <c r="R687" s="1">
        <v>21</v>
      </c>
    </row>
    <row r="688" spans="18:18" x14ac:dyDescent="0.15">
      <c r="R688" s="1">
        <v>22</v>
      </c>
    </row>
    <row r="689" spans="18:18" x14ac:dyDescent="0.15">
      <c r="R689" s="1">
        <v>23</v>
      </c>
    </row>
    <row r="690" spans="18:18" x14ac:dyDescent="0.15">
      <c r="R690" s="1">
        <v>24</v>
      </c>
    </row>
    <row r="691" spans="18:18" x14ac:dyDescent="0.15">
      <c r="R691" s="1">
        <v>25</v>
      </c>
    </row>
    <row r="692" spans="18:18" x14ac:dyDescent="0.15">
      <c r="R692" s="1">
        <v>26</v>
      </c>
    </row>
    <row r="693" spans="18:18" x14ac:dyDescent="0.15">
      <c r="R693" s="1">
        <v>27</v>
      </c>
    </row>
    <row r="694" spans="18:18" x14ac:dyDescent="0.15">
      <c r="R694" s="1">
        <v>28</v>
      </c>
    </row>
    <row r="716" spans="18:18" x14ac:dyDescent="0.15">
      <c r="R716" s="8"/>
    </row>
    <row r="717" spans="18:18" x14ac:dyDescent="0.15">
      <c r="R717" s="8"/>
    </row>
    <row r="718" spans="18:18" x14ac:dyDescent="0.15">
      <c r="R718" s="8"/>
    </row>
  </sheetData>
  <mergeCells count="20">
    <mergeCell ref="A2:A5"/>
    <mergeCell ref="B2:B5"/>
    <mergeCell ref="C2:C5"/>
    <mergeCell ref="E2:E5"/>
    <mergeCell ref="K4:K5"/>
    <mergeCell ref="F2:Q2"/>
    <mergeCell ref="G3:J3"/>
    <mergeCell ref="Q3:Q5"/>
    <mergeCell ref="G4:G5"/>
    <mergeCell ref="H4:H5"/>
    <mergeCell ref="I4:I5"/>
    <mergeCell ref="O4:O5"/>
    <mergeCell ref="P3:P5"/>
    <mergeCell ref="J4:J5"/>
    <mergeCell ref="L4:L5"/>
    <mergeCell ref="F3:F5"/>
    <mergeCell ref="N4:N5"/>
    <mergeCell ref="D2:D5"/>
    <mergeCell ref="K3:O3"/>
    <mergeCell ref="M4:M5"/>
  </mergeCells>
  <phoneticPr fontId="2"/>
  <dataValidations count="2">
    <dataValidation imeMode="off" allowBlank="1" showInputMessage="1" showErrorMessage="1" sqref="D2:E5 E71:G72 A70:D72 R70:IW72 E70 H70:Q70"/>
    <dataValidation imeMode="on" allowBlank="1" showInputMessage="1" showErrorMessage="1" sqref="A120 A116 H71:J72"/>
  </dataValidations>
  <printOptions horizontalCentered="1"/>
  <pageMargins left="0.47244094488188981" right="0.47244094488188981" top="0.59055118110236227" bottom="0.39370078740157483" header="0.31496062992125984" footer="0.31496062992125984"/>
  <headerFooter scaleWithDoc="0">
    <oddFooter>&amp;C&amp;"ＭＳ ゴシック,標準"&amp;8－ &amp;P &amp; －</oddFooter>
  </headerFooter>
  <rowBreaks count="1" manualBreakCount="1">
    <brk id="7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723"/>
  <sheetViews>
    <sheetView view="pageBreakPreview" zoomScaleNormal="100" zoomScaleSheetLayoutView="100" workbookViewId="0">
      <pane xSplit="3" ySplit="5" topLeftCell="D6" activePane="bottomRight" state="frozen"/>
      <selection sqref="A1:AB11"/>
      <selection pane="topRight" sqref="A1:AB11"/>
      <selection pane="bottomLeft" sqref="A1:AB11"/>
      <selection pane="bottomRight" activeCell="A2" sqref="A2:A5"/>
    </sheetView>
  </sheetViews>
  <sheetFormatPr defaultColWidth="12.125" defaultRowHeight="11.25" x14ac:dyDescent="0.15"/>
  <cols>
    <col min="1" max="1" width="9.375" style="128" customWidth="1"/>
    <col min="2" max="2" width="18.375" style="128" customWidth="1"/>
    <col min="3" max="3" width="8.125" style="128" customWidth="1"/>
    <col min="4" max="5" width="6.375" style="129" customWidth="1"/>
    <col min="6" max="7" width="7.625" style="128" customWidth="1"/>
    <col min="8" max="17" width="6" style="128" customWidth="1"/>
    <col min="18" max="18" width="12.125" style="1"/>
    <col min="19" max="16384" width="12.125" style="65"/>
  </cols>
  <sheetData>
    <row r="1" spans="1:18" s="64" customFormat="1" ht="18.75" customHeight="1" x14ac:dyDescent="0.15">
      <c r="A1" s="107" t="s">
        <v>588</v>
      </c>
      <c r="B1" s="108"/>
      <c r="C1" s="108"/>
      <c r="D1" s="105"/>
      <c r="E1" s="105"/>
      <c r="F1" s="109"/>
      <c r="G1" s="109"/>
      <c r="H1" s="109"/>
      <c r="I1" s="109"/>
      <c r="J1" s="109"/>
      <c r="K1" s="109"/>
      <c r="L1" s="109"/>
      <c r="M1" s="109"/>
      <c r="N1" s="109"/>
      <c r="O1" s="109"/>
      <c r="P1" s="109"/>
      <c r="Q1" s="109"/>
      <c r="R1" s="4"/>
    </row>
    <row r="2" spans="1:18" ht="13.5" customHeight="1" x14ac:dyDescent="0.15">
      <c r="A2" s="235" t="s">
        <v>6</v>
      </c>
      <c r="B2" s="235" t="s">
        <v>2</v>
      </c>
      <c r="C2" s="235" t="s">
        <v>255</v>
      </c>
      <c r="D2" s="233" t="s">
        <v>265</v>
      </c>
      <c r="E2" s="233" t="s">
        <v>266</v>
      </c>
      <c r="F2" s="237" t="s">
        <v>256</v>
      </c>
      <c r="G2" s="237"/>
      <c r="H2" s="237"/>
      <c r="I2" s="237"/>
      <c r="J2" s="237"/>
      <c r="K2" s="237"/>
      <c r="L2" s="237"/>
      <c r="M2" s="237"/>
      <c r="N2" s="237"/>
      <c r="O2" s="237"/>
      <c r="P2" s="237"/>
      <c r="Q2" s="237"/>
      <c r="R2" s="8"/>
    </row>
    <row r="3" spans="1:18" ht="13.5" customHeight="1" x14ac:dyDescent="0.15">
      <c r="A3" s="236"/>
      <c r="B3" s="236"/>
      <c r="C3" s="236"/>
      <c r="D3" s="234"/>
      <c r="E3" s="234"/>
      <c r="F3" s="231" t="s">
        <v>3</v>
      </c>
      <c r="G3" s="231" t="s">
        <v>4</v>
      </c>
      <c r="H3" s="231"/>
      <c r="I3" s="231"/>
      <c r="J3" s="231"/>
      <c r="K3" s="231" t="s">
        <v>5</v>
      </c>
      <c r="L3" s="231"/>
      <c r="M3" s="231"/>
      <c r="N3" s="231"/>
      <c r="O3" s="231"/>
      <c r="P3" s="231" t="s">
        <v>261</v>
      </c>
      <c r="Q3" s="231" t="s">
        <v>262</v>
      </c>
      <c r="R3" s="8"/>
    </row>
    <row r="4" spans="1:18" ht="13.5" customHeight="1" x14ac:dyDescent="0.15">
      <c r="A4" s="236"/>
      <c r="B4" s="236"/>
      <c r="C4" s="236"/>
      <c r="D4" s="234"/>
      <c r="E4" s="234"/>
      <c r="F4" s="231"/>
      <c r="G4" s="231" t="s">
        <v>3</v>
      </c>
      <c r="H4" s="231" t="s">
        <v>257</v>
      </c>
      <c r="I4" s="231" t="s">
        <v>258</v>
      </c>
      <c r="J4" s="231" t="s">
        <v>259</v>
      </c>
      <c r="K4" s="231" t="s">
        <v>3</v>
      </c>
      <c r="L4" s="231" t="s">
        <v>257</v>
      </c>
      <c r="M4" s="231" t="s">
        <v>258</v>
      </c>
      <c r="N4" s="231" t="s">
        <v>259</v>
      </c>
      <c r="O4" s="231" t="s">
        <v>260</v>
      </c>
      <c r="P4" s="231"/>
      <c r="Q4" s="231"/>
      <c r="R4" s="8"/>
    </row>
    <row r="5" spans="1:18" ht="13.5" customHeight="1" x14ac:dyDescent="0.15">
      <c r="A5" s="236"/>
      <c r="B5" s="236"/>
      <c r="C5" s="236"/>
      <c r="D5" s="234"/>
      <c r="E5" s="234"/>
      <c r="F5" s="232"/>
      <c r="G5" s="232"/>
      <c r="H5" s="232"/>
      <c r="I5" s="232"/>
      <c r="J5" s="232"/>
      <c r="K5" s="232"/>
      <c r="L5" s="232"/>
      <c r="M5" s="232"/>
      <c r="N5" s="232"/>
      <c r="O5" s="232"/>
      <c r="P5" s="232"/>
      <c r="Q5" s="232"/>
      <c r="R5" s="8"/>
    </row>
    <row r="6" spans="1:18" ht="13.5" customHeight="1" x14ac:dyDescent="0.15">
      <c r="A6" s="110" t="s">
        <v>403</v>
      </c>
      <c r="B6" s="111" t="s">
        <v>103</v>
      </c>
      <c r="C6" s="112"/>
      <c r="D6" s="113">
        <v>385</v>
      </c>
      <c r="E6" s="114">
        <v>0</v>
      </c>
      <c r="F6" s="115">
        <f>G6</f>
        <v>1396</v>
      </c>
      <c r="G6" s="115">
        <f>H6+I6+J6</f>
        <v>1396</v>
      </c>
      <c r="H6" s="115">
        <f>H7+H8</f>
        <v>425</v>
      </c>
      <c r="I6" s="115">
        <f t="shared" ref="I6:J6" si="0">I7+I8</f>
        <v>527</v>
      </c>
      <c r="J6" s="115">
        <f t="shared" si="0"/>
        <v>444</v>
      </c>
      <c r="K6" s="115">
        <v>0</v>
      </c>
      <c r="L6" s="115">
        <v>0</v>
      </c>
      <c r="M6" s="115">
        <v>0</v>
      </c>
      <c r="N6" s="115">
        <v>0</v>
      </c>
      <c r="O6" s="115">
        <v>0</v>
      </c>
      <c r="P6" s="115">
        <v>0</v>
      </c>
      <c r="Q6" s="115">
        <v>0</v>
      </c>
      <c r="R6" s="1">
        <v>1</v>
      </c>
    </row>
    <row r="7" spans="1:18" ht="13.5" customHeight="1" x14ac:dyDescent="0.15">
      <c r="A7" s="112"/>
      <c r="B7" s="112"/>
      <c r="C7" s="112" t="s">
        <v>353</v>
      </c>
      <c r="D7" s="113"/>
      <c r="E7" s="114"/>
      <c r="F7" s="115"/>
      <c r="G7" s="115"/>
      <c r="H7" s="116">
        <v>249</v>
      </c>
      <c r="I7" s="116">
        <v>254</v>
      </c>
      <c r="J7" s="116">
        <v>208</v>
      </c>
      <c r="K7" s="115"/>
      <c r="L7" s="115"/>
      <c r="M7" s="115"/>
      <c r="N7" s="115"/>
      <c r="O7" s="115"/>
      <c r="P7" s="115"/>
      <c r="Q7" s="115"/>
      <c r="R7" s="1">
        <v>2</v>
      </c>
    </row>
    <row r="8" spans="1:18" ht="13.5" customHeight="1" x14ac:dyDescent="0.15">
      <c r="A8" s="112"/>
      <c r="B8" s="112"/>
      <c r="C8" s="112" t="s">
        <v>353</v>
      </c>
      <c r="D8" s="113"/>
      <c r="E8" s="114"/>
      <c r="F8" s="115"/>
      <c r="G8" s="115"/>
      <c r="H8" s="116">
        <v>176</v>
      </c>
      <c r="I8" s="116">
        <v>273</v>
      </c>
      <c r="J8" s="116">
        <v>236</v>
      </c>
      <c r="K8" s="115"/>
      <c r="L8" s="115"/>
      <c r="M8" s="115"/>
      <c r="N8" s="115"/>
      <c r="O8" s="115"/>
      <c r="P8" s="115"/>
      <c r="Q8" s="115"/>
      <c r="R8" s="1">
        <v>3</v>
      </c>
    </row>
    <row r="9" spans="1:18" ht="13.5" customHeight="1" x14ac:dyDescent="0.15">
      <c r="A9" s="110" t="s">
        <v>403</v>
      </c>
      <c r="B9" s="111" t="s">
        <v>104</v>
      </c>
      <c r="C9" s="112"/>
      <c r="D9" s="113">
        <v>400</v>
      </c>
      <c r="E9" s="114">
        <v>0</v>
      </c>
      <c r="F9" s="115">
        <f>G9</f>
        <v>1100</v>
      </c>
      <c r="G9" s="115">
        <f>H9+I9+J9</f>
        <v>1100</v>
      </c>
      <c r="H9" s="115">
        <f>H10+H11</f>
        <v>385</v>
      </c>
      <c r="I9" s="115">
        <f t="shared" ref="I9:J9" si="1">I10+I11</f>
        <v>365</v>
      </c>
      <c r="J9" s="115">
        <f t="shared" si="1"/>
        <v>350</v>
      </c>
      <c r="K9" s="115">
        <v>0</v>
      </c>
      <c r="L9" s="115">
        <v>0</v>
      </c>
      <c r="M9" s="115">
        <v>0</v>
      </c>
      <c r="N9" s="115">
        <v>0</v>
      </c>
      <c r="O9" s="115">
        <v>0</v>
      </c>
      <c r="P9" s="115">
        <v>0</v>
      </c>
      <c r="Q9" s="115">
        <v>0</v>
      </c>
      <c r="R9" s="1">
        <v>4</v>
      </c>
    </row>
    <row r="10" spans="1:18" ht="13.5" customHeight="1" x14ac:dyDescent="0.15">
      <c r="A10" s="112"/>
      <c r="B10" s="112"/>
      <c r="C10" s="112" t="s">
        <v>353</v>
      </c>
      <c r="D10" s="113"/>
      <c r="E10" s="114"/>
      <c r="F10" s="115"/>
      <c r="G10" s="115"/>
      <c r="H10" s="116">
        <v>185</v>
      </c>
      <c r="I10" s="116">
        <v>190</v>
      </c>
      <c r="J10" s="116">
        <v>188</v>
      </c>
      <c r="K10" s="115"/>
      <c r="L10" s="115"/>
      <c r="M10" s="115"/>
      <c r="N10" s="115"/>
      <c r="O10" s="115"/>
      <c r="P10" s="115"/>
      <c r="Q10" s="115"/>
      <c r="R10" s="1">
        <v>5</v>
      </c>
    </row>
    <row r="11" spans="1:18" ht="13.5" customHeight="1" x14ac:dyDescent="0.15">
      <c r="A11" s="112"/>
      <c r="B11" s="112"/>
      <c r="C11" s="112" t="s">
        <v>353</v>
      </c>
      <c r="D11" s="113"/>
      <c r="E11" s="114"/>
      <c r="F11" s="115"/>
      <c r="G11" s="115"/>
      <c r="H11" s="116">
        <v>200</v>
      </c>
      <c r="I11" s="116">
        <v>175</v>
      </c>
      <c r="J11" s="116">
        <v>162</v>
      </c>
      <c r="K11" s="115"/>
      <c r="L11" s="115"/>
      <c r="M11" s="115"/>
      <c r="N11" s="115"/>
      <c r="O11" s="115"/>
      <c r="P11" s="115"/>
      <c r="Q11" s="115"/>
      <c r="R11" s="1">
        <v>6</v>
      </c>
    </row>
    <row r="12" spans="1:18" ht="13.5" customHeight="1" x14ac:dyDescent="0.15">
      <c r="A12" s="110" t="s">
        <v>403</v>
      </c>
      <c r="B12" s="111" t="s">
        <v>105</v>
      </c>
      <c r="C12" s="112"/>
      <c r="D12" s="113">
        <v>160</v>
      </c>
      <c r="E12" s="114">
        <v>0</v>
      </c>
      <c r="F12" s="115">
        <f>G12</f>
        <v>369</v>
      </c>
      <c r="G12" s="115">
        <f>H12+I12+J12</f>
        <v>369</v>
      </c>
      <c r="H12" s="115">
        <f>H13+H14</f>
        <v>128</v>
      </c>
      <c r="I12" s="115">
        <f t="shared" ref="I12:J12" si="2">I13+I14</f>
        <v>113</v>
      </c>
      <c r="J12" s="115">
        <f t="shared" si="2"/>
        <v>128</v>
      </c>
      <c r="K12" s="115">
        <v>0</v>
      </c>
      <c r="L12" s="115">
        <v>0</v>
      </c>
      <c r="M12" s="115">
        <v>0</v>
      </c>
      <c r="N12" s="115">
        <v>0</v>
      </c>
      <c r="O12" s="115">
        <v>0</v>
      </c>
      <c r="P12" s="115">
        <v>0</v>
      </c>
      <c r="Q12" s="115">
        <v>0</v>
      </c>
      <c r="R12" s="1">
        <v>7</v>
      </c>
    </row>
    <row r="13" spans="1:18" ht="13.5" customHeight="1" x14ac:dyDescent="0.15">
      <c r="A13" s="112"/>
      <c r="B13" s="112"/>
      <c r="C13" s="112" t="s">
        <v>353</v>
      </c>
      <c r="D13" s="113"/>
      <c r="E13" s="114"/>
      <c r="F13" s="115"/>
      <c r="G13" s="115"/>
      <c r="H13" s="116">
        <v>0</v>
      </c>
      <c r="I13" s="116">
        <v>0</v>
      </c>
      <c r="J13" s="116">
        <v>0</v>
      </c>
      <c r="K13" s="115"/>
      <c r="L13" s="115"/>
      <c r="M13" s="115"/>
      <c r="N13" s="115"/>
      <c r="O13" s="115"/>
      <c r="P13" s="115"/>
      <c r="Q13" s="115"/>
      <c r="R13" s="1">
        <v>8</v>
      </c>
    </row>
    <row r="14" spans="1:18" ht="13.5" customHeight="1" x14ac:dyDescent="0.15">
      <c r="A14" s="112"/>
      <c r="B14" s="112"/>
      <c r="C14" s="112" t="s">
        <v>353</v>
      </c>
      <c r="D14" s="113"/>
      <c r="E14" s="114"/>
      <c r="F14" s="115"/>
      <c r="G14" s="115"/>
      <c r="H14" s="116">
        <v>128</v>
      </c>
      <c r="I14" s="116">
        <v>113</v>
      </c>
      <c r="J14" s="116">
        <v>128</v>
      </c>
      <c r="K14" s="115"/>
      <c r="L14" s="115"/>
      <c r="M14" s="115"/>
      <c r="N14" s="115"/>
      <c r="O14" s="115"/>
      <c r="P14" s="115"/>
      <c r="Q14" s="115"/>
      <c r="R14" s="1">
        <v>9</v>
      </c>
    </row>
    <row r="15" spans="1:18" ht="13.5" customHeight="1" x14ac:dyDescent="0.15">
      <c r="A15" s="110" t="s">
        <v>403</v>
      </c>
      <c r="B15" s="111" t="s">
        <v>106</v>
      </c>
      <c r="C15" s="112"/>
      <c r="D15" s="113">
        <v>250</v>
      </c>
      <c r="E15" s="114">
        <v>0</v>
      </c>
      <c r="F15" s="115">
        <f>G15</f>
        <v>613</v>
      </c>
      <c r="G15" s="115">
        <f>H15+I15+J15</f>
        <v>613</v>
      </c>
      <c r="H15" s="115">
        <f>SUM(H16:H21)</f>
        <v>211</v>
      </c>
      <c r="I15" s="115">
        <f t="shared" ref="I15:J15" si="3">SUM(I16:I21)</f>
        <v>185</v>
      </c>
      <c r="J15" s="115">
        <f t="shared" si="3"/>
        <v>217</v>
      </c>
      <c r="K15" s="115">
        <v>0</v>
      </c>
      <c r="L15" s="115">
        <v>0</v>
      </c>
      <c r="M15" s="115">
        <v>0</v>
      </c>
      <c r="N15" s="115">
        <v>0</v>
      </c>
      <c r="O15" s="115">
        <v>0</v>
      </c>
      <c r="P15" s="115">
        <v>0</v>
      </c>
      <c r="Q15" s="115">
        <v>0</v>
      </c>
      <c r="R15" s="1">
        <v>10</v>
      </c>
    </row>
    <row r="16" spans="1:18" ht="13.5" customHeight="1" x14ac:dyDescent="0.15">
      <c r="A16" s="112"/>
      <c r="B16" s="112"/>
      <c r="C16" s="112" t="s">
        <v>353</v>
      </c>
      <c r="D16" s="113"/>
      <c r="E16" s="114"/>
      <c r="F16" s="115"/>
      <c r="G16" s="115"/>
      <c r="H16" s="116">
        <v>0</v>
      </c>
      <c r="I16" s="116">
        <v>0</v>
      </c>
      <c r="J16" s="116">
        <v>0</v>
      </c>
      <c r="K16" s="115"/>
      <c r="L16" s="115"/>
      <c r="M16" s="115"/>
      <c r="N16" s="115"/>
      <c r="O16" s="115"/>
      <c r="P16" s="115"/>
      <c r="Q16" s="115"/>
      <c r="R16" s="1">
        <v>11</v>
      </c>
    </row>
    <row r="17" spans="1:19" ht="13.5" customHeight="1" x14ac:dyDescent="0.15">
      <c r="A17" s="112"/>
      <c r="B17" s="112"/>
      <c r="C17" s="112" t="s">
        <v>353</v>
      </c>
      <c r="D17" s="113"/>
      <c r="E17" s="114"/>
      <c r="F17" s="115"/>
      <c r="G17" s="115"/>
      <c r="H17" s="116">
        <v>141</v>
      </c>
      <c r="I17" s="116">
        <v>109</v>
      </c>
      <c r="J17" s="116">
        <v>127</v>
      </c>
      <c r="K17" s="115"/>
      <c r="L17" s="115"/>
      <c r="M17" s="115"/>
      <c r="N17" s="115"/>
      <c r="O17" s="115"/>
      <c r="P17" s="115"/>
      <c r="Q17" s="115"/>
      <c r="R17" s="1">
        <v>12</v>
      </c>
    </row>
    <row r="18" spans="1:19" ht="13.5" customHeight="1" x14ac:dyDescent="0.15">
      <c r="A18" s="112"/>
      <c r="B18" s="112"/>
      <c r="C18" s="112" t="s">
        <v>354</v>
      </c>
      <c r="D18" s="113"/>
      <c r="E18" s="114"/>
      <c r="F18" s="115"/>
      <c r="G18" s="115"/>
      <c r="H18" s="116">
        <v>0</v>
      </c>
      <c r="I18" s="116">
        <v>0</v>
      </c>
      <c r="J18" s="116">
        <v>0</v>
      </c>
      <c r="K18" s="115"/>
      <c r="L18" s="115"/>
      <c r="M18" s="115"/>
      <c r="N18" s="115"/>
      <c r="O18" s="115"/>
      <c r="P18" s="115"/>
      <c r="Q18" s="115"/>
      <c r="R18" s="1">
        <v>13</v>
      </c>
    </row>
    <row r="19" spans="1:19" ht="13.5" customHeight="1" x14ac:dyDescent="0.15">
      <c r="A19" s="112"/>
      <c r="B19" s="112"/>
      <c r="C19" s="112" t="s">
        <v>354</v>
      </c>
      <c r="D19" s="113"/>
      <c r="E19" s="114"/>
      <c r="F19" s="115"/>
      <c r="G19" s="115"/>
      <c r="H19" s="116">
        <v>58</v>
      </c>
      <c r="I19" s="116">
        <v>65</v>
      </c>
      <c r="J19" s="116">
        <v>78</v>
      </c>
      <c r="K19" s="115"/>
      <c r="L19" s="115"/>
      <c r="M19" s="115"/>
      <c r="N19" s="115"/>
      <c r="O19" s="115"/>
      <c r="P19" s="115"/>
      <c r="Q19" s="115"/>
      <c r="R19" s="1">
        <v>14</v>
      </c>
    </row>
    <row r="20" spans="1:19" ht="13.5" customHeight="1" x14ac:dyDescent="0.15">
      <c r="A20" s="112"/>
      <c r="B20" s="112"/>
      <c r="C20" s="112" t="s">
        <v>355</v>
      </c>
      <c r="D20" s="113"/>
      <c r="E20" s="114"/>
      <c r="F20" s="115"/>
      <c r="G20" s="115"/>
      <c r="H20" s="116">
        <v>0</v>
      </c>
      <c r="I20" s="116">
        <v>0</v>
      </c>
      <c r="J20" s="116">
        <v>0</v>
      </c>
      <c r="K20" s="115"/>
      <c r="L20" s="115"/>
      <c r="M20" s="115"/>
      <c r="N20" s="115"/>
      <c r="O20" s="115"/>
      <c r="P20" s="115"/>
      <c r="Q20" s="115"/>
      <c r="R20" s="1">
        <v>15</v>
      </c>
    </row>
    <row r="21" spans="1:19" ht="13.5" customHeight="1" x14ac:dyDescent="0.15">
      <c r="A21" s="112"/>
      <c r="B21" s="112"/>
      <c r="C21" s="112" t="s">
        <v>355</v>
      </c>
      <c r="D21" s="113"/>
      <c r="E21" s="114"/>
      <c r="F21" s="115"/>
      <c r="G21" s="115"/>
      <c r="H21" s="116">
        <v>12</v>
      </c>
      <c r="I21" s="116">
        <v>11</v>
      </c>
      <c r="J21" s="116">
        <v>12</v>
      </c>
      <c r="K21" s="115"/>
      <c r="L21" s="115"/>
      <c r="M21" s="115"/>
      <c r="N21" s="115"/>
      <c r="O21" s="115"/>
      <c r="P21" s="115"/>
      <c r="Q21" s="115"/>
      <c r="R21" s="1">
        <v>16</v>
      </c>
    </row>
    <row r="22" spans="1:19" ht="13.5" customHeight="1" x14ac:dyDescent="0.15">
      <c r="A22" s="110" t="s">
        <v>403</v>
      </c>
      <c r="B22" s="111" t="s">
        <v>356</v>
      </c>
      <c r="C22" s="112"/>
      <c r="D22" s="113">
        <v>255</v>
      </c>
      <c r="E22" s="114">
        <v>0</v>
      </c>
      <c r="F22" s="115">
        <f>G22</f>
        <v>724</v>
      </c>
      <c r="G22" s="115">
        <f>H22+I22+J22</f>
        <v>724</v>
      </c>
      <c r="H22" s="115">
        <f>H23+H24</f>
        <v>278</v>
      </c>
      <c r="I22" s="115">
        <f t="shared" ref="I22:J22" si="4">I23+I24</f>
        <v>238</v>
      </c>
      <c r="J22" s="115">
        <f t="shared" si="4"/>
        <v>208</v>
      </c>
      <c r="K22" s="115">
        <v>0</v>
      </c>
      <c r="L22" s="115">
        <v>0</v>
      </c>
      <c r="M22" s="115">
        <v>0</v>
      </c>
      <c r="N22" s="115">
        <v>0</v>
      </c>
      <c r="O22" s="115">
        <v>0</v>
      </c>
      <c r="P22" s="115">
        <v>0</v>
      </c>
      <c r="Q22" s="115">
        <v>0</v>
      </c>
      <c r="R22" s="1">
        <v>17</v>
      </c>
    </row>
    <row r="23" spans="1:19" ht="13.5" customHeight="1" x14ac:dyDescent="0.15">
      <c r="A23" s="112"/>
      <c r="B23" s="112"/>
      <c r="C23" s="112" t="s">
        <v>353</v>
      </c>
      <c r="D23" s="113"/>
      <c r="E23" s="114"/>
      <c r="F23" s="115"/>
      <c r="G23" s="115"/>
      <c r="H23" s="116">
        <v>145</v>
      </c>
      <c r="I23" s="116">
        <v>113</v>
      </c>
      <c r="J23" s="116">
        <v>120</v>
      </c>
      <c r="K23" s="115"/>
      <c r="L23" s="115"/>
      <c r="M23" s="115"/>
      <c r="N23" s="115"/>
      <c r="O23" s="115"/>
      <c r="P23" s="115"/>
      <c r="Q23" s="115"/>
      <c r="R23" s="1">
        <v>18</v>
      </c>
    </row>
    <row r="24" spans="1:19" ht="13.5" customHeight="1" x14ac:dyDescent="0.15">
      <c r="A24" s="112"/>
      <c r="B24" s="112"/>
      <c r="C24" s="112" t="s">
        <v>353</v>
      </c>
      <c r="D24" s="113"/>
      <c r="E24" s="114"/>
      <c r="F24" s="115"/>
      <c r="G24" s="115"/>
      <c r="H24" s="116">
        <v>133</v>
      </c>
      <c r="I24" s="116">
        <v>125</v>
      </c>
      <c r="J24" s="116">
        <v>88</v>
      </c>
      <c r="K24" s="115"/>
      <c r="L24" s="115"/>
      <c r="M24" s="115"/>
      <c r="N24" s="115"/>
      <c r="O24" s="115"/>
      <c r="P24" s="115"/>
      <c r="Q24" s="115"/>
      <c r="R24" s="1">
        <v>19</v>
      </c>
    </row>
    <row r="25" spans="1:19" ht="13.5" customHeight="1" x14ac:dyDescent="0.15">
      <c r="A25" s="110" t="s">
        <v>403</v>
      </c>
      <c r="B25" s="111" t="s">
        <v>428</v>
      </c>
      <c r="C25" s="112"/>
      <c r="D25" s="113">
        <v>380</v>
      </c>
      <c r="E25" s="114">
        <v>0</v>
      </c>
      <c r="F25" s="115">
        <f>G25</f>
        <v>926</v>
      </c>
      <c r="G25" s="115">
        <f>H25+I25+J25</f>
        <v>926</v>
      </c>
      <c r="H25" s="115">
        <f>H26+H27+H28+H29</f>
        <v>335</v>
      </c>
      <c r="I25" s="115">
        <f>I26+I27+I28+I29</f>
        <v>333</v>
      </c>
      <c r="J25" s="115">
        <f>J26+J27+J28+J29</f>
        <v>258</v>
      </c>
      <c r="K25" s="115">
        <v>0</v>
      </c>
      <c r="L25" s="115">
        <v>0</v>
      </c>
      <c r="M25" s="115">
        <v>0</v>
      </c>
      <c r="N25" s="115">
        <v>0</v>
      </c>
      <c r="O25" s="115">
        <v>0</v>
      </c>
      <c r="P25" s="115">
        <v>0</v>
      </c>
      <c r="Q25" s="115">
        <v>0</v>
      </c>
      <c r="R25" s="1">
        <v>20</v>
      </c>
    </row>
    <row r="26" spans="1:19" ht="13.5" customHeight="1" x14ac:dyDescent="0.15">
      <c r="A26" s="112"/>
      <c r="B26" s="112"/>
      <c r="C26" s="112" t="s">
        <v>353</v>
      </c>
      <c r="D26" s="113"/>
      <c r="E26" s="114"/>
      <c r="F26" s="115"/>
      <c r="G26" s="115"/>
      <c r="H26" s="116">
        <v>146</v>
      </c>
      <c r="I26" s="116">
        <v>165</v>
      </c>
      <c r="J26" s="116">
        <v>115</v>
      </c>
      <c r="K26" s="115"/>
      <c r="L26" s="115"/>
      <c r="M26" s="115"/>
      <c r="N26" s="115"/>
      <c r="O26" s="115"/>
      <c r="P26" s="115"/>
      <c r="Q26" s="115"/>
      <c r="R26" s="1">
        <v>21</v>
      </c>
    </row>
    <row r="27" spans="1:19" ht="13.5" customHeight="1" x14ac:dyDescent="0.15">
      <c r="A27" s="112"/>
      <c r="B27" s="112"/>
      <c r="C27" s="112" t="s">
        <v>353</v>
      </c>
      <c r="D27" s="113"/>
      <c r="E27" s="114"/>
      <c r="F27" s="115"/>
      <c r="G27" s="115"/>
      <c r="H27" s="116">
        <v>140</v>
      </c>
      <c r="I27" s="116">
        <v>102</v>
      </c>
      <c r="J27" s="116">
        <v>79</v>
      </c>
      <c r="K27" s="115"/>
      <c r="L27" s="115"/>
      <c r="M27" s="115"/>
      <c r="N27" s="115"/>
      <c r="O27" s="115"/>
      <c r="P27" s="115"/>
      <c r="Q27" s="115"/>
      <c r="R27" s="1">
        <v>22</v>
      </c>
    </row>
    <row r="28" spans="1:19" ht="13.5" customHeight="1" x14ac:dyDescent="0.15">
      <c r="A28" s="112"/>
      <c r="B28" s="112"/>
      <c r="C28" s="112" t="s">
        <v>357</v>
      </c>
      <c r="D28" s="113"/>
      <c r="E28" s="114"/>
      <c r="F28" s="115"/>
      <c r="G28" s="115"/>
      <c r="H28" s="116">
        <v>49</v>
      </c>
      <c r="I28" s="116">
        <v>66</v>
      </c>
      <c r="J28" s="116">
        <v>62</v>
      </c>
      <c r="K28" s="115"/>
      <c r="L28" s="115"/>
      <c r="M28" s="115"/>
      <c r="N28" s="115"/>
      <c r="O28" s="115"/>
      <c r="P28" s="115"/>
      <c r="Q28" s="115"/>
      <c r="R28" s="1">
        <v>23</v>
      </c>
    </row>
    <row r="29" spans="1:19" ht="13.5" customHeight="1" x14ac:dyDescent="0.15">
      <c r="A29" s="112"/>
      <c r="B29" s="112"/>
      <c r="C29" s="112" t="s">
        <v>357</v>
      </c>
      <c r="D29" s="113"/>
      <c r="E29" s="114"/>
      <c r="F29" s="115"/>
      <c r="G29" s="115"/>
      <c r="H29" s="116">
        <v>0</v>
      </c>
      <c r="I29" s="116">
        <v>0</v>
      </c>
      <c r="J29" s="116">
        <v>2</v>
      </c>
      <c r="K29" s="115"/>
      <c r="L29" s="115"/>
      <c r="M29" s="115"/>
      <c r="N29" s="115"/>
      <c r="O29" s="115"/>
      <c r="P29" s="115"/>
      <c r="Q29" s="115"/>
      <c r="R29" s="1">
        <v>24</v>
      </c>
    </row>
    <row r="30" spans="1:19" ht="13.5" customHeight="1" x14ac:dyDescent="0.15">
      <c r="A30" s="110" t="s">
        <v>403</v>
      </c>
      <c r="B30" s="111" t="s">
        <v>107</v>
      </c>
      <c r="C30" s="112"/>
      <c r="D30" s="113">
        <v>320</v>
      </c>
      <c r="E30" s="114">
        <v>0</v>
      </c>
      <c r="F30" s="115">
        <f>G30</f>
        <v>846</v>
      </c>
      <c r="G30" s="115">
        <f>H30+I30+J30</f>
        <v>846</v>
      </c>
      <c r="H30" s="115">
        <f>SUM(H31:H36)</f>
        <v>326</v>
      </c>
      <c r="I30" s="115">
        <f t="shared" ref="I30:J30" si="5">SUM(I31:I36)</f>
        <v>260</v>
      </c>
      <c r="J30" s="115">
        <f t="shared" si="5"/>
        <v>260</v>
      </c>
      <c r="K30" s="115">
        <v>0</v>
      </c>
      <c r="L30" s="115">
        <v>0</v>
      </c>
      <c r="M30" s="115">
        <v>0</v>
      </c>
      <c r="N30" s="115">
        <v>0</v>
      </c>
      <c r="O30" s="115">
        <v>0</v>
      </c>
      <c r="P30" s="115">
        <v>0</v>
      </c>
      <c r="Q30" s="115">
        <v>0</v>
      </c>
      <c r="R30" s="1">
        <v>25</v>
      </c>
    </row>
    <row r="31" spans="1:19" ht="13.5" customHeight="1" x14ac:dyDescent="0.15">
      <c r="A31" s="112"/>
      <c r="B31" s="112"/>
      <c r="C31" s="112" t="s">
        <v>353</v>
      </c>
      <c r="D31" s="113"/>
      <c r="E31" s="114"/>
      <c r="F31" s="115"/>
      <c r="G31" s="115"/>
      <c r="H31" s="116">
        <v>126</v>
      </c>
      <c r="I31" s="116">
        <v>101</v>
      </c>
      <c r="J31" s="116">
        <v>95</v>
      </c>
      <c r="K31" s="115"/>
      <c r="L31" s="115"/>
      <c r="M31" s="115"/>
      <c r="N31" s="115"/>
      <c r="O31" s="115"/>
      <c r="P31" s="115"/>
      <c r="Q31" s="115"/>
      <c r="R31" s="1">
        <v>26</v>
      </c>
    </row>
    <row r="32" spans="1:19" s="66" customFormat="1" ht="13.5" customHeight="1" x14ac:dyDescent="0.15">
      <c r="A32" s="111"/>
      <c r="B32" s="111"/>
      <c r="C32" s="111" t="s">
        <v>353</v>
      </c>
      <c r="D32" s="113"/>
      <c r="E32" s="114"/>
      <c r="F32" s="115"/>
      <c r="G32" s="115"/>
      <c r="H32" s="116">
        <v>128</v>
      </c>
      <c r="I32" s="116">
        <v>105</v>
      </c>
      <c r="J32" s="116">
        <v>124</v>
      </c>
      <c r="K32" s="115"/>
      <c r="L32" s="115"/>
      <c r="M32" s="115"/>
      <c r="N32" s="115"/>
      <c r="O32" s="115"/>
      <c r="P32" s="115"/>
      <c r="Q32" s="115"/>
      <c r="R32" s="1">
        <v>27</v>
      </c>
      <c r="S32" s="65"/>
    </row>
    <row r="33" spans="1:19" s="66" customFormat="1" ht="13.5" customHeight="1" x14ac:dyDescent="0.15">
      <c r="A33" s="111"/>
      <c r="B33" s="111"/>
      <c r="C33" s="111" t="s">
        <v>355</v>
      </c>
      <c r="D33" s="113"/>
      <c r="E33" s="114"/>
      <c r="F33" s="115"/>
      <c r="G33" s="115"/>
      <c r="H33" s="116">
        <v>4</v>
      </c>
      <c r="I33" s="116">
        <v>2</v>
      </c>
      <c r="J33" s="116">
        <v>4</v>
      </c>
      <c r="K33" s="115"/>
      <c r="L33" s="115"/>
      <c r="M33" s="115"/>
      <c r="N33" s="115"/>
      <c r="O33" s="115"/>
      <c r="P33" s="115"/>
      <c r="Q33" s="115"/>
      <c r="R33" s="1">
        <v>28</v>
      </c>
      <c r="S33" s="65"/>
    </row>
    <row r="34" spans="1:19" s="66" customFormat="1" ht="13.5" customHeight="1" x14ac:dyDescent="0.15">
      <c r="A34" s="111"/>
      <c r="B34" s="111"/>
      <c r="C34" s="111" t="s">
        <v>355</v>
      </c>
      <c r="D34" s="113"/>
      <c r="E34" s="114"/>
      <c r="F34" s="115"/>
      <c r="G34" s="115"/>
      <c r="H34" s="116">
        <v>19</v>
      </c>
      <c r="I34" s="116">
        <v>11</v>
      </c>
      <c r="J34" s="116">
        <v>16</v>
      </c>
      <c r="K34" s="115"/>
      <c r="L34" s="115"/>
      <c r="M34" s="115"/>
      <c r="N34" s="115"/>
      <c r="O34" s="115"/>
      <c r="P34" s="115"/>
      <c r="Q34" s="115"/>
      <c r="R34" s="1">
        <v>29</v>
      </c>
      <c r="S34" s="65"/>
    </row>
    <row r="35" spans="1:19" s="66" customFormat="1" ht="13.5" customHeight="1" x14ac:dyDescent="0.15">
      <c r="A35" s="111"/>
      <c r="B35" s="111"/>
      <c r="C35" s="111" t="s">
        <v>358</v>
      </c>
      <c r="D35" s="113"/>
      <c r="E35" s="114"/>
      <c r="F35" s="115"/>
      <c r="G35" s="115"/>
      <c r="H35" s="116">
        <v>10</v>
      </c>
      <c r="I35" s="116">
        <v>5</v>
      </c>
      <c r="J35" s="116">
        <v>3</v>
      </c>
      <c r="K35" s="115"/>
      <c r="L35" s="115"/>
      <c r="M35" s="115"/>
      <c r="N35" s="115"/>
      <c r="O35" s="115"/>
      <c r="P35" s="115"/>
      <c r="Q35" s="115"/>
      <c r="R35" s="1">
        <v>30</v>
      </c>
      <c r="S35" s="65"/>
    </row>
    <row r="36" spans="1:19" s="66" customFormat="1" ht="13.5" customHeight="1" x14ac:dyDescent="0.15">
      <c r="A36" s="111"/>
      <c r="B36" s="111"/>
      <c r="C36" s="111" t="s">
        <v>358</v>
      </c>
      <c r="D36" s="113"/>
      <c r="E36" s="114"/>
      <c r="F36" s="115"/>
      <c r="G36" s="115"/>
      <c r="H36" s="116">
        <v>39</v>
      </c>
      <c r="I36" s="116">
        <v>36</v>
      </c>
      <c r="J36" s="116">
        <v>18</v>
      </c>
      <c r="K36" s="115"/>
      <c r="L36" s="115"/>
      <c r="M36" s="115"/>
      <c r="N36" s="115"/>
      <c r="O36" s="115"/>
      <c r="P36" s="115"/>
      <c r="Q36" s="115"/>
      <c r="R36" s="1">
        <v>31</v>
      </c>
      <c r="S36" s="65"/>
    </row>
    <row r="37" spans="1:19" ht="13.5" customHeight="1" x14ac:dyDescent="0.15">
      <c r="A37" s="110" t="s">
        <v>403</v>
      </c>
      <c r="B37" s="111" t="s">
        <v>108</v>
      </c>
      <c r="C37" s="112"/>
      <c r="D37" s="113">
        <v>320</v>
      </c>
      <c r="E37" s="114">
        <v>0</v>
      </c>
      <c r="F37" s="115">
        <f>G37</f>
        <v>705</v>
      </c>
      <c r="G37" s="115">
        <f>H37+I37+J37</f>
        <v>705</v>
      </c>
      <c r="H37" s="115">
        <f>SUM(H38:H41)</f>
        <v>217</v>
      </c>
      <c r="I37" s="115">
        <f t="shared" ref="I37:J37" si="6">SUM(I38:I41)</f>
        <v>253</v>
      </c>
      <c r="J37" s="115">
        <f t="shared" si="6"/>
        <v>235</v>
      </c>
      <c r="K37" s="115">
        <v>0</v>
      </c>
      <c r="L37" s="115">
        <v>0</v>
      </c>
      <c r="M37" s="115">
        <v>0</v>
      </c>
      <c r="N37" s="115">
        <v>0</v>
      </c>
      <c r="O37" s="115">
        <v>0</v>
      </c>
      <c r="P37" s="115">
        <v>0</v>
      </c>
      <c r="Q37" s="115">
        <v>0</v>
      </c>
      <c r="R37" s="1">
        <v>32</v>
      </c>
    </row>
    <row r="38" spans="1:19" ht="13.5" customHeight="1" x14ac:dyDescent="0.15">
      <c r="A38" s="112"/>
      <c r="B38" s="112"/>
      <c r="C38" s="112" t="s">
        <v>353</v>
      </c>
      <c r="D38" s="113"/>
      <c r="E38" s="114"/>
      <c r="F38" s="115"/>
      <c r="G38" s="115"/>
      <c r="H38" s="116">
        <v>86</v>
      </c>
      <c r="I38" s="116">
        <v>91</v>
      </c>
      <c r="J38" s="116">
        <v>63</v>
      </c>
      <c r="K38" s="115"/>
      <c r="L38" s="115"/>
      <c r="M38" s="115"/>
      <c r="N38" s="115"/>
      <c r="O38" s="115"/>
      <c r="P38" s="115"/>
      <c r="Q38" s="115"/>
      <c r="R38" s="1">
        <v>33</v>
      </c>
    </row>
    <row r="39" spans="1:19" ht="13.5" customHeight="1" x14ac:dyDescent="0.15">
      <c r="A39" s="112"/>
      <c r="B39" s="112"/>
      <c r="C39" s="112" t="s">
        <v>353</v>
      </c>
      <c r="D39" s="113"/>
      <c r="E39" s="114"/>
      <c r="F39" s="115"/>
      <c r="G39" s="115"/>
      <c r="H39" s="116">
        <v>94</v>
      </c>
      <c r="I39" s="116">
        <v>117</v>
      </c>
      <c r="J39" s="116">
        <v>139</v>
      </c>
      <c r="K39" s="115"/>
      <c r="L39" s="115"/>
      <c r="M39" s="115"/>
      <c r="N39" s="115"/>
      <c r="O39" s="115"/>
      <c r="P39" s="115"/>
      <c r="Q39" s="115"/>
      <c r="R39" s="1">
        <v>34</v>
      </c>
    </row>
    <row r="40" spans="1:19" ht="13.5" customHeight="1" x14ac:dyDescent="0.15">
      <c r="A40" s="112"/>
      <c r="B40" s="112"/>
      <c r="C40" s="112" t="s">
        <v>359</v>
      </c>
      <c r="D40" s="113"/>
      <c r="E40" s="114"/>
      <c r="F40" s="115"/>
      <c r="G40" s="115"/>
      <c r="H40" s="113">
        <v>6</v>
      </c>
      <c r="I40" s="113">
        <v>9</v>
      </c>
      <c r="J40" s="113">
        <v>10</v>
      </c>
      <c r="K40" s="115"/>
      <c r="L40" s="115"/>
      <c r="M40" s="115"/>
      <c r="N40" s="115"/>
      <c r="O40" s="115"/>
      <c r="P40" s="115"/>
      <c r="Q40" s="115"/>
      <c r="R40" s="1">
        <v>35</v>
      </c>
    </row>
    <row r="41" spans="1:19" ht="13.5" customHeight="1" x14ac:dyDescent="0.15">
      <c r="A41" s="112"/>
      <c r="B41" s="112"/>
      <c r="C41" s="112" t="s">
        <v>359</v>
      </c>
      <c r="D41" s="113"/>
      <c r="E41" s="114"/>
      <c r="F41" s="115"/>
      <c r="G41" s="115"/>
      <c r="H41" s="113">
        <v>31</v>
      </c>
      <c r="I41" s="113">
        <v>36</v>
      </c>
      <c r="J41" s="113">
        <v>23</v>
      </c>
      <c r="K41" s="115"/>
      <c r="L41" s="115"/>
      <c r="M41" s="115"/>
      <c r="N41" s="115"/>
      <c r="O41" s="115"/>
      <c r="P41" s="115"/>
      <c r="Q41" s="115"/>
      <c r="R41" s="1">
        <v>36</v>
      </c>
    </row>
    <row r="42" spans="1:19" ht="13.5" customHeight="1" x14ac:dyDescent="0.15">
      <c r="A42" s="110" t="s">
        <v>403</v>
      </c>
      <c r="B42" s="111" t="s">
        <v>109</v>
      </c>
      <c r="C42" s="112"/>
      <c r="D42" s="113">
        <v>340</v>
      </c>
      <c r="E42" s="114">
        <v>0</v>
      </c>
      <c r="F42" s="115">
        <f>G42</f>
        <v>830</v>
      </c>
      <c r="G42" s="115">
        <f>H42+I42+J42</f>
        <v>830</v>
      </c>
      <c r="H42" s="115">
        <f>H43+H44</f>
        <v>261</v>
      </c>
      <c r="I42" s="115">
        <f t="shared" ref="I42:J42" si="7">I43+I44</f>
        <v>289</v>
      </c>
      <c r="J42" s="115">
        <f t="shared" si="7"/>
        <v>280</v>
      </c>
      <c r="K42" s="115">
        <v>0</v>
      </c>
      <c r="L42" s="115">
        <v>0</v>
      </c>
      <c r="M42" s="115">
        <v>0</v>
      </c>
      <c r="N42" s="115">
        <v>0</v>
      </c>
      <c r="O42" s="115">
        <v>0</v>
      </c>
      <c r="P42" s="115">
        <v>0</v>
      </c>
      <c r="Q42" s="115">
        <v>0</v>
      </c>
      <c r="R42" s="1">
        <v>37</v>
      </c>
    </row>
    <row r="43" spans="1:19" ht="13.5" customHeight="1" x14ac:dyDescent="0.15">
      <c r="A43" s="112"/>
      <c r="B43" s="112"/>
      <c r="C43" s="112" t="s">
        <v>353</v>
      </c>
      <c r="D43" s="113"/>
      <c r="E43" s="114"/>
      <c r="F43" s="115"/>
      <c r="G43" s="115"/>
      <c r="H43" s="116">
        <v>100</v>
      </c>
      <c r="I43" s="116">
        <v>120</v>
      </c>
      <c r="J43" s="116">
        <v>120</v>
      </c>
      <c r="K43" s="115"/>
      <c r="L43" s="115"/>
      <c r="M43" s="115"/>
      <c r="N43" s="115"/>
      <c r="O43" s="115"/>
      <c r="P43" s="115"/>
      <c r="Q43" s="115"/>
      <c r="R43" s="1">
        <v>38</v>
      </c>
    </row>
    <row r="44" spans="1:19" ht="13.5" customHeight="1" x14ac:dyDescent="0.15">
      <c r="A44" s="112"/>
      <c r="B44" s="112"/>
      <c r="C44" s="112" t="s">
        <v>353</v>
      </c>
      <c r="D44" s="113"/>
      <c r="E44" s="114"/>
      <c r="F44" s="115"/>
      <c r="G44" s="115"/>
      <c r="H44" s="116">
        <v>161</v>
      </c>
      <c r="I44" s="116">
        <v>169</v>
      </c>
      <c r="J44" s="116">
        <v>160</v>
      </c>
      <c r="K44" s="115"/>
      <c r="L44" s="115"/>
      <c r="M44" s="115"/>
      <c r="N44" s="115"/>
      <c r="O44" s="115"/>
      <c r="P44" s="115"/>
      <c r="Q44" s="115"/>
      <c r="R44" s="1">
        <v>39</v>
      </c>
    </row>
    <row r="45" spans="1:19" ht="13.5" customHeight="1" x14ac:dyDescent="0.15">
      <c r="A45" s="110" t="s">
        <v>403</v>
      </c>
      <c r="B45" s="111" t="s">
        <v>110</v>
      </c>
      <c r="C45" s="112"/>
      <c r="D45" s="113">
        <v>360</v>
      </c>
      <c r="E45" s="114">
        <v>0</v>
      </c>
      <c r="F45" s="115">
        <f>G45</f>
        <v>1427</v>
      </c>
      <c r="G45" s="115">
        <f>H45+I45+J45</f>
        <v>1427</v>
      </c>
      <c r="H45" s="115">
        <f>H46+H47</f>
        <v>446</v>
      </c>
      <c r="I45" s="115">
        <f t="shared" ref="I45:J45" si="8">I46+I47</f>
        <v>546</v>
      </c>
      <c r="J45" s="115">
        <f t="shared" si="8"/>
        <v>435</v>
      </c>
      <c r="K45" s="115">
        <v>0</v>
      </c>
      <c r="L45" s="115">
        <v>0</v>
      </c>
      <c r="M45" s="115">
        <v>0</v>
      </c>
      <c r="N45" s="115">
        <v>0</v>
      </c>
      <c r="O45" s="115">
        <v>0</v>
      </c>
      <c r="P45" s="115">
        <v>0</v>
      </c>
      <c r="Q45" s="115">
        <v>0</v>
      </c>
      <c r="R45" s="1">
        <v>40</v>
      </c>
    </row>
    <row r="46" spans="1:19" ht="13.5" customHeight="1" x14ac:dyDescent="0.15">
      <c r="A46" s="112"/>
      <c r="B46" s="112"/>
      <c r="C46" s="112" t="s">
        <v>353</v>
      </c>
      <c r="D46" s="113"/>
      <c r="E46" s="114"/>
      <c r="F46" s="115"/>
      <c r="G46" s="115"/>
      <c r="H46" s="116">
        <v>251</v>
      </c>
      <c r="I46" s="116">
        <v>318</v>
      </c>
      <c r="J46" s="116">
        <v>256</v>
      </c>
      <c r="K46" s="115"/>
      <c r="L46" s="115"/>
      <c r="M46" s="115"/>
      <c r="N46" s="115"/>
      <c r="O46" s="115"/>
      <c r="P46" s="115"/>
      <c r="Q46" s="115"/>
      <c r="R46" s="1">
        <v>41</v>
      </c>
    </row>
    <row r="47" spans="1:19" ht="13.5" customHeight="1" x14ac:dyDescent="0.15">
      <c r="A47" s="112"/>
      <c r="B47" s="112"/>
      <c r="C47" s="112" t="s">
        <v>353</v>
      </c>
      <c r="D47" s="113"/>
      <c r="E47" s="114"/>
      <c r="F47" s="115"/>
      <c r="G47" s="115"/>
      <c r="H47" s="116">
        <v>195</v>
      </c>
      <c r="I47" s="116">
        <v>228</v>
      </c>
      <c r="J47" s="116">
        <v>179</v>
      </c>
      <c r="K47" s="115"/>
      <c r="L47" s="115"/>
      <c r="M47" s="115"/>
      <c r="N47" s="115"/>
      <c r="O47" s="115"/>
      <c r="P47" s="115"/>
      <c r="Q47" s="115"/>
      <c r="R47" s="1">
        <v>42</v>
      </c>
    </row>
    <row r="48" spans="1:19" ht="13.5" customHeight="1" x14ac:dyDescent="0.15">
      <c r="A48" s="110" t="s">
        <v>403</v>
      </c>
      <c r="B48" s="111" t="s">
        <v>112</v>
      </c>
      <c r="C48" s="112"/>
      <c r="D48" s="113">
        <v>320</v>
      </c>
      <c r="E48" s="114">
        <v>0</v>
      </c>
      <c r="F48" s="115">
        <f>G48</f>
        <v>744</v>
      </c>
      <c r="G48" s="115">
        <f>H48+I48+J48</f>
        <v>744</v>
      </c>
      <c r="H48" s="115">
        <f t="shared" ref="H48:J48" si="9">H49+H50</f>
        <v>270</v>
      </c>
      <c r="I48" s="115">
        <f t="shared" si="9"/>
        <v>286</v>
      </c>
      <c r="J48" s="115">
        <f t="shared" si="9"/>
        <v>188</v>
      </c>
      <c r="K48" s="115">
        <v>0</v>
      </c>
      <c r="L48" s="115">
        <v>0</v>
      </c>
      <c r="M48" s="115">
        <v>0</v>
      </c>
      <c r="N48" s="115">
        <v>0</v>
      </c>
      <c r="O48" s="115">
        <v>0</v>
      </c>
      <c r="P48" s="115">
        <v>0</v>
      </c>
      <c r="Q48" s="115">
        <v>0</v>
      </c>
      <c r="R48" s="1">
        <v>43</v>
      </c>
    </row>
    <row r="49" spans="1:18" ht="13.5" customHeight="1" x14ac:dyDescent="0.15">
      <c r="A49" s="112"/>
      <c r="B49" s="112"/>
      <c r="C49" s="112" t="s">
        <v>353</v>
      </c>
      <c r="D49" s="113"/>
      <c r="E49" s="114"/>
      <c r="F49" s="115"/>
      <c r="G49" s="115"/>
      <c r="H49" s="116">
        <v>178</v>
      </c>
      <c r="I49" s="116">
        <v>186</v>
      </c>
      <c r="J49" s="116">
        <v>111</v>
      </c>
      <c r="K49" s="115"/>
      <c r="L49" s="115"/>
      <c r="M49" s="115"/>
      <c r="N49" s="115"/>
      <c r="O49" s="115"/>
      <c r="P49" s="115"/>
      <c r="Q49" s="115"/>
      <c r="R49" s="1">
        <v>44</v>
      </c>
    </row>
    <row r="50" spans="1:18" ht="13.5" customHeight="1" x14ac:dyDescent="0.15">
      <c r="A50" s="112"/>
      <c r="B50" s="112"/>
      <c r="C50" s="112" t="s">
        <v>353</v>
      </c>
      <c r="D50" s="113"/>
      <c r="E50" s="114"/>
      <c r="F50" s="115"/>
      <c r="G50" s="115"/>
      <c r="H50" s="116">
        <v>92</v>
      </c>
      <c r="I50" s="116">
        <v>100</v>
      </c>
      <c r="J50" s="116">
        <v>77</v>
      </c>
      <c r="K50" s="115"/>
      <c r="L50" s="115"/>
      <c r="M50" s="115"/>
      <c r="N50" s="115"/>
      <c r="O50" s="115"/>
      <c r="P50" s="115"/>
      <c r="Q50" s="115"/>
      <c r="R50" s="1">
        <v>45</v>
      </c>
    </row>
    <row r="51" spans="1:18" ht="13.5" customHeight="1" x14ac:dyDescent="0.15">
      <c r="A51" s="110" t="s">
        <v>403</v>
      </c>
      <c r="B51" s="111" t="s">
        <v>113</v>
      </c>
      <c r="C51" s="112"/>
      <c r="D51" s="113">
        <v>280</v>
      </c>
      <c r="E51" s="114">
        <v>0</v>
      </c>
      <c r="F51" s="115">
        <f>G51</f>
        <v>860</v>
      </c>
      <c r="G51" s="115">
        <f>H51+I51+J51</f>
        <v>860</v>
      </c>
      <c r="H51" s="115">
        <f t="shared" ref="H51:J51" si="10">H52+H53</f>
        <v>296</v>
      </c>
      <c r="I51" s="115">
        <f t="shared" si="10"/>
        <v>267</v>
      </c>
      <c r="J51" s="115">
        <f t="shared" si="10"/>
        <v>297</v>
      </c>
      <c r="K51" s="115">
        <v>0</v>
      </c>
      <c r="L51" s="115">
        <v>0</v>
      </c>
      <c r="M51" s="115">
        <v>0</v>
      </c>
      <c r="N51" s="115">
        <v>0</v>
      </c>
      <c r="O51" s="115">
        <v>0</v>
      </c>
      <c r="P51" s="115">
        <v>0</v>
      </c>
      <c r="Q51" s="115">
        <v>0</v>
      </c>
      <c r="R51" s="1">
        <v>46</v>
      </c>
    </row>
    <row r="52" spans="1:18" ht="13.5" customHeight="1" x14ac:dyDescent="0.15">
      <c r="A52" s="112"/>
      <c r="B52" s="112"/>
      <c r="C52" s="112" t="s">
        <v>353</v>
      </c>
      <c r="D52" s="113"/>
      <c r="E52" s="114"/>
      <c r="F52" s="115"/>
      <c r="G52" s="115"/>
      <c r="H52" s="116">
        <v>156</v>
      </c>
      <c r="I52" s="116">
        <v>132</v>
      </c>
      <c r="J52" s="116">
        <v>163</v>
      </c>
      <c r="K52" s="115"/>
      <c r="L52" s="115"/>
      <c r="M52" s="115"/>
      <c r="N52" s="115"/>
      <c r="O52" s="115"/>
      <c r="P52" s="115"/>
      <c r="Q52" s="115"/>
      <c r="R52" s="1">
        <v>47</v>
      </c>
    </row>
    <row r="53" spans="1:18" ht="13.5" customHeight="1" x14ac:dyDescent="0.15">
      <c r="A53" s="112"/>
      <c r="B53" s="112"/>
      <c r="C53" s="112" t="s">
        <v>353</v>
      </c>
      <c r="D53" s="113"/>
      <c r="E53" s="114"/>
      <c r="F53" s="115"/>
      <c r="G53" s="115"/>
      <c r="H53" s="116">
        <v>140</v>
      </c>
      <c r="I53" s="116">
        <v>135</v>
      </c>
      <c r="J53" s="116">
        <v>134</v>
      </c>
      <c r="K53" s="115"/>
      <c r="L53" s="115"/>
      <c r="M53" s="115"/>
      <c r="N53" s="115"/>
      <c r="O53" s="115"/>
      <c r="P53" s="115"/>
      <c r="Q53" s="115"/>
      <c r="R53" s="1">
        <v>48</v>
      </c>
    </row>
    <row r="54" spans="1:18" ht="13.5" customHeight="1" x14ac:dyDescent="0.15">
      <c r="A54" s="110" t="s">
        <v>403</v>
      </c>
      <c r="B54" s="111" t="s">
        <v>114</v>
      </c>
      <c r="C54" s="112"/>
      <c r="D54" s="113">
        <v>400</v>
      </c>
      <c r="E54" s="114">
        <v>0</v>
      </c>
      <c r="F54" s="115">
        <f>G54</f>
        <v>1224</v>
      </c>
      <c r="G54" s="115">
        <f>H54+I54+J54</f>
        <v>1224</v>
      </c>
      <c r="H54" s="115">
        <f t="shared" ref="H54:J54" si="11">H55+H56</f>
        <v>456</v>
      </c>
      <c r="I54" s="115">
        <f t="shared" si="11"/>
        <v>361</v>
      </c>
      <c r="J54" s="115">
        <f t="shared" si="11"/>
        <v>407</v>
      </c>
      <c r="K54" s="115">
        <v>0</v>
      </c>
      <c r="L54" s="115">
        <v>0</v>
      </c>
      <c r="M54" s="115">
        <v>0</v>
      </c>
      <c r="N54" s="115">
        <v>0</v>
      </c>
      <c r="O54" s="115">
        <v>0</v>
      </c>
      <c r="P54" s="115">
        <v>0</v>
      </c>
      <c r="Q54" s="115">
        <v>0</v>
      </c>
      <c r="R54" s="1">
        <v>49</v>
      </c>
    </row>
    <row r="55" spans="1:18" ht="13.5" customHeight="1" x14ac:dyDescent="0.15">
      <c r="A55" s="112"/>
      <c r="B55" s="112"/>
      <c r="C55" s="112" t="s">
        <v>353</v>
      </c>
      <c r="D55" s="113"/>
      <c r="E55" s="114"/>
      <c r="F55" s="115"/>
      <c r="G55" s="115"/>
      <c r="H55" s="116">
        <v>267</v>
      </c>
      <c r="I55" s="116">
        <v>195</v>
      </c>
      <c r="J55" s="116">
        <v>201</v>
      </c>
      <c r="K55" s="115"/>
      <c r="L55" s="115"/>
      <c r="M55" s="115"/>
      <c r="N55" s="115"/>
      <c r="O55" s="115"/>
      <c r="P55" s="115"/>
      <c r="Q55" s="115"/>
      <c r="R55" s="1">
        <v>50</v>
      </c>
    </row>
    <row r="56" spans="1:18" ht="13.5" customHeight="1" x14ac:dyDescent="0.15">
      <c r="A56" s="112"/>
      <c r="B56" s="112"/>
      <c r="C56" s="112" t="s">
        <v>353</v>
      </c>
      <c r="D56" s="113"/>
      <c r="E56" s="114"/>
      <c r="F56" s="115"/>
      <c r="G56" s="115"/>
      <c r="H56" s="116">
        <v>189</v>
      </c>
      <c r="I56" s="116">
        <v>166</v>
      </c>
      <c r="J56" s="116">
        <v>206</v>
      </c>
      <c r="K56" s="115"/>
      <c r="L56" s="115"/>
      <c r="M56" s="115"/>
      <c r="N56" s="115"/>
      <c r="O56" s="115"/>
      <c r="P56" s="115"/>
      <c r="Q56" s="115"/>
      <c r="R56" s="1">
        <v>51</v>
      </c>
    </row>
    <row r="57" spans="1:18" ht="13.5" customHeight="1" x14ac:dyDescent="0.15">
      <c r="A57" s="110" t="s">
        <v>403</v>
      </c>
      <c r="B57" s="111" t="s">
        <v>387</v>
      </c>
      <c r="C57" s="112"/>
      <c r="D57" s="113">
        <v>160</v>
      </c>
      <c r="E57" s="114">
        <v>0</v>
      </c>
      <c r="F57" s="115">
        <f>G57</f>
        <v>233</v>
      </c>
      <c r="G57" s="115">
        <f>H57+I57+J57</f>
        <v>233</v>
      </c>
      <c r="H57" s="115">
        <f>SUM(H58:H61)</f>
        <v>105</v>
      </c>
      <c r="I57" s="115">
        <f t="shared" ref="I57:J57" si="12">SUM(I58:I61)</f>
        <v>69</v>
      </c>
      <c r="J57" s="115">
        <f t="shared" si="12"/>
        <v>59</v>
      </c>
      <c r="K57" s="115">
        <v>0</v>
      </c>
      <c r="L57" s="115">
        <v>0</v>
      </c>
      <c r="M57" s="115">
        <v>0</v>
      </c>
      <c r="N57" s="115">
        <v>0</v>
      </c>
      <c r="O57" s="115">
        <v>0</v>
      </c>
      <c r="P57" s="115">
        <v>0</v>
      </c>
      <c r="Q57" s="115">
        <v>0</v>
      </c>
      <c r="R57" s="1">
        <v>52</v>
      </c>
    </row>
    <row r="58" spans="1:18" ht="13.5" customHeight="1" x14ac:dyDescent="0.15">
      <c r="A58" s="112"/>
      <c r="B58" s="112"/>
      <c r="C58" s="112" t="s">
        <v>353</v>
      </c>
      <c r="D58" s="113"/>
      <c r="E58" s="114"/>
      <c r="F58" s="115"/>
      <c r="G58" s="115"/>
      <c r="H58" s="116">
        <v>25</v>
      </c>
      <c r="I58" s="116">
        <v>12</v>
      </c>
      <c r="J58" s="116">
        <v>14</v>
      </c>
      <c r="K58" s="115"/>
      <c r="L58" s="115"/>
      <c r="M58" s="115"/>
      <c r="N58" s="115"/>
      <c r="O58" s="115"/>
      <c r="P58" s="115"/>
      <c r="Q58" s="115"/>
      <c r="R58" s="1">
        <v>53</v>
      </c>
    </row>
    <row r="59" spans="1:18" ht="13.5" customHeight="1" x14ac:dyDescent="0.15">
      <c r="A59" s="112"/>
      <c r="B59" s="112"/>
      <c r="C59" s="112" t="s">
        <v>353</v>
      </c>
      <c r="D59" s="113"/>
      <c r="E59" s="114"/>
      <c r="F59" s="115"/>
      <c r="G59" s="115"/>
      <c r="H59" s="116">
        <v>39</v>
      </c>
      <c r="I59" s="116">
        <v>26</v>
      </c>
      <c r="J59" s="116">
        <v>25</v>
      </c>
      <c r="K59" s="115"/>
      <c r="L59" s="115"/>
      <c r="M59" s="115"/>
      <c r="N59" s="115"/>
      <c r="O59" s="115"/>
      <c r="P59" s="115"/>
      <c r="Q59" s="115"/>
      <c r="R59" s="1">
        <v>54</v>
      </c>
    </row>
    <row r="60" spans="1:18" ht="13.5" customHeight="1" x14ac:dyDescent="0.15">
      <c r="A60" s="112"/>
      <c r="B60" s="112"/>
      <c r="C60" s="112" t="s">
        <v>360</v>
      </c>
      <c r="D60" s="113"/>
      <c r="E60" s="114"/>
      <c r="F60" s="115"/>
      <c r="G60" s="115"/>
      <c r="H60" s="116">
        <v>13</v>
      </c>
      <c r="I60" s="116">
        <v>11</v>
      </c>
      <c r="J60" s="116">
        <v>7</v>
      </c>
      <c r="K60" s="115"/>
      <c r="L60" s="115"/>
      <c r="M60" s="115"/>
      <c r="N60" s="115"/>
      <c r="O60" s="115"/>
      <c r="P60" s="115"/>
      <c r="Q60" s="115"/>
      <c r="R60" s="1">
        <v>55</v>
      </c>
    </row>
    <row r="61" spans="1:18" ht="13.5" customHeight="1" x14ac:dyDescent="0.15">
      <c r="A61" s="112"/>
      <c r="B61" s="111"/>
      <c r="C61" s="112" t="s">
        <v>360</v>
      </c>
      <c r="D61" s="113"/>
      <c r="E61" s="114"/>
      <c r="F61" s="115"/>
      <c r="G61" s="115"/>
      <c r="H61" s="116">
        <v>28</v>
      </c>
      <c r="I61" s="116">
        <v>20</v>
      </c>
      <c r="J61" s="116">
        <v>13</v>
      </c>
      <c r="K61" s="115"/>
      <c r="L61" s="115"/>
      <c r="M61" s="115"/>
      <c r="N61" s="115"/>
      <c r="O61" s="115"/>
      <c r="P61" s="115"/>
      <c r="Q61" s="115"/>
      <c r="R61" s="1">
        <v>56</v>
      </c>
    </row>
    <row r="62" spans="1:18" ht="13.5" customHeight="1" x14ac:dyDescent="0.15">
      <c r="A62" s="110" t="s">
        <v>403</v>
      </c>
      <c r="B62" s="111" t="s">
        <v>115</v>
      </c>
      <c r="C62" s="112"/>
      <c r="D62" s="113">
        <v>300</v>
      </c>
      <c r="E62" s="114">
        <v>0</v>
      </c>
      <c r="F62" s="115">
        <f>G62</f>
        <v>788</v>
      </c>
      <c r="G62" s="115">
        <f>H62+I62+J62</f>
        <v>788</v>
      </c>
      <c r="H62" s="115">
        <f>H63+H64</f>
        <v>216</v>
      </c>
      <c r="I62" s="115">
        <f t="shared" ref="I62:J62" si="13">I63+I64</f>
        <v>277</v>
      </c>
      <c r="J62" s="115">
        <f t="shared" si="13"/>
        <v>295</v>
      </c>
      <c r="K62" s="115">
        <v>0</v>
      </c>
      <c r="L62" s="115">
        <v>0</v>
      </c>
      <c r="M62" s="115">
        <v>0</v>
      </c>
      <c r="N62" s="115">
        <v>0</v>
      </c>
      <c r="O62" s="115">
        <v>0</v>
      </c>
      <c r="P62" s="115">
        <v>0</v>
      </c>
      <c r="Q62" s="115">
        <v>0</v>
      </c>
      <c r="R62" s="1">
        <v>57</v>
      </c>
    </row>
    <row r="63" spans="1:18" ht="13.5" customHeight="1" x14ac:dyDescent="0.15">
      <c r="A63" s="112"/>
      <c r="B63" s="112"/>
      <c r="C63" s="112" t="s">
        <v>353</v>
      </c>
      <c r="D63" s="113"/>
      <c r="E63" s="114"/>
      <c r="F63" s="115"/>
      <c r="G63" s="115"/>
      <c r="H63" s="116">
        <v>100</v>
      </c>
      <c r="I63" s="116">
        <v>116</v>
      </c>
      <c r="J63" s="116">
        <v>139</v>
      </c>
      <c r="K63" s="115"/>
      <c r="L63" s="115"/>
      <c r="M63" s="115"/>
      <c r="N63" s="115"/>
      <c r="O63" s="115"/>
      <c r="P63" s="115"/>
      <c r="Q63" s="115"/>
      <c r="R63" s="1">
        <v>58</v>
      </c>
    </row>
    <row r="64" spans="1:18" ht="13.5" customHeight="1" x14ac:dyDescent="0.15">
      <c r="A64" s="112"/>
      <c r="B64" s="112"/>
      <c r="C64" s="112" t="s">
        <v>353</v>
      </c>
      <c r="D64" s="113"/>
      <c r="E64" s="114"/>
      <c r="F64" s="115"/>
      <c r="G64" s="115"/>
      <c r="H64" s="116">
        <v>116</v>
      </c>
      <c r="I64" s="116">
        <v>161</v>
      </c>
      <c r="J64" s="116">
        <v>156</v>
      </c>
      <c r="K64" s="115"/>
      <c r="L64" s="115"/>
      <c r="M64" s="115"/>
      <c r="N64" s="115"/>
      <c r="O64" s="115"/>
      <c r="P64" s="115"/>
      <c r="Q64" s="115"/>
      <c r="R64" s="1">
        <v>59</v>
      </c>
    </row>
    <row r="65" spans="1:18" ht="13.5" customHeight="1" x14ac:dyDescent="0.15">
      <c r="A65" s="110" t="s">
        <v>403</v>
      </c>
      <c r="B65" s="111" t="s">
        <v>580</v>
      </c>
      <c r="C65" s="112"/>
      <c r="D65" s="113">
        <v>80</v>
      </c>
      <c r="E65" s="114">
        <v>0</v>
      </c>
      <c r="F65" s="115">
        <f>G65</f>
        <v>94</v>
      </c>
      <c r="G65" s="115">
        <f>H65+I65+J65</f>
        <v>94</v>
      </c>
      <c r="H65" s="115">
        <f>H66+H67</f>
        <v>34</v>
      </c>
      <c r="I65" s="115">
        <f t="shared" ref="I65" si="14">I66+I67</f>
        <v>29</v>
      </c>
      <c r="J65" s="115">
        <f t="shared" ref="J65" si="15">J66+J67</f>
        <v>31</v>
      </c>
      <c r="K65" s="115">
        <v>0</v>
      </c>
      <c r="L65" s="115">
        <v>0</v>
      </c>
      <c r="M65" s="115">
        <v>0</v>
      </c>
      <c r="N65" s="115">
        <v>0</v>
      </c>
      <c r="O65" s="115">
        <v>0</v>
      </c>
      <c r="P65" s="115">
        <v>0</v>
      </c>
      <c r="Q65" s="115">
        <v>0</v>
      </c>
      <c r="R65" s="1">
        <v>60</v>
      </c>
    </row>
    <row r="66" spans="1:18" ht="13.5" customHeight="1" x14ac:dyDescent="0.15">
      <c r="A66" s="112"/>
      <c r="B66" s="112"/>
      <c r="C66" s="112" t="s">
        <v>353</v>
      </c>
      <c r="D66" s="113"/>
      <c r="E66" s="114"/>
      <c r="F66" s="115"/>
      <c r="G66" s="115"/>
      <c r="H66" s="115">
        <v>0</v>
      </c>
      <c r="I66" s="115">
        <v>0</v>
      </c>
      <c r="J66" s="115">
        <v>0</v>
      </c>
      <c r="K66" s="115"/>
      <c r="L66" s="115"/>
      <c r="M66" s="115"/>
      <c r="N66" s="115"/>
      <c r="O66" s="115"/>
      <c r="P66" s="115"/>
      <c r="Q66" s="115"/>
      <c r="R66" s="1">
        <v>61</v>
      </c>
    </row>
    <row r="67" spans="1:18" ht="13.5" customHeight="1" x14ac:dyDescent="0.15">
      <c r="A67" s="112"/>
      <c r="B67" s="112"/>
      <c r="C67" s="112" t="s">
        <v>353</v>
      </c>
      <c r="D67" s="113"/>
      <c r="E67" s="114"/>
      <c r="F67" s="115"/>
      <c r="G67" s="115"/>
      <c r="H67" s="116">
        <v>34</v>
      </c>
      <c r="I67" s="116">
        <v>29</v>
      </c>
      <c r="J67" s="116">
        <v>31</v>
      </c>
      <c r="K67" s="115"/>
      <c r="L67" s="115"/>
      <c r="M67" s="115"/>
      <c r="N67" s="115"/>
      <c r="O67" s="115"/>
      <c r="P67" s="115"/>
      <c r="Q67" s="115"/>
      <c r="R67" s="1">
        <v>62</v>
      </c>
    </row>
    <row r="68" spans="1:18" ht="13.5" customHeight="1" x14ac:dyDescent="0.15">
      <c r="A68" s="110" t="s">
        <v>403</v>
      </c>
      <c r="B68" s="111" t="s">
        <v>426</v>
      </c>
      <c r="C68" s="112"/>
      <c r="D68" s="113">
        <v>280</v>
      </c>
      <c r="E68" s="114">
        <v>0</v>
      </c>
      <c r="F68" s="115">
        <f>G68</f>
        <v>963</v>
      </c>
      <c r="G68" s="115">
        <f>H68+I68+J68</f>
        <v>963</v>
      </c>
      <c r="H68" s="115">
        <f>H69+H70</f>
        <v>328</v>
      </c>
      <c r="I68" s="115">
        <f t="shared" ref="I68" si="16">I69+I70</f>
        <v>289</v>
      </c>
      <c r="J68" s="115">
        <f t="shared" ref="J68" si="17">J69+J70</f>
        <v>346</v>
      </c>
      <c r="K68" s="115">
        <v>0</v>
      </c>
      <c r="L68" s="115">
        <v>0</v>
      </c>
      <c r="M68" s="115">
        <v>0</v>
      </c>
      <c r="N68" s="115">
        <v>0</v>
      </c>
      <c r="O68" s="115">
        <v>0</v>
      </c>
      <c r="P68" s="115">
        <v>0</v>
      </c>
      <c r="Q68" s="115">
        <v>0</v>
      </c>
      <c r="R68" s="1">
        <v>63</v>
      </c>
    </row>
    <row r="69" spans="1:18" ht="13.5" customHeight="1" x14ac:dyDescent="0.15">
      <c r="A69" s="112"/>
      <c r="B69" s="112"/>
      <c r="C69" s="112" t="s">
        <v>353</v>
      </c>
      <c r="D69" s="113"/>
      <c r="E69" s="114"/>
      <c r="F69" s="115"/>
      <c r="G69" s="115"/>
      <c r="H69" s="116">
        <v>197</v>
      </c>
      <c r="I69" s="116">
        <v>179</v>
      </c>
      <c r="J69" s="116">
        <v>207</v>
      </c>
      <c r="K69" s="115"/>
      <c r="L69" s="115"/>
      <c r="M69" s="115"/>
      <c r="N69" s="115"/>
      <c r="O69" s="115"/>
      <c r="P69" s="115"/>
      <c r="Q69" s="115"/>
      <c r="R69" s="1">
        <v>64</v>
      </c>
    </row>
    <row r="70" spans="1:18" ht="13.5" customHeight="1" x14ac:dyDescent="0.15">
      <c r="A70" s="112"/>
      <c r="B70" s="112"/>
      <c r="C70" s="112" t="s">
        <v>353</v>
      </c>
      <c r="D70" s="113"/>
      <c r="E70" s="114"/>
      <c r="F70" s="115"/>
      <c r="G70" s="115"/>
      <c r="H70" s="116">
        <v>131</v>
      </c>
      <c r="I70" s="116">
        <v>110</v>
      </c>
      <c r="J70" s="116">
        <v>139</v>
      </c>
      <c r="K70" s="115"/>
      <c r="L70" s="115"/>
      <c r="M70" s="115"/>
      <c r="N70" s="115"/>
      <c r="O70" s="115"/>
      <c r="P70" s="115"/>
      <c r="Q70" s="115"/>
      <c r="R70" s="1">
        <v>65</v>
      </c>
    </row>
    <row r="71" spans="1:18" ht="13.5" customHeight="1" x14ac:dyDescent="0.15">
      <c r="A71" s="110" t="s">
        <v>403</v>
      </c>
      <c r="B71" s="111" t="s">
        <v>117</v>
      </c>
      <c r="C71" s="112"/>
      <c r="D71" s="113">
        <v>305</v>
      </c>
      <c r="E71" s="114">
        <v>0</v>
      </c>
      <c r="F71" s="115">
        <f>G71</f>
        <v>1001</v>
      </c>
      <c r="G71" s="115">
        <f>H71+I71+J71</f>
        <v>1001</v>
      </c>
      <c r="H71" s="115">
        <f>H72+H73</f>
        <v>402</v>
      </c>
      <c r="I71" s="115">
        <f t="shared" ref="I71" si="18">I72+I73</f>
        <v>336</v>
      </c>
      <c r="J71" s="115">
        <f t="shared" ref="J71" si="19">J72+J73</f>
        <v>263</v>
      </c>
      <c r="K71" s="115">
        <v>0</v>
      </c>
      <c r="L71" s="115">
        <v>0</v>
      </c>
      <c r="M71" s="115">
        <v>0</v>
      </c>
      <c r="N71" s="115">
        <v>0</v>
      </c>
      <c r="O71" s="115">
        <v>0</v>
      </c>
      <c r="P71" s="115">
        <v>0</v>
      </c>
      <c r="Q71" s="115">
        <v>0</v>
      </c>
      <c r="R71" s="1">
        <v>66</v>
      </c>
    </row>
    <row r="72" spans="1:18" ht="13.5" customHeight="1" x14ac:dyDescent="0.15">
      <c r="A72" s="112"/>
      <c r="B72" s="112"/>
      <c r="C72" s="112" t="s">
        <v>353</v>
      </c>
      <c r="D72" s="113"/>
      <c r="E72" s="114"/>
      <c r="F72" s="115"/>
      <c r="G72" s="115"/>
      <c r="H72" s="116">
        <v>218</v>
      </c>
      <c r="I72" s="116">
        <v>181</v>
      </c>
      <c r="J72" s="116">
        <v>148</v>
      </c>
      <c r="K72" s="115"/>
      <c r="L72" s="115"/>
      <c r="M72" s="115"/>
      <c r="N72" s="115"/>
      <c r="O72" s="115"/>
      <c r="P72" s="115"/>
      <c r="Q72" s="115"/>
      <c r="R72" s="1">
        <v>67</v>
      </c>
    </row>
    <row r="73" spans="1:18" ht="13.5" customHeight="1" x14ac:dyDescent="0.15">
      <c r="A73" s="112"/>
      <c r="B73" s="112"/>
      <c r="C73" s="112" t="s">
        <v>353</v>
      </c>
      <c r="D73" s="113"/>
      <c r="E73" s="114"/>
      <c r="F73" s="115"/>
      <c r="G73" s="115"/>
      <c r="H73" s="116">
        <v>184</v>
      </c>
      <c r="I73" s="116">
        <v>155</v>
      </c>
      <c r="J73" s="116">
        <v>115</v>
      </c>
      <c r="K73" s="115"/>
      <c r="L73" s="115"/>
      <c r="M73" s="115"/>
      <c r="N73" s="115"/>
      <c r="O73" s="115"/>
      <c r="P73" s="115"/>
      <c r="Q73" s="115"/>
      <c r="R73" s="1">
        <v>68</v>
      </c>
    </row>
    <row r="74" spans="1:18" ht="13.5" customHeight="1" x14ac:dyDescent="0.15">
      <c r="A74" s="110" t="s">
        <v>403</v>
      </c>
      <c r="B74" s="111" t="s">
        <v>160</v>
      </c>
      <c r="C74" s="112"/>
      <c r="D74" s="113">
        <v>120</v>
      </c>
      <c r="E74" s="114">
        <v>0</v>
      </c>
      <c r="F74" s="115">
        <f>G74</f>
        <v>371</v>
      </c>
      <c r="G74" s="115">
        <f>H74+I74+J74</f>
        <v>371</v>
      </c>
      <c r="H74" s="115">
        <f>H75+H76</f>
        <v>123</v>
      </c>
      <c r="I74" s="115">
        <f t="shared" ref="I74" si="20">I75+I76</f>
        <v>127</v>
      </c>
      <c r="J74" s="115">
        <f t="shared" ref="J74" si="21">J75+J76</f>
        <v>121</v>
      </c>
      <c r="K74" s="115">
        <v>0</v>
      </c>
      <c r="L74" s="115">
        <v>0</v>
      </c>
      <c r="M74" s="115">
        <v>0</v>
      </c>
      <c r="N74" s="115">
        <v>0</v>
      </c>
      <c r="O74" s="115">
        <v>0</v>
      </c>
      <c r="P74" s="115">
        <v>0</v>
      </c>
      <c r="Q74" s="115">
        <v>0</v>
      </c>
      <c r="R74" s="1">
        <v>69</v>
      </c>
    </row>
    <row r="75" spans="1:18" ht="13.5" customHeight="1" x14ac:dyDescent="0.15">
      <c r="A75" s="112"/>
      <c r="B75" s="112"/>
      <c r="C75" s="112" t="s">
        <v>353</v>
      </c>
      <c r="D75" s="113"/>
      <c r="E75" s="114"/>
      <c r="F75" s="115"/>
      <c r="G75" s="115"/>
      <c r="H75" s="116">
        <v>123</v>
      </c>
      <c r="I75" s="116">
        <v>127</v>
      </c>
      <c r="J75" s="116">
        <v>121</v>
      </c>
      <c r="K75" s="115"/>
      <c r="L75" s="115"/>
      <c r="M75" s="115"/>
      <c r="N75" s="115"/>
      <c r="O75" s="115"/>
      <c r="P75" s="115"/>
      <c r="Q75" s="115"/>
      <c r="R75" s="1">
        <v>70</v>
      </c>
    </row>
    <row r="76" spans="1:18" ht="13.5" customHeight="1" x14ac:dyDescent="0.15">
      <c r="A76" s="112"/>
      <c r="B76" s="112"/>
      <c r="C76" s="112" t="s">
        <v>353</v>
      </c>
      <c r="D76" s="113"/>
      <c r="E76" s="114"/>
      <c r="F76" s="115"/>
      <c r="G76" s="115"/>
      <c r="H76" s="115">
        <v>0</v>
      </c>
      <c r="I76" s="115">
        <v>0</v>
      </c>
      <c r="J76" s="115">
        <v>0</v>
      </c>
      <c r="K76" s="115"/>
      <c r="L76" s="115"/>
      <c r="M76" s="115"/>
      <c r="N76" s="115"/>
      <c r="O76" s="115"/>
      <c r="P76" s="115"/>
      <c r="Q76" s="115"/>
      <c r="R76" s="1">
        <v>71</v>
      </c>
    </row>
    <row r="77" spans="1:18" ht="13.5" customHeight="1" x14ac:dyDescent="0.15">
      <c r="A77" s="110" t="s">
        <v>403</v>
      </c>
      <c r="B77" s="111" t="s">
        <v>111</v>
      </c>
      <c r="C77" s="112"/>
      <c r="D77" s="113">
        <v>305</v>
      </c>
      <c r="E77" s="114">
        <v>0</v>
      </c>
      <c r="F77" s="115">
        <f>G77</f>
        <v>960</v>
      </c>
      <c r="G77" s="115">
        <f>H77+I77+J77</f>
        <v>960</v>
      </c>
      <c r="H77" s="115">
        <f>H78+H79</f>
        <v>323</v>
      </c>
      <c r="I77" s="115">
        <f t="shared" ref="I77" si="22">I78+I79</f>
        <v>334</v>
      </c>
      <c r="J77" s="115">
        <f t="shared" ref="J77" si="23">J78+J79</f>
        <v>303</v>
      </c>
      <c r="K77" s="115">
        <v>0</v>
      </c>
      <c r="L77" s="115">
        <v>0</v>
      </c>
      <c r="M77" s="115">
        <v>0</v>
      </c>
      <c r="N77" s="115">
        <v>0</v>
      </c>
      <c r="O77" s="115">
        <v>0</v>
      </c>
      <c r="P77" s="115">
        <v>0</v>
      </c>
      <c r="Q77" s="115">
        <v>0</v>
      </c>
      <c r="R77" s="1">
        <v>72</v>
      </c>
    </row>
    <row r="78" spans="1:18" ht="13.5" customHeight="1" x14ac:dyDescent="0.15">
      <c r="A78" s="112"/>
      <c r="B78" s="112"/>
      <c r="C78" s="112" t="s">
        <v>353</v>
      </c>
      <c r="D78" s="113"/>
      <c r="E78" s="114"/>
      <c r="F78" s="115"/>
      <c r="G78" s="115"/>
      <c r="H78" s="116">
        <v>164</v>
      </c>
      <c r="I78" s="116">
        <v>185</v>
      </c>
      <c r="J78" s="116">
        <v>158</v>
      </c>
      <c r="K78" s="115"/>
      <c r="L78" s="115"/>
      <c r="M78" s="115"/>
      <c r="N78" s="115"/>
      <c r="O78" s="115"/>
      <c r="P78" s="115"/>
      <c r="Q78" s="115"/>
      <c r="R78" s="1">
        <v>73</v>
      </c>
    </row>
    <row r="79" spans="1:18" ht="13.5" customHeight="1" x14ac:dyDescent="0.15">
      <c r="A79" s="112"/>
      <c r="B79" s="112"/>
      <c r="C79" s="112" t="s">
        <v>353</v>
      </c>
      <c r="D79" s="113"/>
      <c r="E79" s="114"/>
      <c r="F79" s="115"/>
      <c r="G79" s="115"/>
      <c r="H79" s="116">
        <v>159</v>
      </c>
      <c r="I79" s="116">
        <v>149</v>
      </c>
      <c r="J79" s="116">
        <v>145</v>
      </c>
      <c r="K79" s="115"/>
      <c r="L79" s="115"/>
      <c r="M79" s="115"/>
      <c r="N79" s="115"/>
      <c r="O79" s="115"/>
      <c r="P79" s="115"/>
      <c r="Q79" s="115"/>
      <c r="R79" s="1">
        <v>74</v>
      </c>
    </row>
    <row r="80" spans="1:18" ht="13.5" customHeight="1" x14ac:dyDescent="0.15">
      <c r="A80" s="110" t="s">
        <v>403</v>
      </c>
      <c r="B80" s="111" t="s">
        <v>581</v>
      </c>
      <c r="C80" s="112"/>
      <c r="D80" s="113">
        <v>300</v>
      </c>
      <c r="E80" s="114">
        <v>0</v>
      </c>
      <c r="F80" s="115">
        <f>G80</f>
        <v>689</v>
      </c>
      <c r="G80" s="115">
        <f>H80+I80+J80</f>
        <v>689</v>
      </c>
      <c r="H80" s="115">
        <f>SUM(H81:H84)</f>
        <v>223</v>
      </c>
      <c r="I80" s="115">
        <f t="shared" ref="I80:J80" si="24">SUM(I81:I84)</f>
        <v>237</v>
      </c>
      <c r="J80" s="115">
        <f t="shared" si="24"/>
        <v>229</v>
      </c>
      <c r="K80" s="115">
        <v>0</v>
      </c>
      <c r="L80" s="115">
        <v>0</v>
      </c>
      <c r="M80" s="115">
        <v>0</v>
      </c>
      <c r="N80" s="115">
        <v>0</v>
      </c>
      <c r="O80" s="115">
        <v>0</v>
      </c>
      <c r="P80" s="115">
        <v>0</v>
      </c>
      <c r="Q80" s="115">
        <v>0</v>
      </c>
      <c r="R80" s="1">
        <v>1</v>
      </c>
    </row>
    <row r="81" spans="1:18" ht="13.5" customHeight="1" x14ac:dyDescent="0.15">
      <c r="A81" s="112"/>
      <c r="B81" s="112"/>
      <c r="C81" s="112" t="s">
        <v>353</v>
      </c>
      <c r="D81" s="113"/>
      <c r="E81" s="114"/>
      <c r="F81" s="115"/>
      <c r="G81" s="115"/>
      <c r="H81" s="116">
        <v>106</v>
      </c>
      <c r="I81" s="116">
        <v>114</v>
      </c>
      <c r="J81" s="116">
        <v>100</v>
      </c>
      <c r="K81" s="115"/>
      <c r="L81" s="115"/>
      <c r="M81" s="115"/>
      <c r="N81" s="115"/>
      <c r="O81" s="115"/>
      <c r="P81" s="115"/>
      <c r="Q81" s="115"/>
      <c r="R81" s="1">
        <v>2</v>
      </c>
    </row>
    <row r="82" spans="1:18" ht="13.5" customHeight="1" x14ac:dyDescent="0.15">
      <c r="A82" s="112"/>
      <c r="B82" s="112"/>
      <c r="C82" s="112" t="s">
        <v>353</v>
      </c>
      <c r="D82" s="113"/>
      <c r="E82" s="114"/>
      <c r="F82" s="115"/>
      <c r="G82" s="115"/>
      <c r="H82" s="116">
        <v>93</v>
      </c>
      <c r="I82" s="116">
        <v>98</v>
      </c>
      <c r="J82" s="116">
        <v>94</v>
      </c>
      <c r="K82" s="115"/>
      <c r="L82" s="115"/>
      <c r="M82" s="115"/>
      <c r="N82" s="115"/>
      <c r="O82" s="115"/>
      <c r="P82" s="115"/>
      <c r="Q82" s="115"/>
      <c r="R82" s="1">
        <v>3</v>
      </c>
    </row>
    <row r="83" spans="1:18" ht="13.5" customHeight="1" x14ac:dyDescent="0.15">
      <c r="A83" s="112"/>
      <c r="B83" s="112"/>
      <c r="C83" s="112" t="s">
        <v>361</v>
      </c>
      <c r="D83" s="113"/>
      <c r="E83" s="114"/>
      <c r="F83" s="115"/>
      <c r="G83" s="115"/>
      <c r="H83" s="116">
        <v>15</v>
      </c>
      <c r="I83" s="116">
        <v>20</v>
      </c>
      <c r="J83" s="116">
        <v>25</v>
      </c>
      <c r="K83" s="115"/>
      <c r="L83" s="115"/>
      <c r="M83" s="115"/>
      <c r="N83" s="115"/>
      <c r="O83" s="115"/>
      <c r="P83" s="115"/>
      <c r="Q83" s="115"/>
      <c r="R83" s="1">
        <v>4</v>
      </c>
    </row>
    <row r="84" spans="1:18" ht="13.5" customHeight="1" x14ac:dyDescent="0.15">
      <c r="A84" s="112"/>
      <c r="B84" s="112"/>
      <c r="C84" s="112" t="s">
        <v>361</v>
      </c>
      <c r="D84" s="113"/>
      <c r="E84" s="114"/>
      <c r="F84" s="115"/>
      <c r="G84" s="115"/>
      <c r="H84" s="116">
        <v>9</v>
      </c>
      <c r="I84" s="116">
        <v>5</v>
      </c>
      <c r="J84" s="116">
        <v>10</v>
      </c>
      <c r="K84" s="115"/>
      <c r="L84" s="115"/>
      <c r="M84" s="115"/>
      <c r="N84" s="115"/>
      <c r="O84" s="115"/>
      <c r="P84" s="115"/>
      <c r="Q84" s="115"/>
      <c r="R84" s="1">
        <v>5</v>
      </c>
    </row>
    <row r="85" spans="1:18" ht="13.5" customHeight="1" x14ac:dyDescent="0.15">
      <c r="A85" s="110" t="s">
        <v>403</v>
      </c>
      <c r="B85" s="111" t="s">
        <v>159</v>
      </c>
      <c r="C85" s="112"/>
      <c r="D85" s="113">
        <v>314</v>
      </c>
      <c r="E85" s="114">
        <v>0</v>
      </c>
      <c r="F85" s="115">
        <f>G85</f>
        <v>1173</v>
      </c>
      <c r="G85" s="115">
        <f>H85+I85+J85</f>
        <v>1173</v>
      </c>
      <c r="H85" s="115">
        <f>H86+H87</f>
        <v>389</v>
      </c>
      <c r="I85" s="115">
        <f t="shared" ref="I85:J85" si="25">I86+I87</f>
        <v>349</v>
      </c>
      <c r="J85" s="115">
        <f t="shared" si="25"/>
        <v>435</v>
      </c>
      <c r="K85" s="115">
        <v>0</v>
      </c>
      <c r="L85" s="115">
        <v>0</v>
      </c>
      <c r="M85" s="115">
        <v>0</v>
      </c>
      <c r="N85" s="115">
        <v>0</v>
      </c>
      <c r="O85" s="115">
        <v>0</v>
      </c>
      <c r="P85" s="115">
        <v>0</v>
      </c>
      <c r="Q85" s="115">
        <v>0</v>
      </c>
      <c r="R85" s="1">
        <v>6</v>
      </c>
    </row>
    <row r="86" spans="1:18" ht="13.5" customHeight="1" x14ac:dyDescent="0.15">
      <c r="A86" s="112"/>
      <c r="B86" s="112"/>
      <c r="C86" s="112" t="s">
        <v>353</v>
      </c>
      <c r="D86" s="113"/>
      <c r="E86" s="114"/>
      <c r="F86" s="115"/>
      <c r="G86" s="115"/>
      <c r="H86" s="116">
        <v>225</v>
      </c>
      <c r="I86" s="116">
        <v>186</v>
      </c>
      <c r="J86" s="116">
        <v>265</v>
      </c>
      <c r="K86" s="115"/>
      <c r="L86" s="115"/>
      <c r="M86" s="115"/>
      <c r="N86" s="115"/>
      <c r="O86" s="115"/>
      <c r="P86" s="115"/>
      <c r="Q86" s="115"/>
      <c r="R86" s="1">
        <v>7</v>
      </c>
    </row>
    <row r="87" spans="1:18" ht="13.5" customHeight="1" x14ac:dyDescent="0.15">
      <c r="A87" s="112"/>
      <c r="B87" s="112"/>
      <c r="C87" s="112" t="s">
        <v>353</v>
      </c>
      <c r="D87" s="113"/>
      <c r="E87" s="114"/>
      <c r="F87" s="115"/>
      <c r="G87" s="115"/>
      <c r="H87" s="116">
        <v>164</v>
      </c>
      <c r="I87" s="116">
        <v>163</v>
      </c>
      <c r="J87" s="116">
        <v>170</v>
      </c>
      <c r="K87" s="115"/>
      <c r="L87" s="115"/>
      <c r="M87" s="115"/>
      <c r="N87" s="115"/>
      <c r="O87" s="115"/>
      <c r="P87" s="115"/>
      <c r="Q87" s="115"/>
      <c r="R87" s="1">
        <v>8</v>
      </c>
    </row>
    <row r="88" spans="1:18" ht="13.5" customHeight="1" x14ac:dyDescent="0.15">
      <c r="A88" s="117" t="s">
        <v>425</v>
      </c>
      <c r="B88" s="117">
        <v>22</v>
      </c>
      <c r="C88" s="117"/>
      <c r="D88" s="118">
        <f>SUM(D6:D87)</f>
        <v>6334</v>
      </c>
      <c r="E88" s="119">
        <v>0</v>
      </c>
      <c r="F88" s="118">
        <f>SUM(F6:F87)</f>
        <v>18036</v>
      </c>
      <c r="G88" s="118">
        <f>SUM(G6:G87)</f>
        <v>18036</v>
      </c>
      <c r="H88" s="118">
        <f>H6+H9+H12+H15+H22+H25+H30+H37+H42+H45+H48+H51+H54+H57+H62+H65+H68+H71+H74+H77+H80+H85</f>
        <v>6177</v>
      </c>
      <c r="I88" s="118">
        <f>I6+I9+I12+I15+I22+I25+I30+I37+I42+I45+I48+I51+I54+I57+I62+I65+I68+I71+I74+I77+I80+I85</f>
        <v>6070</v>
      </c>
      <c r="J88" s="118">
        <f>J6+J9+J12+J15+J22+J25+J30+J37+J42+J45+J48+J51+J54+J57+J62+J65+J68+J71+J74+J77+J80+J85</f>
        <v>5789</v>
      </c>
      <c r="K88" s="118">
        <v>0</v>
      </c>
      <c r="L88" s="118">
        <v>0</v>
      </c>
      <c r="M88" s="118">
        <v>0</v>
      </c>
      <c r="N88" s="118">
        <v>0</v>
      </c>
      <c r="O88" s="118">
        <v>0</v>
      </c>
      <c r="P88" s="118">
        <v>0</v>
      </c>
      <c r="Q88" s="118">
        <v>0</v>
      </c>
      <c r="R88" s="1">
        <v>9</v>
      </c>
    </row>
    <row r="89" spans="1:18" ht="13.5" customHeight="1" x14ac:dyDescent="0.15">
      <c r="A89" s="110" t="s">
        <v>417</v>
      </c>
      <c r="B89" s="111" t="s">
        <v>124</v>
      </c>
      <c r="C89" s="112"/>
      <c r="D89" s="113">
        <v>120</v>
      </c>
      <c r="E89" s="114">
        <v>0</v>
      </c>
      <c r="F89" s="115">
        <f>G89</f>
        <v>219</v>
      </c>
      <c r="G89" s="115">
        <f>H89+I89+J89</f>
        <v>219</v>
      </c>
      <c r="H89" s="115">
        <f>H90+H91</f>
        <v>92</v>
      </c>
      <c r="I89" s="115">
        <f t="shared" ref="I89" si="26">I90+I91</f>
        <v>63</v>
      </c>
      <c r="J89" s="115">
        <f t="shared" ref="J89" si="27">J90+J91</f>
        <v>64</v>
      </c>
      <c r="K89" s="115">
        <v>0</v>
      </c>
      <c r="L89" s="115">
        <v>0</v>
      </c>
      <c r="M89" s="115">
        <v>0</v>
      </c>
      <c r="N89" s="115">
        <v>0</v>
      </c>
      <c r="O89" s="115">
        <v>0</v>
      </c>
      <c r="P89" s="115">
        <v>0</v>
      </c>
      <c r="Q89" s="115">
        <v>0</v>
      </c>
      <c r="R89" s="1">
        <v>10</v>
      </c>
    </row>
    <row r="90" spans="1:18" ht="13.5" customHeight="1" x14ac:dyDescent="0.15">
      <c r="A90" s="112"/>
      <c r="B90" s="112"/>
      <c r="C90" s="112" t="s">
        <v>353</v>
      </c>
      <c r="D90" s="113"/>
      <c r="E90" s="114"/>
      <c r="F90" s="115"/>
      <c r="G90" s="115"/>
      <c r="H90" s="116">
        <v>73</v>
      </c>
      <c r="I90" s="116">
        <v>46</v>
      </c>
      <c r="J90" s="116">
        <v>53</v>
      </c>
      <c r="K90" s="115"/>
      <c r="L90" s="115"/>
      <c r="M90" s="115"/>
      <c r="N90" s="115"/>
      <c r="O90" s="115"/>
      <c r="P90" s="115"/>
      <c r="Q90" s="115"/>
      <c r="R90" s="1">
        <v>11</v>
      </c>
    </row>
    <row r="91" spans="1:18" ht="13.5" customHeight="1" x14ac:dyDescent="0.15">
      <c r="A91" s="112"/>
      <c r="B91" s="112"/>
      <c r="C91" s="112" t="s">
        <v>353</v>
      </c>
      <c r="D91" s="113"/>
      <c r="E91" s="114"/>
      <c r="F91" s="115"/>
      <c r="G91" s="115"/>
      <c r="H91" s="116">
        <v>19</v>
      </c>
      <c r="I91" s="116">
        <v>17</v>
      </c>
      <c r="J91" s="116">
        <v>11</v>
      </c>
      <c r="K91" s="115"/>
      <c r="L91" s="115"/>
      <c r="M91" s="115"/>
      <c r="N91" s="115"/>
      <c r="O91" s="115"/>
      <c r="P91" s="115"/>
      <c r="Q91" s="115"/>
      <c r="R91" s="1">
        <v>12</v>
      </c>
    </row>
    <row r="92" spans="1:18" ht="13.5" customHeight="1" x14ac:dyDescent="0.15">
      <c r="A92" s="110" t="s">
        <v>417</v>
      </c>
      <c r="B92" s="111" t="s">
        <v>582</v>
      </c>
      <c r="C92" s="112"/>
      <c r="D92" s="113">
        <v>175</v>
      </c>
      <c r="E92" s="114">
        <v>0</v>
      </c>
      <c r="F92" s="115">
        <f>G92</f>
        <v>354</v>
      </c>
      <c r="G92" s="115">
        <f>H92+I92+J92</f>
        <v>354</v>
      </c>
      <c r="H92" s="115">
        <f>H93+H94</f>
        <v>101</v>
      </c>
      <c r="I92" s="115">
        <f t="shared" ref="I92" si="28">I93+I94</f>
        <v>112</v>
      </c>
      <c r="J92" s="115">
        <f t="shared" ref="J92" si="29">J93+J94</f>
        <v>141</v>
      </c>
      <c r="K92" s="115">
        <v>0</v>
      </c>
      <c r="L92" s="115">
        <v>0</v>
      </c>
      <c r="M92" s="115">
        <v>0</v>
      </c>
      <c r="N92" s="115">
        <v>0</v>
      </c>
      <c r="O92" s="115">
        <v>0</v>
      </c>
      <c r="P92" s="115">
        <v>0</v>
      </c>
      <c r="Q92" s="115">
        <v>0</v>
      </c>
      <c r="R92" s="1">
        <v>13</v>
      </c>
    </row>
    <row r="93" spans="1:18" ht="13.5" customHeight="1" x14ac:dyDescent="0.15">
      <c r="A93" s="112"/>
      <c r="B93" s="112"/>
      <c r="C93" s="112" t="s">
        <v>353</v>
      </c>
      <c r="D93" s="113"/>
      <c r="E93" s="114"/>
      <c r="F93" s="115"/>
      <c r="G93" s="115"/>
      <c r="H93" s="116">
        <v>42</v>
      </c>
      <c r="I93" s="116">
        <v>48</v>
      </c>
      <c r="J93" s="116">
        <v>55</v>
      </c>
      <c r="K93" s="115"/>
      <c r="L93" s="115"/>
      <c r="M93" s="115"/>
      <c r="N93" s="115"/>
      <c r="O93" s="115"/>
      <c r="P93" s="115"/>
      <c r="Q93" s="115"/>
      <c r="R93" s="1">
        <v>14</v>
      </c>
    </row>
    <row r="94" spans="1:18" ht="13.5" customHeight="1" x14ac:dyDescent="0.15">
      <c r="A94" s="112"/>
      <c r="B94" s="112"/>
      <c r="C94" s="112" t="s">
        <v>353</v>
      </c>
      <c r="D94" s="113"/>
      <c r="E94" s="114"/>
      <c r="F94" s="115"/>
      <c r="G94" s="115"/>
      <c r="H94" s="116">
        <v>59</v>
      </c>
      <c r="I94" s="116">
        <v>64</v>
      </c>
      <c r="J94" s="116">
        <v>86</v>
      </c>
      <c r="K94" s="115"/>
      <c r="L94" s="115"/>
      <c r="M94" s="115"/>
      <c r="N94" s="115"/>
      <c r="O94" s="115"/>
      <c r="P94" s="115"/>
      <c r="Q94" s="115"/>
      <c r="R94" s="1">
        <v>15</v>
      </c>
    </row>
    <row r="95" spans="1:18" ht="13.5" customHeight="1" x14ac:dyDescent="0.15">
      <c r="A95" s="110" t="s">
        <v>417</v>
      </c>
      <c r="B95" s="111" t="s">
        <v>126</v>
      </c>
      <c r="C95" s="112"/>
      <c r="D95" s="113">
        <v>140</v>
      </c>
      <c r="E95" s="114">
        <v>0</v>
      </c>
      <c r="F95" s="115">
        <f>G95</f>
        <v>232</v>
      </c>
      <c r="G95" s="115">
        <f>H95+I95+J95</f>
        <v>232</v>
      </c>
      <c r="H95" s="115">
        <f>H96+H97</f>
        <v>88</v>
      </c>
      <c r="I95" s="115">
        <f t="shared" ref="I95" si="30">I96+I97</f>
        <v>69</v>
      </c>
      <c r="J95" s="115">
        <f t="shared" ref="J95" si="31">J96+J97</f>
        <v>75</v>
      </c>
      <c r="K95" s="115">
        <v>0</v>
      </c>
      <c r="L95" s="115">
        <v>0</v>
      </c>
      <c r="M95" s="115">
        <v>0</v>
      </c>
      <c r="N95" s="115">
        <v>0</v>
      </c>
      <c r="O95" s="115">
        <v>0</v>
      </c>
      <c r="P95" s="115">
        <v>0</v>
      </c>
      <c r="Q95" s="115">
        <v>0</v>
      </c>
      <c r="R95" s="1">
        <v>16</v>
      </c>
    </row>
    <row r="96" spans="1:18" ht="13.5" customHeight="1" x14ac:dyDescent="0.15">
      <c r="A96" s="112"/>
      <c r="B96" s="112"/>
      <c r="C96" s="112" t="s">
        <v>353</v>
      </c>
      <c r="D96" s="113"/>
      <c r="E96" s="114"/>
      <c r="F96" s="115"/>
      <c r="G96" s="115"/>
      <c r="H96" s="116">
        <v>61</v>
      </c>
      <c r="I96" s="116">
        <v>45</v>
      </c>
      <c r="J96" s="116">
        <v>50</v>
      </c>
      <c r="K96" s="115"/>
      <c r="L96" s="115"/>
      <c r="M96" s="115"/>
      <c r="N96" s="115"/>
      <c r="O96" s="115"/>
      <c r="P96" s="115"/>
      <c r="Q96" s="115"/>
      <c r="R96" s="1">
        <v>17</v>
      </c>
    </row>
    <row r="97" spans="1:18" ht="13.5" customHeight="1" x14ac:dyDescent="0.15">
      <c r="A97" s="112"/>
      <c r="B97" s="112"/>
      <c r="C97" s="112" t="s">
        <v>353</v>
      </c>
      <c r="D97" s="113"/>
      <c r="E97" s="114"/>
      <c r="F97" s="115"/>
      <c r="G97" s="115"/>
      <c r="H97" s="116">
        <v>27</v>
      </c>
      <c r="I97" s="116">
        <v>24</v>
      </c>
      <c r="J97" s="116">
        <v>25</v>
      </c>
      <c r="K97" s="115"/>
      <c r="L97" s="115"/>
      <c r="M97" s="115"/>
      <c r="N97" s="115"/>
      <c r="O97" s="115"/>
      <c r="P97" s="115"/>
      <c r="Q97" s="115"/>
      <c r="R97" s="1">
        <v>18</v>
      </c>
    </row>
    <row r="98" spans="1:18" ht="13.5" customHeight="1" x14ac:dyDescent="0.15">
      <c r="A98" s="110" t="s">
        <v>417</v>
      </c>
      <c r="B98" s="111" t="s">
        <v>249</v>
      </c>
      <c r="C98" s="112"/>
      <c r="D98" s="113">
        <v>140</v>
      </c>
      <c r="E98" s="114">
        <v>0</v>
      </c>
      <c r="F98" s="115">
        <f>G98</f>
        <v>228</v>
      </c>
      <c r="G98" s="115">
        <f>H98+I98+J98</f>
        <v>228</v>
      </c>
      <c r="H98" s="115">
        <f>H99+H100</f>
        <v>79</v>
      </c>
      <c r="I98" s="115">
        <f t="shared" ref="I98" si="32">I99+I100</f>
        <v>74</v>
      </c>
      <c r="J98" s="115">
        <f t="shared" ref="J98" si="33">J99+J100</f>
        <v>75</v>
      </c>
      <c r="K98" s="115">
        <v>0</v>
      </c>
      <c r="L98" s="115">
        <v>0</v>
      </c>
      <c r="M98" s="115">
        <v>0</v>
      </c>
      <c r="N98" s="115">
        <v>0</v>
      </c>
      <c r="O98" s="115">
        <v>0</v>
      </c>
      <c r="P98" s="115">
        <v>0</v>
      </c>
      <c r="Q98" s="115">
        <v>0</v>
      </c>
      <c r="R98" s="1">
        <v>19</v>
      </c>
    </row>
    <row r="99" spans="1:18" ht="13.5" customHeight="1" x14ac:dyDescent="0.15">
      <c r="A99" s="112"/>
      <c r="B99" s="112"/>
      <c r="C99" s="112" t="s">
        <v>353</v>
      </c>
      <c r="D99" s="113"/>
      <c r="E99" s="114"/>
      <c r="F99" s="115"/>
      <c r="G99" s="115"/>
      <c r="H99" s="116">
        <v>57</v>
      </c>
      <c r="I99" s="116">
        <v>50</v>
      </c>
      <c r="J99" s="116">
        <v>53</v>
      </c>
      <c r="K99" s="115"/>
      <c r="L99" s="115"/>
      <c r="M99" s="115"/>
      <c r="N99" s="115"/>
      <c r="O99" s="115"/>
      <c r="P99" s="115"/>
      <c r="Q99" s="115"/>
      <c r="R99" s="1">
        <v>20</v>
      </c>
    </row>
    <row r="100" spans="1:18" ht="13.5" customHeight="1" x14ac:dyDescent="0.15">
      <c r="A100" s="112"/>
      <c r="B100" s="112"/>
      <c r="C100" s="112" t="s">
        <v>353</v>
      </c>
      <c r="D100" s="113"/>
      <c r="E100" s="114"/>
      <c r="F100" s="115"/>
      <c r="G100" s="115"/>
      <c r="H100" s="116">
        <v>22</v>
      </c>
      <c r="I100" s="116">
        <v>24</v>
      </c>
      <c r="J100" s="116">
        <v>22</v>
      </c>
      <c r="K100" s="115"/>
      <c r="L100" s="115"/>
      <c r="M100" s="115"/>
      <c r="N100" s="115"/>
      <c r="O100" s="115"/>
      <c r="P100" s="115"/>
      <c r="Q100" s="115"/>
      <c r="R100" s="1">
        <v>21</v>
      </c>
    </row>
    <row r="101" spans="1:18" ht="13.5" customHeight="1" x14ac:dyDescent="0.15">
      <c r="A101" s="117" t="s">
        <v>425</v>
      </c>
      <c r="B101" s="117">
        <v>4</v>
      </c>
      <c r="C101" s="117"/>
      <c r="D101" s="118">
        <f>SUM(D89:D100)</f>
        <v>575</v>
      </c>
      <c r="E101" s="119">
        <v>0</v>
      </c>
      <c r="F101" s="118">
        <f>SUM(F89:F100)</f>
        <v>1033</v>
      </c>
      <c r="G101" s="118">
        <f>SUM(G89:G100)</f>
        <v>1033</v>
      </c>
      <c r="H101" s="118">
        <f>H89+H92+H95+H98</f>
        <v>360</v>
      </c>
      <c r="I101" s="118">
        <f>I89+I92+I95+I98</f>
        <v>318</v>
      </c>
      <c r="J101" s="118">
        <f>J89+J92+J95+J98</f>
        <v>355</v>
      </c>
      <c r="K101" s="118">
        <v>0</v>
      </c>
      <c r="L101" s="118">
        <v>0</v>
      </c>
      <c r="M101" s="118">
        <v>0</v>
      </c>
      <c r="N101" s="118">
        <v>0</v>
      </c>
      <c r="O101" s="118">
        <v>0</v>
      </c>
      <c r="P101" s="118">
        <v>0</v>
      </c>
      <c r="Q101" s="118">
        <v>0</v>
      </c>
      <c r="R101" s="1">
        <v>22</v>
      </c>
    </row>
    <row r="102" spans="1:18" ht="13.5" customHeight="1" x14ac:dyDescent="0.15">
      <c r="A102" s="110" t="s">
        <v>418</v>
      </c>
      <c r="B102" s="111" t="s">
        <v>597</v>
      </c>
      <c r="C102" s="112"/>
      <c r="D102" s="113">
        <v>225</v>
      </c>
      <c r="E102" s="114">
        <v>0</v>
      </c>
      <c r="F102" s="115">
        <f>G102</f>
        <v>381</v>
      </c>
      <c r="G102" s="115">
        <f>H102+I102+J102</f>
        <v>381</v>
      </c>
      <c r="H102" s="115">
        <f>H103+H104</f>
        <v>116</v>
      </c>
      <c r="I102" s="115">
        <f t="shared" ref="I102" si="34">I103+I104</f>
        <v>132</v>
      </c>
      <c r="J102" s="115">
        <f t="shared" ref="J102" si="35">J103+J104</f>
        <v>133</v>
      </c>
      <c r="K102" s="115">
        <v>0</v>
      </c>
      <c r="L102" s="115">
        <v>0</v>
      </c>
      <c r="M102" s="115">
        <v>0</v>
      </c>
      <c r="N102" s="115">
        <v>0</v>
      </c>
      <c r="O102" s="115">
        <v>0</v>
      </c>
      <c r="P102" s="115">
        <v>0</v>
      </c>
      <c r="Q102" s="115">
        <v>0</v>
      </c>
      <c r="R102" s="1">
        <v>23</v>
      </c>
    </row>
    <row r="103" spans="1:18" ht="13.5" customHeight="1" x14ac:dyDescent="0.15">
      <c r="A103" s="112"/>
      <c r="B103" s="112"/>
      <c r="C103" s="112" t="s">
        <v>353</v>
      </c>
      <c r="D103" s="113"/>
      <c r="E103" s="114"/>
      <c r="F103" s="115"/>
      <c r="G103" s="115"/>
      <c r="H103" s="116">
        <v>65</v>
      </c>
      <c r="I103" s="116">
        <v>64</v>
      </c>
      <c r="J103" s="116">
        <v>69</v>
      </c>
      <c r="K103" s="115"/>
      <c r="L103" s="115"/>
      <c r="M103" s="115"/>
      <c r="N103" s="115"/>
      <c r="O103" s="115"/>
      <c r="P103" s="115"/>
      <c r="Q103" s="115"/>
      <c r="R103" s="1">
        <v>24</v>
      </c>
    </row>
    <row r="104" spans="1:18" ht="13.5" customHeight="1" x14ac:dyDescent="0.15">
      <c r="A104" s="112"/>
      <c r="B104" s="112"/>
      <c r="C104" s="112" t="s">
        <v>353</v>
      </c>
      <c r="D104" s="113"/>
      <c r="E104" s="114"/>
      <c r="F104" s="115"/>
      <c r="G104" s="115"/>
      <c r="H104" s="116">
        <v>51</v>
      </c>
      <c r="I104" s="116">
        <v>68</v>
      </c>
      <c r="J104" s="116">
        <v>64</v>
      </c>
      <c r="K104" s="115"/>
      <c r="L104" s="115"/>
      <c r="M104" s="115"/>
      <c r="N104" s="115"/>
      <c r="O104" s="115"/>
      <c r="P104" s="115"/>
      <c r="Q104" s="115"/>
      <c r="R104" s="1">
        <v>25</v>
      </c>
    </row>
    <row r="105" spans="1:18" ht="13.5" customHeight="1" x14ac:dyDescent="0.15">
      <c r="A105" s="110" t="s">
        <v>418</v>
      </c>
      <c r="B105" s="111" t="s">
        <v>131</v>
      </c>
      <c r="C105" s="112"/>
      <c r="D105" s="113">
        <v>105</v>
      </c>
      <c r="E105" s="114">
        <v>0</v>
      </c>
      <c r="F105" s="115">
        <f>G105</f>
        <v>209</v>
      </c>
      <c r="G105" s="115">
        <f>H105+I105+J105</f>
        <v>209</v>
      </c>
      <c r="H105" s="115">
        <f>H106+H107</f>
        <v>70</v>
      </c>
      <c r="I105" s="115">
        <f t="shared" ref="I105" si="36">I106+I107</f>
        <v>62</v>
      </c>
      <c r="J105" s="115">
        <f t="shared" ref="J105" si="37">J106+J107</f>
        <v>77</v>
      </c>
      <c r="K105" s="115">
        <v>0</v>
      </c>
      <c r="L105" s="115">
        <v>0</v>
      </c>
      <c r="M105" s="115">
        <v>0</v>
      </c>
      <c r="N105" s="115">
        <v>0</v>
      </c>
      <c r="O105" s="115">
        <v>0</v>
      </c>
      <c r="P105" s="115">
        <v>0</v>
      </c>
      <c r="Q105" s="115">
        <v>0</v>
      </c>
      <c r="R105" s="1">
        <v>26</v>
      </c>
    </row>
    <row r="106" spans="1:18" ht="13.5" customHeight="1" x14ac:dyDescent="0.15">
      <c r="A106" s="112"/>
      <c r="B106" s="112"/>
      <c r="C106" s="112" t="s">
        <v>353</v>
      </c>
      <c r="D106" s="113"/>
      <c r="E106" s="114"/>
      <c r="F106" s="115"/>
      <c r="G106" s="115"/>
      <c r="H106" s="116">
        <v>29</v>
      </c>
      <c r="I106" s="116">
        <v>29</v>
      </c>
      <c r="J106" s="116">
        <v>34</v>
      </c>
      <c r="K106" s="115"/>
      <c r="L106" s="115"/>
      <c r="M106" s="115"/>
      <c r="N106" s="115"/>
      <c r="O106" s="115"/>
      <c r="P106" s="115"/>
      <c r="Q106" s="115"/>
      <c r="R106" s="1">
        <v>27</v>
      </c>
    </row>
    <row r="107" spans="1:18" ht="13.5" customHeight="1" x14ac:dyDescent="0.15">
      <c r="A107" s="112"/>
      <c r="B107" s="112"/>
      <c r="C107" s="112" t="s">
        <v>353</v>
      </c>
      <c r="D107" s="113"/>
      <c r="E107" s="114"/>
      <c r="F107" s="115"/>
      <c r="G107" s="115"/>
      <c r="H107" s="116">
        <v>41</v>
      </c>
      <c r="I107" s="116">
        <v>33</v>
      </c>
      <c r="J107" s="116">
        <v>43</v>
      </c>
      <c r="K107" s="115"/>
      <c r="L107" s="115"/>
      <c r="M107" s="115"/>
      <c r="N107" s="115"/>
      <c r="O107" s="115"/>
      <c r="P107" s="115"/>
      <c r="Q107" s="115"/>
      <c r="R107" s="1">
        <v>28</v>
      </c>
    </row>
    <row r="108" spans="1:18" ht="13.5" customHeight="1" x14ac:dyDescent="0.15">
      <c r="A108" s="110" t="s">
        <v>418</v>
      </c>
      <c r="B108" s="111" t="s">
        <v>136</v>
      </c>
      <c r="C108" s="112"/>
      <c r="D108" s="113">
        <v>120</v>
      </c>
      <c r="E108" s="114">
        <v>0</v>
      </c>
      <c r="F108" s="115">
        <f>G108</f>
        <v>150</v>
      </c>
      <c r="G108" s="115">
        <f>H108+I108+J108</f>
        <v>150</v>
      </c>
      <c r="H108" s="115">
        <f>H109+H110</f>
        <v>45</v>
      </c>
      <c r="I108" s="115">
        <f t="shared" ref="I108" si="38">I109+I110</f>
        <v>50</v>
      </c>
      <c r="J108" s="115">
        <f t="shared" ref="J108" si="39">J109+J110</f>
        <v>55</v>
      </c>
      <c r="K108" s="115">
        <v>0</v>
      </c>
      <c r="L108" s="115">
        <v>0</v>
      </c>
      <c r="M108" s="115">
        <v>0</v>
      </c>
      <c r="N108" s="115">
        <v>0</v>
      </c>
      <c r="O108" s="115">
        <v>0</v>
      </c>
      <c r="P108" s="115">
        <v>0</v>
      </c>
      <c r="Q108" s="115">
        <v>0</v>
      </c>
      <c r="R108" s="1">
        <v>29</v>
      </c>
    </row>
    <row r="109" spans="1:18" ht="13.5" customHeight="1" x14ac:dyDescent="0.15">
      <c r="A109" s="112"/>
      <c r="B109" s="112"/>
      <c r="C109" s="112" t="s">
        <v>353</v>
      </c>
      <c r="D109" s="113"/>
      <c r="E109" s="114"/>
      <c r="F109" s="115"/>
      <c r="G109" s="115"/>
      <c r="H109" s="116">
        <v>39</v>
      </c>
      <c r="I109" s="116">
        <v>40</v>
      </c>
      <c r="J109" s="116">
        <v>39</v>
      </c>
      <c r="K109" s="115"/>
      <c r="L109" s="115"/>
      <c r="M109" s="115"/>
      <c r="N109" s="115"/>
      <c r="O109" s="115"/>
      <c r="P109" s="115"/>
      <c r="Q109" s="115"/>
      <c r="R109" s="1">
        <v>30</v>
      </c>
    </row>
    <row r="110" spans="1:18" ht="13.5" customHeight="1" x14ac:dyDescent="0.15">
      <c r="A110" s="112"/>
      <c r="B110" s="112"/>
      <c r="C110" s="112" t="s">
        <v>353</v>
      </c>
      <c r="D110" s="113"/>
      <c r="E110" s="114"/>
      <c r="F110" s="115"/>
      <c r="G110" s="115"/>
      <c r="H110" s="116">
        <v>6</v>
      </c>
      <c r="I110" s="116">
        <v>10</v>
      </c>
      <c r="J110" s="116">
        <v>16</v>
      </c>
      <c r="K110" s="115"/>
      <c r="L110" s="115"/>
      <c r="M110" s="115"/>
      <c r="N110" s="115"/>
      <c r="O110" s="115"/>
      <c r="P110" s="115"/>
      <c r="Q110" s="115"/>
      <c r="R110" s="1">
        <v>31</v>
      </c>
    </row>
    <row r="111" spans="1:18" ht="13.5" customHeight="1" x14ac:dyDescent="0.15">
      <c r="A111" s="110" t="s">
        <v>418</v>
      </c>
      <c r="B111" s="111" t="s">
        <v>362</v>
      </c>
      <c r="C111" s="112"/>
      <c r="D111" s="113">
        <v>280</v>
      </c>
      <c r="E111" s="114">
        <v>0</v>
      </c>
      <c r="F111" s="115">
        <f>G111</f>
        <v>717</v>
      </c>
      <c r="G111" s="115">
        <f>H111+I111+J111</f>
        <v>717</v>
      </c>
      <c r="H111" s="115">
        <f>H112+H113</f>
        <v>256</v>
      </c>
      <c r="I111" s="115">
        <f t="shared" ref="I111" si="40">I112+I113</f>
        <v>269</v>
      </c>
      <c r="J111" s="115">
        <f t="shared" ref="J111" si="41">J112+J113</f>
        <v>192</v>
      </c>
      <c r="K111" s="115">
        <v>0</v>
      </c>
      <c r="L111" s="115">
        <v>0</v>
      </c>
      <c r="M111" s="115">
        <v>0</v>
      </c>
      <c r="N111" s="115">
        <v>0</v>
      </c>
      <c r="O111" s="115">
        <v>0</v>
      </c>
      <c r="P111" s="115">
        <v>0</v>
      </c>
      <c r="Q111" s="115">
        <v>0</v>
      </c>
      <c r="R111" s="1">
        <v>32</v>
      </c>
    </row>
    <row r="112" spans="1:18" ht="13.5" customHeight="1" x14ac:dyDescent="0.15">
      <c r="A112" s="112"/>
      <c r="B112" s="112"/>
      <c r="C112" s="112" t="s">
        <v>353</v>
      </c>
      <c r="D112" s="113"/>
      <c r="E112" s="114"/>
      <c r="F112" s="115"/>
      <c r="G112" s="115"/>
      <c r="H112" s="120">
        <v>121</v>
      </c>
      <c r="I112" s="120">
        <v>143</v>
      </c>
      <c r="J112" s="120">
        <v>122</v>
      </c>
      <c r="K112" s="115"/>
      <c r="L112" s="115"/>
      <c r="M112" s="115"/>
      <c r="N112" s="115"/>
      <c r="O112" s="115"/>
      <c r="P112" s="115"/>
      <c r="Q112" s="115"/>
      <c r="R112" s="1">
        <v>33</v>
      </c>
    </row>
    <row r="113" spans="1:18" ht="13.5" customHeight="1" x14ac:dyDescent="0.15">
      <c r="A113" s="112"/>
      <c r="B113" s="112"/>
      <c r="C113" s="112" t="s">
        <v>353</v>
      </c>
      <c r="D113" s="113"/>
      <c r="E113" s="114"/>
      <c r="F113" s="115"/>
      <c r="G113" s="115"/>
      <c r="H113" s="120">
        <v>135</v>
      </c>
      <c r="I113" s="120">
        <v>126</v>
      </c>
      <c r="J113" s="120">
        <v>70</v>
      </c>
      <c r="K113" s="115"/>
      <c r="L113" s="115"/>
      <c r="M113" s="115"/>
      <c r="N113" s="115"/>
      <c r="O113" s="115"/>
      <c r="P113" s="115"/>
      <c r="Q113" s="115"/>
      <c r="R113" s="1">
        <v>34</v>
      </c>
    </row>
    <row r="114" spans="1:18" ht="13.5" customHeight="1" x14ac:dyDescent="0.15">
      <c r="A114" s="110" t="s">
        <v>418</v>
      </c>
      <c r="B114" s="111" t="s">
        <v>363</v>
      </c>
      <c r="C114" s="112"/>
      <c r="D114" s="113">
        <v>140</v>
      </c>
      <c r="E114" s="114">
        <v>0</v>
      </c>
      <c r="F114" s="115">
        <f>G114</f>
        <v>414</v>
      </c>
      <c r="G114" s="115">
        <f>H114+I114+J114</f>
        <v>414</v>
      </c>
      <c r="H114" s="115">
        <f>H115+H116</f>
        <v>124</v>
      </c>
      <c r="I114" s="115">
        <f t="shared" ref="I114" si="42">I115+I116</f>
        <v>160</v>
      </c>
      <c r="J114" s="115">
        <f t="shared" ref="J114" si="43">J115+J116</f>
        <v>130</v>
      </c>
      <c r="K114" s="115">
        <v>0</v>
      </c>
      <c r="L114" s="115">
        <v>0</v>
      </c>
      <c r="M114" s="115">
        <v>0</v>
      </c>
      <c r="N114" s="115">
        <v>0</v>
      </c>
      <c r="O114" s="115">
        <v>0</v>
      </c>
      <c r="P114" s="115">
        <v>0</v>
      </c>
      <c r="Q114" s="115">
        <v>0</v>
      </c>
      <c r="R114" s="1">
        <v>35</v>
      </c>
    </row>
    <row r="115" spans="1:18" ht="13.5" customHeight="1" x14ac:dyDescent="0.15">
      <c r="A115" s="112"/>
      <c r="B115" s="112"/>
      <c r="C115" s="112" t="s">
        <v>353</v>
      </c>
      <c r="D115" s="113"/>
      <c r="E115" s="114"/>
      <c r="F115" s="115"/>
      <c r="G115" s="115"/>
      <c r="H115" s="116">
        <v>85</v>
      </c>
      <c r="I115" s="116">
        <v>100</v>
      </c>
      <c r="J115" s="116">
        <v>80</v>
      </c>
      <c r="K115" s="115"/>
      <c r="L115" s="115"/>
      <c r="M115" s="115"/>
      <c r="N115" s="115"/>
      <c r="O115" s="115"/>
      <c r="P115" s="115"/>
      <c r="Q115" s="115"/>
      <c r="R115" s="1">
        <v>36</v>
      </c>
    </row>
    <row r="116" spans="1:18" ht="13.5" customHeight="1" x14ac:dyDescent="0.15">
      <c r="A116" s="112"/>
      <c r="B116" s="112"/>
      <c r="C116" s="112" t="s">
        <v>353</v>
      </c>
      <c r="D116" s="113"/>
      <c r="E116" s="114"/>
      <c r="F116" s="115"/>
      <c r="G116" s="115"/>
      <c r="H116" s="116">
        <v>39</v>
      </c>
      <c r="I116" s="116">
        <v>60</v>
      </c>
      <c r="J116" s="116">
        <v>50</v>
      </c>
      <c r="K116" s="115"/>
      <c r="L116" s="115"/>
      <c r="M116" s="115"/>
      <c r="N116" s="115"/>
      <c r="O116" s="115"/>
      <c r="P116" s="115"/>
      <c r="Q116" s="115"/>
      <c r="R116" s="1">
        <v>37</v>
      </c>
    </row>
    <row r="117" spans="1:18" ht="13.5" customHeight="1" x14ac:dyDescent="0.15">
      <c r="A117" s="117" t="s">
        <v>425</v>
      </c>
      <c r="B117" s="117">
        <v>5</v>
      </c>
      <c r="C117" s="117"/>
      <c r="D117" s="118">
        <f>SUM(D102:D116)</f>
        <v>870</v>
      </c>
      <c r="E117" s="119">
        <v>0</v>
      </c>
      <c r="F117" s="118">
        <f>SUM(F102:F116)</f>
        <v>1871</v>
      </c>
      <c r="G117" s="118">
        <f>SUM(G102:G116)</f>
        <v>1871</v>
      </c>
      <c r="H117" s="118">
        <f>H102+H105+H108+H111+H114</f>
        <v>611</v>
      </c>
      <c r="I117" s="118">
        <f>I102+I105+I108+I111+I114</f>
        <v>673</v>
      </c>
      <c r="J117" s="118">
        <f>J102+J105+J108+J111+J114</f>
        <v>587</v>
      </c>
      <c r="K117" s="118">
        <v>0</v>
      </c>
      <c r="L117" s="118">
        <v>0</v>
      </c>
      <c r="M117" s="118">
        <v>0</v>
      </c>
      <c r="N117" s="118">
        <v>0</v>
      </c>
      <c r="O117" s="118">
        <v>0</v>
      </c>
      <c r="P117" s="118">
        <v>0</v>
      </c>
      <c r="Q117" s="118">
        <v>0</v>
      </c>
      <c r="R117" s="1">
        <v>38</v>
      </c>
    </row>
    <row r="118" spans="1:18" ht="13.5" customHeight="1" x14ac:dyDescent="0.15">
      <c r="A118" s="110" t="s">
        <v>419</v>
      </c>
      <c r="B118" s="111" t="s">
        <v>364</v>
      </c>
      <c r="C118" s="112"/>
      <c r="D118" s="113">
        <v>240</v>
      </c>
      <c r="E118" s="114">
        <v>0</v>
      </c>
      <c r="F118" s="115">
        <f>G118</f>
        <v>454</v>
      </c>
      <c r="G118" s="115">
        <f>H118+I118+J118</f>
        <v>454</v>
      </c>
      <c r="H118" s="115">
        <f>H119+H120</f>
        <v>161</v>
      </c>
      <c r="I118" s="115">
        <f t="shared" ref="I118" si="44">I119+I120</f>
        <v>131</v>
      </c>
      <c r="J118" s="115">
        <f t="shared" ref="J118" si="45">J119+J120</f>
        <v>162</v>
      </c>
      <c r="K118" s="115">
        <v>0</v>
      </c>
      <c r="L118" s="115">
        <v>0</v>
      </c>
      <c r="M118" s="115">
        <v>0</v>
      </c>
      <c r="N118" s="115">
        <v>0</v>
      </c>
      <c r="O118" s="115">
        <v>0</v>
      </c>
      <c r="P118" s="115">
        <v>0</v>
      </c>
      <c r="Q118" s="115">
        <v>0</v>
      </c>
      <c r="R118" s="1">
        <v>39</v>
      </c>
    </row>
    <row r="119" spans="1:18" ht="13.5" customHeight="1" x14ac:dyDescent="0.15">
      <c r="A119" s="112"/>
      <c r="B119" s="112"/>
      <c r="C119" s="112" t="s">
        <v>353</v>
      </c>
      <c r="D119" s="113"/>
      <c r="E119" s="114"/>
      <c r="F119" s="115"/>
      <c r="G119" s="115"/>
      <c r="H119" s="116">
        <v>161</v>
      </c>
      <c r="I119" s="116">
        <v>131</v>
      </c>
      <c r="J119" s="116">
        <v>162</v>
      </c>
      <c r="K119" s="115"/>
      <c r="L119" s="115"/>
      <c r="M119" s="115"/>
      <c r="N119" s="115"/>
      <c r="O119" s="115"/>
      <c r="P119" s="115"/>
      <c r="Q119" s="115"/>
      <c r="R119" s="1">
        <v>40</v>
      </c>
    </row>
    <row r="120" spans="1:18" ht="13.5" customHeight="1" x14ac:dyDescent="0.15">
      <c r="A120" s="112"/>
      <c r="B120" s="112"/>
      <c r="C120" s="112" t="s">
        <v>353</v>
      </c>
      <c r="D120" s="113"/>
      <c r="E120" s="114"/>
      <c r="F120" s="115"/>
      <c r="G120" s="115"/>
      <c r="H120" s="114">
        <v>0</v>
      </c>
      <c r="I120" s="114">
        <v>0</v>
      </c>
      <c r="J120" s="114">
        <v>0</v>
      </c>
      <c r="K120" s="115"/>
      <c r="L120" s="115"/>
      <c r="M120" s="115"/>
      <c r="N120" s="115"/>
      <c r="O120" s="115"/>
      <c r="P120" s="115"/>
      <c r="Q120" s="115"/>
      <c r="R120" s="1">
        <v>41</v>
      </c>
    </row>
    <row r="121" spans="1:18" ht="13.5" customHeight="1" x14ac:dyDescent="0.15">
      <c r="A121" s="110" t="s">
        <v>419</v>
      </c>
      <c r="B121" s="111" t="s">
        <v>365</v>
      </c>
      <c r="C121" s="112"/>
      <c r="D121" s="113">
        <v>190</v>
      </c>
      <c r="E121" s="114">
        <v>0</v>
      </c>
      <c r="F121" s="115">
        <f>G121</f>
        <v>329</v>
      </c>
      <c r="G121" s="115">
        <f>H121+I121+J121</f>
        <v>329</v>
      </c>
      <c r="H121" s="115">
        <f>SUM(H122:H125)</f>
        <v>120</v>
      </c>
      <c r="I121" s="115">
        <f t="shared" ref="I121:J121" si="46">SUM(I122:I125)</f>
        <v>116</v>
      </c>
      <c r="J121" s="115">
        <f t="shared" si="46"/>
        <v>93</v>
      </c>
      <c r="K121" s="115">
        <v>0</v>
      </c>
      <c r="L121" s="115">
        <v>0</v>
      </c>
      <c r="M121" s="115">
        <v>0</v>
      </c>
      <c r="N121" s="115">
        <v>0</v>
      </c>
      <c r="O121" s="115">
        <v>0</v>
      </c>
      <c r="P121" s="115">
        <v>0</v>
      </c>
      <c r="Q121" s="115">
        <v>0</v>
      </c>
      <c r="R121" s="1">
        <v>42</v>
      </c>
    </row>
    <row r="122" spans="1:18" ht="13.5" customHeight="1" x14ac:dyDescent="0.15">
      <c r="A122" s="112"/>
      <c r="B122" s="112"/>
      <c r="C122" s="112" t="s">
        <v>353</v>
      </c>
      <c r="D122" s="113"/>
      <c r="E122" s="114"/>
      <c r="F122" s="115"/>
      <c r="G122" s="115"/>
      <c r="H122" s="116">
        <v>52</v>
      </c>
      <c r="I122" s="116">
        <v>51</v>
      </c>
      <c r="J122" s="116">
        <v>45</v>
      </c>
      <c r="K122" s="115"/>
      <c r="L122" s="115"/>
      <c r="M122" s="115"/>
      <c r="N122" s="115"/>
      <c r="O122" s="115"/>
      <c r="P122" s="115"/>
      <c r="Q122" s="115"/>
      <c r="R122" s="1">
        <v>43</v>
      </c>
    </row>
    <row r="123" spans="1:18" ht="13.5" customHeight="1" x14ac:dyDescent="0.15">
      <c r="A123" s="112"/>
      <c r="B123" s="112"/>
      <c r="C123" s="112" t="s">
        <v>353</v>
      </c>
      <c r="D123" s="113"/>
      <c r="E123" s="114"/>
      <c r="F123" s="115"/>
      <c r="G123" s="115"/>
      <c r="H123" s="116">
        <v>45</v>
      </c>
      <c r="I123" s="116">
        <v>42</v>
      </c>
      <c r="J123" s="116">
        <v>35</v>
      </c>
      <c r="K123" s="115"/>
      <c r="L123" s="115"/>
      <c r="M123" s="115"/>
      <c r="N123" s="115"/>
      <c r="O123" s="115"/>
      <c r="P123" s="115"/>
      <c r="Q123" s="115"/>
      <c r="R123" s="1">
        <v>44</v>
      </c>
    </row>
    <row r="124" spans="1:18" ht="13.5" customHeight="1" x14ac:dyDescent="0.15">
      <c r="A124" s="112"/>
      <c r="B124" s="112"/>
      <c r="C124" s="112" t="s">
        <v>366</v>
      </c>
      <c r="D124" s="113"/>
      <c r="E124" s="114"/>
      <c r="F124" s="115"/>
      <c r="G124" s="115"/>
      <c r="H124" s="116">
        <v>15</v>
      </c>
      <c r="I124" s="116">
        <v>11</v>
      </c>
      <c r="J124" s="116">
        <v>4</v>
      </c>
      <c r="K124" s="115"/>
      <c r="L124" s="115"/>
      <c r="M124" s="115"/>
      <c r="N124" s="115"/>
      <c r="O124" s="115"/>
      <c r="P124" s="115"/>
      <c r="Q124" s="115"/>
      <c r="R124" s="1">
        <v>45</v>
      </c>
    </row>
    <row r="125" spans="1:18" ht="13.5" customHeight="1" x14ac:dyDescent="0.15">
      <c r="A125" s="112"/>
      <c r="B125" s="112"/>
      <c r="C125" s="112" t="s">
        <v>366</v>
      </c>
      <c r="D125" s="113"/>
      <c r="E125" s="114"/>
      <c r="F125" s="115"/>
      <c r="G125" s="115"/>
      <c r="H125" s="116">
        <v>8</v>
      </c>
      <c r="I125" s="116">
        <v>12</v>
      </c>
      <c r="J125" s="116">
        <v>9</v>
      </c>
      <c r="K125" s="115"/>
      <c r="L125" s="115"/>
      <c r="M125" s="115"/>
      <c r="N125" s="115"/>
      <c r="O125" s="115"/>
      <c r="P125" s="115"/>
      <c r="Q125" s="115"/>
      <c r="R125" s="1">
        <v>46</v>
      </c>
    </row>
    <row r="126" spans="1:18" ht="13.5" customHeight="1" x14ac:dyDescent="0.15">
      <c r="A126" s="110" t="s">
        <v>419</v>
      </c>
      <c r="B126" s="111" t="s">
        <v>118</v>
      </c>
      <c r="C126" s="112"/>
      <c r="D126" s="113">
        <v>240</v>
      </c>
      <c r="E126" s="114">
        <v>0</v>
      </c>
      <c r="F126" s="115">
        <f>G126</f>
        <v>704</v>
      </c>
      <c r="G126" s="115">
        <f>H126+I126+J126</f>
        <v>704</v>
      </c>
      <c r="H126" s="115">
        <f>SUM(H127:H130)</f>
        <v>244</v>
      </c>
      <c r="I126" s="115">
        <f t="shared" ref="I126" si="47">SUM(I127:I130)</f>
        <v>252</v>
      </c>
      <c r="J126" s="115">
        <f t="shared" ref="J126" si="48">SUM(J127:J130)</f>
        <v>208</v>
      </c>
      <c r="K126" s="115">
        <v>0</v>
      </c>
      <c r="L126" s="115">
        <v>0</v>
      </c>
      <c r="M126" s="115">
        <v>0</v>
      </c>
      <c r="N126" s="115">
        <v>0</v>
      </c>
      <c r="O126" s="115">
        <v>0</v>
      </c>
      <c r="P126" s="115">
        <v>0</v>
      </c>
      <c r="Q126" s="115">
        <v>0</v>
      </c>
      <c r="R126" s="1">
        <v>47</v>
      </c>
    </row>
    <row r="127" spans="1:18" ht="13.5" customHeight="1" x14ac:dyDescent="0.15">
      <c r="A127" s="112"/>
      <c r="B127" s="112"/>
      <c r="C127" s="112" t="s">
        <v>353</v>
      </c>
      <c r="D127" s="113"/>
      <c r="E127" s="114"/>
      <c r="F127" s="115"/>
      <c r="G127" s="115"/>
      <c r="H127" s="115">
        <v>0</v>
      </c>
      <c r="I127" s="115">
        <v>0</v>
      </c>
      <c r="J127" s="115">
        <v>0</v>
      </c>
      <c r="K127" s="115"/>
      <c r="L127" s="115"/>
      <c r="M127" s="115"/>
      <c r="N127" s="115"/>
      <c r="O127" s="115"/>
      <c r="P127" s="115"/>
      <c r="Q127" s="115"/>
      <c r="R127" s="1">
        <v>48</v>
      </c>
    </row>
    <row r="128" spans="1:18" ht="13.5" customHeight="1" x14ac:dyDescent="0.15">
      <c r="A128" s="112"/>
      <c r="B128" s="112"/>
      <c r="C128" s="112" t="s">
        <v>353</v>
      </c>
      <c r="D128" s="113"/>
      <c r="E128" s="114"/>
      <c r="F128" s="115"/>
      <c r="G128" s="115"/>
      <c r="H128" s="116">
        <v>187</v>
      </c>
      <c r="I128" s="116">
        <v>202</v>
      </c>
      <c r="J128" s="116">
        <v>177</v>
      </c>
      <c r="K128" s="115"/>
      <c r="L128" s="115"/>
      <c r="M128" s="115"/>
      <c r="N128" s="115"/>
      <c r="O128" s="115"/>
      <c r="P128" s="115"/>
      <c r="Q128" s="115"/>
      <c r="R128" s="1">
        <v>49</v>
      </c>
    </row>
    <row r="129" spans="1:18" ht="13.5" customHeight="1" x14ac:dyDescent="0.15">
      <c r="A129" s="112"/>
      <c r="B129" s="112"/>
      <c r="C129" s="112" t="s">
        <v>354</v>
      </c>
      <c r="D129" s="113"/>
      <c r="E129" s="114"/>
      <c r="F129" s="115"/>
      <c r="G129" s="115"/>
      <c r="H129" s="115">
        <v>0</v>
      </c>
      <c r="I129" s="115">
        <v>0</v>
      </c>
      <c r="J129" s="115">
        <v>0</v>
      </c>
      <c r="K129" s="115"/>
      <c r="L129" s="115"/>
      <c r="M129" s="115"/>
      <c r="N129" s="115"/>
      <c r="O129" s="115"/>
      <c r="P129" s="115"/>
      <c r="Q129" s="115"/>
      <c r="R129" s="1">
        <v>50</v>
      </c>
    </row>
    <row r="130" spans="1:18" ht="13.5" customHeight="1" x14ac:dyDescent="0.15">
      <c r="A130" s="112"/>
      <c r="B130" s="112"/>
      <c r="C130" s="112" t="s">
        <v>354</v>
      </c>
      <c r="D130" s="113"/>
      <c r="E130" s="114"/>
      <c r="F130" s="115"/>
      <c r="G130" s="115"/>
      <c r="H130" s="116">
        <v>57</v>
      </c>
      <c r="I130" s="116">
        <v>50</v>
      </c>
      <c r="J130" s="116">
        <v>31</v>
      </c>
      <c r="K130" s="115"/>
      <c r="L130" s="115"/>
      <c r="M130" s="115"/>
      <c r="N130" s="115"/>
      <c r="O130" s="115"/>
      <c r="P130" s="115"/>
      <c r="Q130" s="115"/>
      <c r="R130" s="1">
        <v>51</v>
      </c>
    </row>
    <row r="131" spans="1:18" ht="13.5" customHeight="1" x14ac:dyDescent="0.15">
      <c r="A131" s="110" t="s">
        <v>419</v>
      </c>
      <c r="B131" s="111" t="s">
        <v>119</v>
      </c>
      <c r="C131" s="112"/>
      <c r="D131" s="113">
        <v>181</v>
      </c>
      <c r="E131" s="114">
        <v>0</v>
      </c>
      <c r="F131" s="115">
        <f>G131</f>
        <v>324</v>
      </c>
      <c r="G131" s="115">
        <f>H131+I131+J131</f>
        <v>324</v>
      </c>
      <c r="H131" s="115">
        <f>H132+H133</f>
        <v>116</v>
      </c>
      <c r="I131" s="115">
        <f t="shared" ref="I131:J131" si="49">I132+I133</f>
        <v>87</v>
      </c>
      <c r="J131" s="115">
        <f t="shared" si="49"/>
        <v>121</v>
      </c>
      <c r="K131" s="115">
        <v>0</v>
      </c>
      <c r="L131" s="115">
        <v>0</v>
      </c>
      <c r="M131" s="115">
        <v>0</v>
      </c>
      <c r="N131" s="115">
        <v>0</v>
      </c>
      <c r="O131" s="115">
        <v>0</v>
      </c>
      <c r="P131" s="115">
        <v>0</v>
      </c>
      <c r="Q131" s="115">
        <v>0</v>
      </c>
      <c r="R131" s="1">
        <v>52</v>
      </c>
    </row>
    <row r="132" spans="1:18" ht="13.5" customHeight="1" x14ac:dyDescent="0.15">
      <c r="A132" s="112"/>
      <c r="B132" s="112"/>
      <c r="C132" s="112" t="s">
        <v>353</v>
      </c>
      <c r="D132" s="113"/>
      <c r="E132" s="114"/>
      <c r="F132" s="115"/>
      <c r="G132" s="115"/>
      <c r="H132" s="115">
        <v>0</v>
      </c>
      <c r="I132" s="115">
        <v>0</v>
      </c>
      <c r="J132" s="115">
        <v>0</v>
      </c>
      <c r="K132" s="115"/>
      <c r="L132" s="115"/>
      <c r="M132" s="115"/>
      <c r="N132" s="115"/>
      <c r="O132" s="115"/>
      <c r="P132" s="115"/>
      <c r="Q132" s="115"/>
      <c r="R132" s="1">
        <v>53</v>
      </c>
    </row>
    <row r="133" spans="1:18" ht="13.5" customHeight="1" x14ac:dyDescent="0.15">
      <c r="A133" s="112"/>
      <c r="B133" s="112"/>
      <c r="C133" s="112" t="s">
        <v>353</v>
      </c>
      <c r="D133" s="113"/>
      <c r="E133" s="114"/>
      <c r="F133" s="115"/>
      <c r="G133" s="115"/>
      <c r="H133" s="116">
        <v>116</v>
      </c>
      <c r="I133" s="116">
        <v>87</v>
      </c>
      <c r="J133" s="116">
        <v>121</v>
      </c>
      <c r="K133" s="115"/>
      <c r="L133" s="115"/>
      <c r="M133" s="115"/>
      <c r="N133" s="115"/>
      <c r="O133" s="115"/>
      <c r="P133" s="115"/>
      <c r="Q133" s="115"/>
      <c r="R133" s="1">
        <v>54</v>
      </c>
    </row>
    <row r="134" spans="1:18" ht="13.5" customHeight="1" x14ac:dyDescent="0.15">
      <c r="A134" s="110" t="s">
        <v>419</v>
      </c>
      <c r="B134" s="111" t="s">
        <v>120</v>
      </c>
      <c r="C134" s="112"/>
      <c r="D134" s="113">
        <v>130</v>
      </c>
      <c r="E134" s="114">
        <v>0</v>
      </c>
      <c r="F134" s="115">
        <f>G134</f>
        <v>364</v>
      </c>
      <c r="G134" s="115">
        <f>H134+I134+J134</f>
        <v>364</v>
      </c>
      <c r="H134" s="115">
        <f>H135+H136</f>
        <v>147</v>
      </c>
      <c r="I134" s="115">
        <f t="shared" ref="I134" si="50">I135+I136</f>
        <v>126</v>
      </c>
      <c r="J134" s="115">
        <f t="shared" ref="J134" si="51">J135+J136</f>
        <v>91</v>
      </c>
      <c r="K134" s="115">
        <v>0</v>
      </c>
      <c r="L134" s="115">
        <v>0</v>
      </c>
      <c r="M134" s="115">
        <v>0</v>
      </c>
      <c r="N134" s="115">
        <v>0</v>
      </c>
      <c r="O134" s="115">
        <v>0</v>
      </c>
      <c r="P134" s="115">
        <v>0</v>
      </c>
      <c r="Q134" s="115">
        <v>0</v>
      </c>
      <c r="R134" s="1">
        <v>55</v>
      </c>
    </row>
    <row r="135" spans="1:18" ht="13.5" customHeight="1" x14ac:dyDescent="0.15">
      <c r="A135" s="112"/>
      <c r="B135" s="112"/>
      <c r="C135" s="112" t="s">
        <v>353</v>
      </c>
      <c r="D135" s="113"/>
      <c r="E135" s="114"/>
      <c r="F135" s="115"/>
      <c r="G135" s="115"/>
      <c r="H135" s="116">
        <v>113</v>
      </c>
      <c r="I135" s="116">
        <v>99</v>
      </c>
      <c r="J135" s="116">
        <v>67</v>
      </c>
      <c r="K135" s="115"/>
      <c r="L135" s="115"/>
      <c r="M135" s="115"/>
      <c r="N135" s="115"/>
      <c r="O135" s="115"/>
      <c r="P135" s="115"/>
      <c r="Q135" s="115"/>
      <c r="R135" s="1">
        <v>56</v>
      </c>
    </row>
    <row r="136" spans="1:18" ht="13.5" customHeight="1" x14ac:dyDescent="0.15">
      <c r="A136" s="112"/>
      <c r="B136" s="112"/>
      <c r="C136" s="112" t="s">
        <v>353</v>
      </c>
      <c r="D136" s="113"/>
      <c r="E136" s="114"/>
      <c r="F136" s="115"/>
      <c r="G136" s="115"/>
      <c r="H136" s="116">
        <v>34</v>
      </c>
      <c r="I136" s="116">
        <v>27</v>
      </c>
      <c r="J136" s="116">
        <v>24</v>
      </c>
      <c r="K136" s="115"/>
      <c r="L136" s="115"/>
      <c r="M136" s="115"/>
      <c r="N136" s="115"/>
      <c r="O136" s="115"/>
      <c r="P136" s="115"/>
      <c r="Q136" s="115"/>
      <c r="R136" s="1">
        <v>57</v>
      </c>
    </row>
    <row r="137" spans="1:18" ht="13.5" customHeight="1" x14ac:dyDescent="0.15">
      <c r="A137" s="110" t="s">
        <v>419</v>
      </c>
      <c r="B137" s="111" t="s">
        <v>121</v>
      </c>
      <c r="C137" s="112"/>
      <c r="D137" s="113">
        <v>103</v>
      </c>
      <c r="E137" s="114">
        <v>0</v>
      </c>
      <c r="F137" s="115">
        <f>G137</f>
        <v>213</v>
      </c>
      <c r="G137" s="115">
        <f>H137+I137+J137</f>
        <v>213</v>
      </c>
      <c r="H137" s="115">
        <f>H138+H139</f>
        <v>74</v>
      </c>
      <c r="I137" s="115">
        <f t="shared" ref="I137" si="52">I138+I139</f>
        <v>83</v>
      </c>
      <c r="J137" s="115">
        <f t="shared" ref="J137" si="53">J138+J139</f>
        <v>56</v>
      </c>
      <c r="K137" s="115">
        <v>0</v>
      </c>
      <c r="L137" s="115">
        <v>0</v>
      </c>
      <c r="M137" s="115">
        <v>0</v>
      </c>
      <c r="N137" s="115">
        <v>0</v>
      </c>
      <c r="O137" s="115">
        <v>0</v>
      </c>
      <c r="P137" s="115">
        <v>0</v>
      </c>
      <c r="Q137" s="115">
        <v>0</v>
      </c>
      <c r="R137" s="1">
        <v>58</v>
      </c>
    </row>
    <row r="138" spans="1:18" ht="13.5" customHeight="1" x14ac:dyDescent="0.15">
      <c r="A138" s="112"/>
      <c r="B138" s="112"/>
      <c r="C138" s="112" t="s">
        <v>360</v>
      </c>
      <c r="D138" s="113"/>
      <c r="E138" s="114"/>
      <c r="F138" s="115"/>
      <c r="G138" s="115"/>
      <c r="H138" s="115">
        <v>32</v>
      </c>
      <c r="I138" s="115">
        <v>37</v>
      </c>
      <c r="J138" s="115">
        <v>21</v>
      </c>
      <c r="K138" s="115"/>
      <c r="L138" s="115"/>
      <c r="M138" s="115"/>
      <c r="N138" s="115"/>
      <c r="O138" s="115"/>
      <c r="P138" s="115"/>
      <c r="Q138" s="115"/>
      <c r="R138" s="1">
        <v>59</v>
      </c>
    </row>
    <row r="139" spans="1:18" ht="13.5" customHeight="1" x14ac:dyDescent="0.15">
      <c r="A139" s="112"/>
      <c r="B139" s="112"/>
      <c r="C139" s="112" t="s">
        <v>360</v>
      </c>
      <c r="D139" s="113"/>
      <c r="E139" s="114"/>
      <c r="F139" s="115"/>
      <c r="G139" s="115"/>
      <c r="H139" s="115">
        <v>42</v>
      </c>
      <c r="I139" s="115">
        <v>46</v>
      </c>
      <c r="J139" s="115">
        <v>35</v>
      </c>
      <c r="K139" s="115"/>
      <c r="L139" s="115"/>
      <c r="M139" s="115"/>
      <c r="N139" s="115"/>
      <c r="O139" s="115"/>
      <c r="P139" s="115"/>
      <c r="Q139" s="115"/>
      <c r="R139" s="1">
        <v>60</v>
      </c>
    </row>
    <row r="140" spans="1:18" ht="13.5" customHeight="1" x14ac:dyDescent="0.15">
      <c r="A140" s="110" t="s">
        <v>419</v>
      </c>
      <c r="B140" s="111" t="s">
        <v>122</v>
      </c>
      <c r="C140" s="112"/>
      <c r="D140" s="113">
        <v>170</v>
      </c>
      <c r="E140" s="114">
        <v>0</v>
      </c>
      <c r="F140" s="115">
        <f>G140</f>
        <v>430</v>
      </c>
      <c r="G140" s="115">
        <f>H140+I140+J140</f>
        <v>430</v>
      </c>
      <c r="H140" s="115">
        <f>SUM(H141:H146)</f>
        <v>140</v>
      </c>
      <c r="I140" s="115">
        <f t="shared" ref="I140:J140" si="54">SUM(I141:I146)</f>
        <v>148</v>
      </c>
      <c r="J140" s="115">
        <f t="shared" si="54"/>
        <v>142</v>
      </c>
      <c r="K140" s="115">
        <v>0</v>
      </c>
      <c r="L140" s="115">
        <v>0</v>
      </c>
      <c r="M140" s="115">
        <v>0</v>
      </c>
      <c r="N140" s="115">
        <v>0</v>
      </c>
      <c r="O140" s="115">
        <v>0</v>
      </c>
      <c r="P140" s="115">
        <v>0</v>
      </c>
      <c r="Q140" s="115">
        <v>0</v>
      </c>
      <c r="R140" s="1">
        <v>61</v>
      </c>
    </row>
    <row r="141" spans="1:18" ht="13.5" customHeight="1" x14ac:dyDescent="0.15">
      <c r="A141" s="112"/>
      <c r="B141" s="112"/>
      <c r="C141" s="112" t="s">
        <v>353</v>
      </c>
      <c r="D141" s="113"/>
      <c r="E141" s="114"/>
      <c r="F141" s="115"/>
      <c r="G141" s="115"/>
      <c r="H141" s="115">
        <v>0</v>
      </c>
      <c r="I141" s="115">
        <v>0</v>
      </c>
      <c r="J141" s="115">
        <v>0</v>
      </c>
      <c r="K141" s="115"/>
      <c r="L141" s="115"/>
      <c r="M141" s="115"/>
      <c r="N141" s="115"/>
      <c r="O141" s="115"/>
      <c r="P141" s="115"/>
      <c r="Q141" s="115"/>
      <c r="R141" s="1">
        <v>62</v>
      </c>
    </row>
    <row r="142" spans="1:18" ht="13.5" customHeight="1" x14ac:dyDescent="0.15">
      <c r="A142" s="112"/>
      <c r="B142" s="112"/>
      <c r="C142" s="112" t="s">
        <v>353</v>
      </c>
      <c r="D142" s="113"/>
      <c r="E142" s="114"/>
      <c r="F142" s="115"/>
      <c r="G142" s="115"/>
      <c r="H142" s="116">
        <v>33</v>
      </c>
      <c r="I142" s="116">
        <v>37</v>
      </c>
      <c r="J142" s="116">
        <v>28</v>
      </c>
      <c r="K142" s="115"/>
      <c r="L142" s="115"/>
      <c r="M142" s="115"/>
      <c r="N142" s="115"/>
      <c r="O142" s="115"/>
      <c r="P142" s="115"/>
      <c r="Q142" s="115"/>
      <c r="R142" s="1">
        <v>63</v>
      </c>
    </row>
    <row r="143" spans="1:18" ht="13.5" customHeight="1" x14ac:dyDescent="0.15">
      <c r="A143" s="112"/>
      <c r="B143" s="112"/>
      <c r="C143" s="112" t="s">
        <v>360</v>
      </c>
      <c r="D143" s="113"/>
      <c r="E143" s="114"/>
      <c r="F143" s="115"/>
      <c r="G143" s="115"/>
      <c r="H143" s="115">
        <v>0</v>
      </c>
      <c r="I143" s="115">
        <v>0</v>
      </c>
      <c r="J143" s="115">
        <v>0</v>
      </c>
      <c r="K143" s="115"/>
      <c r="L143" s="115"/>
      <c r="M143" s="115"/>
      <c r="N143" s="115"/>
      <c r="O143" s="115"/>
      <c r="P143" s="115"/>
      <c r="Q143" s="115"/>
      <c r="R143" s="1">
        <v>64</v>
      </c>
    </row>
    <row r="144" spans="1:18" ht="13.5" customHeight="1" x14ac:dyDescent="0.15">
      <c r="A144" s="112"/>
      <c r="B144" s="112"/>
      <c r="C144" s="112" t="s">
        <v>360</v>
      </c>
      <c r="D144" s="113"/>
      <c r="E144" s="114"/>
      <c r="F144" s="115"/>
      <c r="G144" s="115"/>
      <c r="H144" s="116">
        <v>92</v>
      </c>
      <c r="I144" s="116">
        <v>84</v>
      </c>
      <c r="J144" s="116">
        <v>94</v>
      </c>
      <c r="K144" s="115"/>
      <c r="L144" s="115"/>
      <c r="M144" s="115"/>
      <c r="N144" s="115"/>
      <c r="O144" s="115"/>
      <c r="P144" s="115"/>
      <c r="Q144" s="115"/>
      <c r="R144" s="1">
        <v>65</v>
      </c>
    </row>
    <row r="145" spans="1:18" ht="13.5" customHeight="1" x14ac:dyDescent="0.15">
      <c r="A145" s="112"/>
      <c r="B145" s="112"/>
      <c r="C145" s="112" t="s">
        <v>367</v>
      </c>
      <c r="D145" s="113"/>
      <c r="E145" s="114"/>
      <c r="F145" s="115"/>
      <c r="G145" s="115"/>
      <c r="H145" s="115">
        <v>0</v>
      </c>
      <c r="I145" s="115">
        <v>0</v>
      </c>
      <c r="J145" s="115">
        <v>0</v>
      </c>
      <c r="K145" s="115"/>
      <c r="L145" s="115"/>
      <c r="M145" s="115"/>
      <c r="N145" s="115"/>
      <c r="O145" s="115"/>
      <c r="P145" s="115"/>
      <c r="Q145" s="115"/>
      <c r="R145" s="1">
        <v>66</v>
      </c>
    </row>
    <row r="146" spans="1:18" ht="13.5" customHeight="1" x14ac:dyDescent="0.15">
      <c r="A146" s="112"/>
      <c r="B146" s="112"/>
      <c r="C146" s="112" t="s">
        <v>367</v>
      </c>
      <c r="D146" s="113"/>
      <c r="E146" s="114"/>
      <c r="F146" s="115"/>
      <c r="G146" s="115"/>
      <c r="H146" s="121">
        <v>15</v>
      </c>
      <c r="I146" s="121">
        <v>27</v>
      </c>
      <c r="J146" s="121">
        <v>20</v>
      </c>
      <c r="K146" s="115"/>
      <c r="L146" s="115"/>
      <c r="M146" s="115"/>
      <c r="N146" s="115"/>
      <c r="O146" s="115"/>
      <c r="P146" s="115"/>
      <c r="Q146" s="115"/>
      <c r="R146" s="1">
        <v>67</v>
      </c>
    </row>
    <row r="147" spans="1:18" ht="13.5" customHeight="1" x14ac:dyDescent="0.15">
      <c r="A147" s="110" t="s">
        <v>419</v>
      </c>
      <c r="B147" s="111" t="s">
        <v>123</v>
      </c>
      <c r="C147" s="112"/>
      <c r="D147" s="113">
        <v>200</v>
      </c>
      <c r="E147" s="114">
        <v>0</v>
      </c>
      <c r="F147" s="115">
        <f>G147</f>
        <v>385</v>
      </c>
      <c r="G147" s="115">
        <f>H147+I147+J147</f>
        <v>385</v>
      </c>
      <c r="H147" s="115">
        <f>H148+H149</f>
        <v>119</v>
      </c>
      <c r="I147" s="113">
        <f t="shared" ref="I147:J147" si="55">I148+I149</f>
        <v>119</v>
      </c>
      <c r="J147" s="115">
        <f t="shared" si="55"/>
        <v>147</v>
      </c>
      <c r="K147" s="115">
        <v>0</v>
      </c>
      <c r="L147" s="115">
        <v>0</v>
      </c>
      <c r="M147" s="115">
        <v>0</v>
      </c>
      <c r="N147" s="115">
        <v>0</v>
      </c>
      <c r="O147" s="115">
        <v>0</v>
      </c>
      <c r="P147" s="115">
        <v>0</v>
      </c>
      <c r="Q147" s="115">
        <v>0</v>
      </c>
      <c r="R147" s="1">
        <v>68</v>
      </c>
    </row>
    <row r="148" spans="1:18" ht="13.5" customHeight="1" x14ac:dyDescent="0.15">
      <c r="A148" s="112"/>
      <c r="B148" s="112"/>
      <c r="C148" s="112" t="s">
        <v>353</v>
      </c>
      <c r="D148" s="113"/>
      <c r="E148" s="114"/>
      <c r="F148" s="115"/>
      <c r="G148" s="115"/>
      <c r="H148" s="116">
        <v>119</v>
      </c>
      <c r="I148" s="120">
        <v>119</v>
      </c>
      <c r="J148" s="116">
        <v>147</v>
      </c>
      <c r="K148" s="115"/>
      <c r="L148" s="115"/>
      <c r="M148" s="115"/>
      <c r="N148" s="115"/>
      <c r="O148" s="115"/>
      <c r="P148" s="115"/>
      <c r="Q148" s="115"/>
      <c r="R148" s="1">
        <v>69</v>
      </c>
    </row>
    <row r="149" spans="1:18" ht="13.5" customHeight="1" x14ac:dyDescent="0.15">
      <c r="A149" s="112"/>
      <c r="B149" s="112"/>
      <c r="C149" s="112" t="s">
        <v>353</v>
      </c>
      <c r="D149" s="113"/>
      <c r="E149" s="114"/>
      <c r="F149" s="115"/>
      <c r="G149" s="115"/>
      <c r="H149" s="115">
        <v>0</v>
      </c>
      <c r="I149" s="115">
        <v>0</v>
      </c>
      <c r="J149" s="115">
        <v>0</v>
      </c>
      <c r="K149" s="115"/>
      <c r="L149" s="115"/>
      <c r="M149" s="115"/>
      <c r="N149" s="115"/>
      <c r="O149" s="115"/>
      <c r="P149" s="115"/>
      <c r="Q149" s="115"/>
      <c r="R149" s="1">
        <v>70</v>
      </c>
    </row>
    <row r="150" spans="1:18" ht="13.5" customHeight="1" x14ac:dyDescent="0.15">
      <c r="A150" s="117" t="s">
        <v>425</v>
      </c>
      <c r="B150" s="117">
        <v>8</v>
      </c>
      <c r="C150" s="117"/>
      <c r="D150" s="118">
        <f>SUM(D118:D149)</f>
        <v>1454</v>
      </c>
      <c r="E150" s="119">
        <v>0</v>
      </c>
      <c r="F150" s="118">
        <f>SUM(F118:F149)</f>
        <v>3203</v>
      </c>
      <c r="G150" s="118">
        <f>SUM(G118:G149)</f>
        <v>3203</v>
      </c>
      <c r="H150" s="118">
        <f>H118+H121+H126+H131+H134+H137+H140+H147</f>
        <v>1121</v>
      </c>
      <c r="I150" s="118">
        <f>I118+I121+I126+I131+I134+I137+I140+I147</f>
        <v>1062</v>
      </c>
      <c r="J150" s="118">
        <f>J118+J121+J126+J131+J134+J137+J140+J147</f>
        <v>1020</v>
      </c>
      <c r="K150" s="118">
        <v>0</v>
      </c>
      <c r="L150" s="118">
        <v>0</v>
      </c>
      <c r="M150" s="118">
        <v>0</v>
      </c>
      <c r="N150" s="118">
        <v>0</v>
      </c>
      <c r="O150" s="118">
        <v>0</v>
      </c>
      <c r="P150" s="118">
        <v>0</v>
      </c>
      <c r="Q150" s="118">
        <v>0</v>
      </c>
      <c r="R150" s="1">
        <v>71</v>
      </c>
    </row>
    <row r="151" spans="1:18" ht="13.5" customHeight="1" x14ac:dyDescent="0.15">
      <c r="A151" s="110" t="s">
        <v>420</v>
      </c>
      <c r="B151" s="111" t="s">
        <v>127</v>
      </c>
      <c r="C151" s="112"/>
      <c r="D151" s="113">
        <v>225</v>
      </c>
      <c r="E151" s="114">
        <v>0</v>
      </c>
      <c r="F151" s="115">
        <f>G151</f>
        <v>490</v>
      </c>
      <c r="G151" s="115">
        <f>H151+I151+J151</f>
        <v>490</v>
      </c>
      <c r="H151" s="115">
        <f>H152+H153</f>
        <v>203</v>
      </c>
      <c r="I151" s="115">
        <f t="shared" ref="I151" si="56">I152+I153</f>
        <v>152</v>
      </c>
      <c r="J151" s="115">
        <f t="shared" ref="J151" si="57">J152+J153</f>
        <v>135</v>
      </c>
      <c r="K151" s="115">
        <v>0</v>
      </c>
      <c r="L151" s="115">
        <v>0</v>
      </c>
      <c r="M151" s="115">
        <v>0</v>
      </c>
      <c r="N151" s="115">
        <v>0</v>
      </c>
      <c r="O151" s="115">
        <v>0</v>
      </c>
      <c r="P151" s="115">
        <v>0</v>
      </c>
      <c r="Q151" s="115">
        <v>0</v>
      </c>
      <c r="R151" s="1">
        <v>72</v>
      </c>
    </row>
    <row r="152" spans="1:18" ht="13.5" customHeight="1" x14ac:dyDescent="0.15">
      <c r="A152" s="112"/>
      <c r="B152" s="112"/>
      <c r="C152" s="112" t="s">
        <v>353</v>
      </c>
      <c r="D152" s="113"/>
      <c r="E152" s="114"/>
      <c r="F152" s="115"/>
      <c r="G152" s="115"/>
      <c r="H152" s="116">
        <v>123</v>
      </c>
      <c r="I152" s="116">
        <v>89</v>
      </c>
      <c r="J152" s="116">
        <v>79</v>
      </c>
      <c r="K152" s="115"/>
      <c r="L152" s="115"/>
      <c r="M152" s="115"/>
      <c r="N152" s="115"/>
      <c r="O152" s="115"/>
      <c r="P152" s="115"/>
      <c r="Q152" s="115"/>
      <c r="R152" s="1">
        <v>73</v>
      </c>
    </row>
    <row r="153" spans="1:18" ht="13.5" customHeight="1" x14ac:dyDescent="0.15">
      <c r="A153" s="112"/>
      <c r="B153" s="112"/>
      <c r="C153" s="112" t="s">
        <v>353</v>
      </c>
      <c r="D153" s="113"/>
      <c r="E153" s="114"/>
      <c r="F153" s="115"/>
      <c r="G153" s="115"/>
      <c r="H153" s="116">
        <v>80</v>
      </c>
      <c r="I153" s="116">
        <v>63</v>
      </c>
      <c r="J153" s="116">
        <v>56</v>
      </c>
      <c r="K153" s="115"/>
      <c r="L153" s="115"/>
      <c r="M153" s="115"/>
      <c r="N153" s="115"/>
      <c r="O153" s="115"/>
      <c r="P153" s="115"/>
      <c r="Q153" s="115"/>
      <c r="R153" s="1">
        <v>74</v>
      </c>
    </row>
    <row r="154" spans="1:18" ht="13.5" customHeight="1" x14ac:dyDescent="0.15">
      <c r="A154" s="110" t="s">
        <v>420</v>
      </c>
      <c r="B154" s="111" t="s">
        <v>128</v>
      </c>
      <c r="C154" s="112"/>
      <c r="D154" s="113">
        <v>325</v>
      </c>
      <c r="E154" s="114">
        <v>0</v>
      </c>
      <c r="F154" s="115">
        <f>G154</f>
        <v>1018</v>
      </c>
      <c r="G154" s="115">
        <f>H154+I154+J154</f>
        <v>1018</v>
      </c>
      <c r="H154" s="115">
        <f>SUM(H155:H160)</f>
        <v>346</v>
      </c>
      <c r="I154" s="115">
        <f t="shared" ref="I154:J154" si="58">SUM(I155:I160)</f>
        <v>346</v>
      </c>
      <c r="J154" s="115">
        <f t="shared" si="58"/>
        <v>326</v>
      </c>
      <c r="K154" s="115">
        <v>0</v>
      </c>
      <c r="L154" s="115">
        <v>0</v>
      </c>
      <c r="M154" s="115">
        <v>0</v>
      </c>
      <c r="N154" s="115">
        <v>0</v>
      </c>
      <c r="O154" s="115">
        <v>0</v>
      </c>
      <c r="P154" s="115">
        <v>0</v>
      </c>
      <c r="Q154" s="115">
        <v>0</v>
      </c>
      <c r="R154" s="1">
        <v>1</v>
      </c>
    </row>
    <row r="155" spans="1:18" ht="13.5" customHeight="1" x14ac:dyDescent="0.15">
      <c r="A155" s="112"/>
      <c r="B155" s="112"/>
      <c r="C155" s="112" t="s">
        <v>353</v>
      </c>
      <c r="D155" s="113"/>
      <c r="E155" s="114"/>
      <c r="F155" s="115"/>
      <c r="G155" s="115"/>
      <c r="H155" s="116">
        <v>117</v>
      </c>
      <c r="I155" s="116">
        <v>118</v>
      </c>
      <c r="J155" s="116">
        <v>94</v>
      </c>
      <c r="K155" s="115"/>
      <c r="L155" s="115"/>
      <c r="M155" s="115"/>
      <c r="N155" s="115"/>
      <c r="O155" s="115"/>
      <c r="P155" s="115"/>
      <c r="Q155" s="115"/>
      <c r="R155" s="1">
        <v>2</v>
      </c>
    </row>
    <row r="156" spans="1:18" ht="13.5" customHeight="1" x14ac:dyDescent="0.15">
      <c r="A156" s="112"/>
      <c r="B156" s="112"/>
      <c r="C156" s="112" t="s">
        <v>353</v>
      </c>
      <c r="D156" s="113"/>
      <c r="E156" s="114"/>
      <c r="F156" s="115"/>
      <c r="G156" s="115"/>
      <c r="H156" s="116">
        <v>72</v>
      </c>
      <c r="I156" s="116">
        <v>79</v>
      </c>
      <c r="J156" s="116">
        <v>73</v>
      </c>
      <c r="K156" s="115"/>
      <c r="L156" s="115"/>
      <c r="M156" s="115"/>
      <c r="N156" s="115"/>
      <c r="O156" s="115"/>
      <c r="P156" s="115"/>
      <c r="Q156" s="115"/>
      <c r="R156" s="1">
        <v>3</v>
      </c>
    </row>
    <row r="157" spans="1:18" ht="13.5" customHeight="1" x14ac:dyDescent="0.15">
      <c r="A157" s="112"/>
      <c r="B157" s="112"/>
      <c r="C157" s="112" t="s">
        <v>366</v>
      </c>
      <c r="D157" s="113"/>
      <c r="E157" s="114"/>
      <c r="F157" s="115"/>
      <c r="G157" s="115"/>
      <c r="H157" s="116">
        <v>5</v>
      </c>
      <c r="I157" s="116">
        <v>10</v>
      </c>
      <c r="J157" s="116">
        <v>12</v>
      </c>
      <c r="K157" s="115"/>
      <c r="L157" s="115"/>
      <c r="M157" s="115"/>
      <c r="N157" s="115"/>
      <c r="O157" s="115"/>
      <c r="P157" s="115"/>
      <c r="Q157" s="115"/>
      <c r="R157" s="1">
        <v>4</v>
      </c>
    </row>
    <row r="158" spans="1:18" ht="13.5" customHeight="1" x14ac:dyDescent="0.15">
      <c r="A158" s="112"/>
      <c r="B158" s="112"/>
      <c r="C158" s="112" t="s">
        <v>366</v>
      </c>
      <c r="D158" s="113"/>
      <c r="E158" s="114"/>
      <c r="F158" s="115"/>
      <c r="G158" s="115"/>
      <c r="H158" s="116">
        <v>24</v>
      </c>
      <c r="I158" s="116">
        <v>30</v>
      </c>
      <c r="J158" s="116">
        <v>36</v>
      </c>
      <c r="K158" s="115"/>
      <c r="L158" s="115"/>
      <c r="M158" s="115"/>
      <c r="N158" s="115"/>
      <c r="O158" s="115"/>
      <c r="P158" s="115"/>
      <c r="Q158" s="115"/>
      <c r="R158" s="1">
        <v>5</v>
      </c>
    </row>
    <row r="159" spans="1:18" ht="13.5" customHeight="1" x14ac:dyDescent="0.15">
      <c r="A159" s="112"/>
      <c r="B159" s="112"/>
      <c r="C159" s="112" t="s">
        <v>368</v>
      </c>
      <c r="D159" s="113"/>
      <c r="E159" s="114"/>
      <c r="F159" s="115"/>
      <c r="G159" s="115"/>
      <c r="H159" s="115">
        <v>126</v>
      </c>
      <c r="I159" s="115">
        <v>107</v>
      </c>
      <c r="J159" s="115">
        <v>109</v>
      </c>
      <c r="K159" s="115"/>
      <c r="L159" s="115"/>
      <c r="M159" s="115"/>
      <c r="N159" s="115"/>
      <c r="O159" s="115"/>
      <c r="P159" s="115"/>
      <c r="Q159" s="115"/>
      <c r="R159" s="1">
        <v>6</v>
      </c>
    </row>
    <row r="160" spans="1:18" ht="13.5" customHeight="1" x14ac:dyDescent="0.15">
      <c r="A160" s="112"/>
      <c r="B160" s="112"/>
      <c r="C160" s="112" t="s">
        <v>368</v>
      </c>
      <c r="D160" s="113"/>
      <c r="E160" s="114"/>
      <c r="F160" s="115"/>
      <c r="G160" s="115"/>
      <c r="H160" s="115">
        <v>2</v>
      </c>
      <c r="I160" s="115">
        <v>2</v>
      </c>
      <c r="J160" s="114">
        <v>2</v>
      </c>
      <c r="K160" s="115"/>
      <c r="L160" s="115"/>
      <c r="M160" s="115"/>
      <c r="N160" s="115"/>
      <c r="O160" s="115"/>
      <c r="P160" s="115"/>
      <c r="Q160" s="115"/>
      <c r="R160" s="1">
        <v>7</v>
      </c>
    </row>
    <row r="161" spans="1:18" ht="13.5" customHeight="1" x14ac:dyDescent="0.15">
      <c r="A161" s="110" t="s">
        <v>420</v>
      </c>
      <c r="B161" s="111" t="s">
        <v>129</v>
      </c>
      <c r="C161" s="112"/>
      <c r="D161" s="113">
        <v>240</v>
      </c>
      <c r="E161" s="114">
        <v>0</v>
      </c>
      <c r="F161" s="115">
        <f>G161</f>
        <v>637</v>
      </c>
      <c r="G161" s="115">
        <f>H161+I161+J161</f>
        <v>637</v>
      </c>
      <c r="H161" s="115">
        <f>H162+H163</f>
        <v>244</v>
      </c>
      <c r="I161" s="115">
        <f t="shared" ref="I161:J161" si="59">I162+I163</f>
        <v>204</v>
      </c>
      <c r="J161" s="115">
        <f t="shared" si="59"/>
        <v>189</v>
      </c>
      <c r="K161" s="115">
        <v>0</v>
      </c>
      <c r="L161" s="115">
        <v>0</v>
      </c>
      <c r="M161" s="115">
        <v>0</v>
      </c>
      <c r="N161" s="115">
        <v>0</v>
      </c>
      <c r="O161" s="115">
        <v>0</v>
      </c>
      <c r="P161" s="115">
        <v>0</v>
      </c>
      <c r="Q161" s="115">
        <v>0</v>
      </c>
      <c r="R161" s="1">
        <v>8</v>
      </c>
    </row>
    <row r="162" spans="1:18" ht="13.5" customHeight="1" x14ac:dyDescent="0.15">
      <c r="A162" s="112"/>
      <c r="B162" s="112"/>
      <c r="C162" s="112" t="s">
        <v>353</v>
      </c>
      <c r="D162" s="113"/>
      <c r="E162" s="114"/>
      <c r="F162" s="115"/>
      <c r="G162" s="115"/>
      <c r="H162" s="116">
        <v>132</v>
      </c>
      <c r="I162" s="116">
        <v>110</v>
      </c>
      <c r="J162" s="116">
        <v>120</v>
      </c>
      <c r="K162" s="115"/>
      <c r="L162" s="115"/>
      <c r="M162" s="115"/>
      <c r="N162" s="115"/>
      <c r="O162" s="115"/>
      <c r="P162" s="115"/>
      <c r="Q162" s="115"/>
      <c r="R162" s="1">
        <v>9</v>
      </c>
    </row>
    <row r="163" spans="1:18" ht="13.5" customHeight="1" x14ac:dyDescent="0.15">
      <c r="A163" s="112"/>
      <c r="B163" s="112"/>
      <c r="C163" s="112" t="s">
        <v>353</v>
      </c>
      <c r="D163" s="113"/>
      <c r="E163" s="114"/>
      <c r="F163" s="115"/>
      <c r="G163" s="115"/>
      <c r="H163" s="116">
        <v>112</v>
      </c>
      <c r="I163" s="116">
        <v>94</v>
      </c>
      <c r="J163" s="116">
        <v>69</v>
      </c>
      <c r="K163" s="115"/>
      <c r="L163" s="115"/>
      <c r="M163" s="115"/>
      <c r="N163" s="115"/>
      <c r="O163" s="115"/>
      <c r="P163" s="115"/>
      <c r="Q163" s="115"/>
      <c r="R163" s="1">
        <v>10</v>
      </c>
    </row>
    <row r="164" spans="1:18" ht="13.5" customHeight="1" x14ac:dyDescent="0.15">
      <c r="A164" s="110" t="s">
        <v>420</v>
      </c>
      <c r="B164" s="111" t="s">
        <v>583</v>
      </c>
      <c r="C164" s="112"/>
      <c r="D164" s="113">
        <v>140</v>
      </c>
      <c r="E164" s="114">
        <v>0</v>
      </c>
      <c r="F164" s="115">
        <f>G164</f>
        <v>322</v>
      </c>
      <c r="G164" s="115">
        <f>H164+I164+J164</f>
        <v>322</v>
      </c>
      <c r="H164" s="115">
        <f>H165+H166</f>
        <v>146</v>
      </c>
      <c r="I164" s="115">
        <f t="shared" ref="I164" si="60">I165+I166</f>
        <v>80</v>
      </c>
      <c r="J164" s="115">
        <f t="shared" ref="J164" si="61">J165+J166</f>
        <v>96</v>
      </c>
      <c r="K164" s="115">
        <v>0</v>
      </c>
      <c r="L164" s="115">
        <v>0</v>
      </c>
      <c r="M164" s="115">
        <v>0</v>
      </c>
      <c r="N164" s="115">
        <v>0</v>
      </c>
      <c r="O164" s="115">
        <v>0</v>
      </c>
      <c r="P164" s="115">
        <v>0</v>
      </c>
      <c r="Q164" s="115">
        <v>0</v>
      </c>
      <c r="R164" s="1">
        <v>11</v>
      </c>
    </row>
    <row r="165" spans="1:18" ht="13.5" customHeight="1" x14ac:dyDescent="0.15">
      <c r="A165" s="112"/>
      <c r="B165" s="112"/>
      <c r="C165" s="112" t="s">
        <v>353</v>
      </c>
      <c r="D165" s="113"/>
      <c r="E165" s="114"/>
      <c r="F165" s="115"/>
      <c r="G165" s="115"/>
      <c r="H165" s="115">
        <v>23</v>
      </c>
      <c r="I165" s="115">
        <v>0</v>
      </c>
      <c r="J165" s="115">
        <v>0</v>
      </c>
      <c r="K165" s="115"/>
      <c r="L165" s="115"/>
      <c r="M165" s="115"/>
      <c r="N165" s="115"/>
      <c r="O165" s="115"/>
      <c r="P165" s="115"/>
      <c r="Q165" s="115"/>
      <c r="R165" s="1">
        <v>12</v>
      </c>
    </row>
    <row r="166" spans="1:18" ht="13.5" customHeight="1" x14ac:dyDescent="0.15">
      <c r="A166" s="112"/>
      <c r="B166" s="112"/>
      <c r="C166" s="112" t="s">
        <v>353</v>
      </c>
      <c r="D166" s="113"/>
      <c r="E166" s="114"/>
      <c r="F166" s="115"/>
      <c r="G166" s="115"/>
      <c r="H166" s="116">
        <v>123</v>
      </c>
      <c r="I166" s="116">
        <v>80</v>
      </c>
      <c r="J166" s="116">
        <v>96</v>
      </c>
      <c r="K166" s="115"/>
      <c r="L166" s="115"/>
      <c r="M166" s="115"/>
      <c r="N166" s="115"/>
      <c r="O166" s="115"/>
      <c r="P166" s="115"/>
      <c r="Q166" s="115"/>
      <c r="R166" s="1">
        <v>13</v>
      </c>
    </row>
    <row r="167" spans="1:18" ht="13.5" customHeight="1" x14ac:dyDescent="0.15">
      <c r="A167" s="110" t="s">
        <v>420</v>
      </c>
      <c r="B167" s="111" t="s">
        <v>166</v>
      </c>
      <c r="C167" s="112"/>
      <c r="D167" s="113">
        <v>206</v>
      </c>
      <c r="E167" s="114">
        <v>0</v>
      </c>
      <c r="F167" s="115">
        <f>G167</f>
        <v>626</v>
      </c>
      <c r="G167" s="115">
        <f>H167+I167+J167</f>
        <v>626</v>
      </c>
      <c r="H167" s="115">
        <f>SUM(H168:H169)</f>
        <v>200</v>
      </c>
      <c r="I167" s="115">
        <f>SUM(I168:I169)</f>
        <v>173</v>
      </c>
      <c r="J167" s="115">
        <f>SUM(J168:J169)</f>
        <v>253</v>
      </c>
      <c r="K167" s="115">
        <v>0</v>
      </c>
      <c r="L167" s="115">
        <v>0</v>
      </c>
      <c r="M167" s="115">
        <v>0</v>
      </c>
      <c r="N167" s="115">
        <v>0</v>
      </c>
      <c r="O167" s="115">
        <v>0</v>
      </c>
      <c r="P167" s="115">
        <v>0</v>
      </c>
      <c r="Q167" s="115">
        <v>0</v>
      </c>
      <c r="R167" s="1">
        <v>14</v>
      </c>
    </row>
    <row r="168" spans="1:18" ht="13.5" customHeight="1" x14ac:dyDescent="0.15">
      <c r="A168" s="112"/>
      <c r="B168" s="112"/>
      <c r="C168" s="112" t="s">
        <v>372</v>
      </c>
      <c r="D168" s="113"/>
      <c r="E168" s="114"/>
      <c r="F168" s="115"/>
      <c r="G168" s="115"/>
      <c r="H168" s="116">
        <v>80</v>
      </c>
      <c r="I168" s="116">
        <v>83</v>
      </c>
      <c r="J168" s="116">
        <v>116</v>
      </c>
      <c r="K168" s="115"/>
      <c r="L168" s="115"/>
      <c r="M168" s="115"/>
      <c r="N168" s="115"/>
      <c r="O168" s="115"/>
      <c r="P168" s="115"/>
      <c r="Q168" s="115"/>
      <c r="R168" s="1">
        <v>15</v>
      </c>
    </row>
    <row r="169" spans="1:18" ht="13.5" customHeight="1" x14ac:dyDescent="0.15">
      <c r="A169" s="112"/>
      <c r="B169" s="112"/>
      <c r="C169" s="112" t="s">
        <v>372</v>
      </c>
      <c r="D169" s="113"/>
      <c r="E169" s="114"/>
      <c r="F169" s="115"/>
      <c r="G169" s="115"/>
      <c r="H169" s="116">
        <v>120</v>
      </c>
      <c r="I169" s="116">
        <v>90</v>
      </c>
      <c r="J169" s="116">
        <v>137</v>
      </c>
      <c r="K169" s="115"/>
      <c r="L169" s="115"/>
      <c r="M169" s="115"/>
      <c r="N169" s="115"/>
      <c r="O169" s="115"/>
      <c r="P169" s="115"/>
      <c r="Q169" s="115"/>
      <c r="R169" s="1">
        <v>16</v>
      </c>
    </row>
    <row r="170" spans="1:18" ht="13.5" customHeight="1" x14ac:dyDescent="0.15">
      <c r="A170" s="117" t="s">
        <v>425</v>
      </c>
      <c r="B170" s="117">
        <v>5</v>
      </c>
      <c r="C170" s="117"/>
      <c r="D170" s="118">
        <f>SUM(D151:D169)</f>
        <v>1136</v>
      </c>
      <c r="E170" s="119">
        <v>0</v>
      </c>
      <c r="F170" s="118">
        <f>SUM(F151:F169)</f>
        <v>3093</v>
      </c>
      <c r="G170" s="118">
        <f>SUM(G151:G169)</f>
        <v>3093</v>
      </c>
      <c r="H170" s="118">
        <f>H151+H154+H161+H164+H167</f>
        <v>1139</v>
      </c>
      <c r="I170" s="118">
        <f>I151+I154+I161+I164+I167</f>
        <v>955</v>
      </c>
      <c r="J170" s="118">
        <f>J151+J154+J161+J164+J167</f>
        <v>999</v>
      </c>
      <c r="K170" s="118">
        <v>0</v>
      </c>
      <c r="L170" s="118">
        <v>0</v>
      </c>
      <c r="M170" s="118">
        <v>0</v>
      </c>
      <c r="N170" s="118">
        <v>0</v>
      </c>
      <c r="O170" s="118">
        <v>0</v>
      </c>
      <c r="P170" s="118">
        <v>0</v>
      </c>
      <c r="Q170" s="118">
        <v>0</v>
      </c>
      <c r="R170" s="1">
        <v>17</v>
      </c>
    </row>
    <row r="171" spans="1:18" ht="13.5" customHeight="1" x14ac:dyDescent="0.15">
      <c r="A171" s="110" t="s">
        <v>421</v>
      </c>
      <c r="B171" s="111" t="s">
        <v>137</v>
      </c>
      <c r="C171" s="112"/>
      <c r="D171" s="113">
        <v>90</v>
      </c>
      <c r="E171" s="114">
        <v>0</v>
      </c>
      <c r="F171" s="115">
        <f>G171</f>
        <v>275</v>
      </c>
      <c r="G171" s="115">
        <f>H171+I171+J171</f>
        <v>275</v>
      </c>
      <c r="H171" s="115">
        <f>H172+H173</f>
        <v>98</v>
      </c>
      <c r="I171" s="115">
        <f t="shared" ref="I171" si="62">I172+I173</f>
        <v>91</v>
      </c>
      <c r="J171" s="115">
        <f t="shared" ref="J171" si="63">J172+J173</f>
        <v>86</v>
      </c>
      <c r="K171" s="115">
        <v>0</v>
      </c>
      <c r="L171" s="115">
        <v>0</v>
      </c>
      <c r="M171" s="115">
        <v>0</v>
      </c>
      <c r="N171" s="115">
        <v>0</v>
      </c>
      <c r="O171" s="115">
        <v>0</v>
      </c>
      <c r="P171" s="115">
        <v>0</v>
      </c>
      <c r="Q171" s="115">
        <v>0</v>
      </c>
      <c r="R171" s="1">
        <v>18</v>
      </c>
    </row>
    <row r="172" spans="1:18" ht="13.5" customHeight="1" x14ac:dyDescent="0.15">
      <c r="A172" s="112"/>
      <c r="B172" s="112"/>
      <c r="C172" s="112" t="s">
        <v>353</v>
      </c>
      <c r="D172" s="113"/>
      <c r="E172" s="114"/>
      <c r="F172" s="115"/>
      <c r="G172" s="115"/>
      <c r="H172" s="116">
        <v>50</v>
      </c>
      <c r="I172" s="116">
        <v>57</v>
      </c>
      <c r="J172" s="116">
        <v>54</v>
      </c>
      <c r="K172" s="115"/>
      <c r="L172" s="115"/>
      <c r="M172" s="115"/>
      <c r="N172" s="115"/>
      <c r="O172" s="115"/>
      <c r="P172" s="115"/>
      <c r="Q172" s="115"/>
      <c r="R172" s="1">
        <v>19</v>
      </c>
    </row>
    <row r="173" spans="1:18" ht="13.5" customHeight="1" x14ac:dyDescent="0.15">
      <c r="A173" s="112"/>
      <c r="B173" s="112"/>
      <c r="C173" s="112" t="s">
        <v>353</v>
      </c>
      <c r="D173" s="113"/>
      <c r="E173" s="114"/>
      <c r="F173" s="115"/>
      <c r="G173" s="115"/>
      <c r="H173" s="116">
        <v>48</v>
      </c>
      <c r="I173" s="116">
        <v>34</v>
      </c>
      <c r="J173" s="116">
        <v>32</v>
      </c>
      <c r="K173" s="115"/>
      <c r="L173" s="115"/>
      <c r="M173" s="115"/>
      <c r="N173" s="115"/>
      <c r="O173" s="115"/>
      <c r="P173" s="115"/>
      <c r="Q173" s="115"/>
      <c r="R173" s="1">
        <v>20</v>
      </c>
    </row>
    <row r="174" spans="1:18" ht="13.5" customHeight="1" x14ac:dyDescent="0.15">
      <c r="A174" s="117" t="s">
        <v>425</v>
      </c>
      <c r="B174" s="117">
        <v>1</v>
      </c>
      <c r="C174" s="117"/>
      <c r="D174" s="118">
        <f>D171</f>
        <v>90</v>
      </c>
      <c r="E174" s="118">
        <f t="shared" ref="E174:J174" si="64">E171</f>
        <v>0</v>
      </c>
      <c r="F174" s="118">
        <f t="shared" si="64"/>
        <v>275</v>
      </c>
      <c r="G174" s="118">
        <f t="shared" si="64"/>
        <v>275</v>
      </c>
      <c r="H174" s="118">
        <f t="shared" si="64"/>
        <v>98</v>
      </c>
      <c r="I174" s="118">
        <f t="shared" si="64"/>
        <v>91</v>
      </c>
      <c r="J174" s="118">
        <f t="shared" si="64"/>
        <v>86</v>
      </c>
      <c r="K174" s="118">
        <v>0</v>
      </c>
      <c r="L174" s="118">
        <v>0</v>
      </c>
      <c r="M174" s="118">
        <v>0</v>
      </c>
      <c r="N174" s="118">
        <v>0</v>
      </c>
      <c r="O174" s="118">
        <v>0</v>
      </c>
      <c r="P174" s="118">
        <v>0</v>
      </c>
      <c r="Q174" s="118">
        <v>0</v>
      </c>
      <c r="R174" s="1">
        <v>21</v>
      </c>
    </row>
    <row r="175" spans="1:18" ht="13.5" customHeight="1" x14ac:dyDescent="0.15">
      <c r="A175" s="110" t="s">
        <v>422</v>
      </c>
      <c r="B175" s="111" t="s">
        <v>595</v>
      </c>
      <c r="C175" s="112"/>
      <c r="D175" s="113">
        <v>140</v>
      </c>
      <c r="E175" s="114">
        <v>0</v>
      </c>
      <c r="F175" s="115">
        <f>G175</f>
        <v>373</v>
      </c>
      <c r="G175" s="115">
        <f>H175+I175+J175</f>
        <v>373</v>
      </c>
      <c r="H175" s="115">
        <f>H176+H177</f>
        <v>174</v>
      </c>
      <c r="I175" s="115">
        <f t="shared" ref="I175" si="65">I176+I177</f>
        <v>115</v>
      </c>
      <c r="J175" s="115">
        <f t="shared" ref="J175" si="66">J176+J177</f>
        <v>84</v>
      </c>
      <c r="K175" s="115">
        <v>0</v>
      </c>
      <c r="L175" s="115">
        <v>0</v>
      </c>
      <c r="M175" s="115">
        <v>0</v>
      </c>
      <c r="N175" s="115">
        <v>0</v>
      </c>
      <c r="O175" s="115">
        <v>0</v>
      </c>
      <c r="P175" s="115">
        <v>0</v>
      </c>
      <c r="Q175" s="115">
        <v>0</v>
      </c>
      <c r="R175" s="1">
        <v>22</v>
      </c>
    </row>
    <row r="176" spans="1:18" ht="13.5" customHeight="1" x14ac:dyDescent="0.15">
      <c r="A176" s="112"/>
      <c r="B176" s="112"/>
      <c r="C176" s="112" t="s">
        <v>369</v>
      </c>
      <c r="D176" s="113"/>
      <c r="E176" s="114"/>
      <c r="F176" s="115"/>
      <c r="G176" s="115"/>
      <c r="H176" s="115">
        <v>70</v>
      </c>
      <c r="I176" s="115">
        <v>0</v>
      </c>
      <c r="J176" s="115">
        <v>0</v>
      </c>
      <c r="K176" s="115"/>
      <c r="L176" s="115"/>
      <c r="M176" s="115"/>
      <c r="N176" s="115"/>
      <c r="O176" s="115"/>
      <c r="P176" s="115"/>
      <c r="Q176" s="115"/>
      <c r="R176" s="1">
        <v>23</v>
      </c>
    </row>
    <row r="177" spans="1:18" ht="13.5" customHeight="1" x14ac:dyDescent="0.15">
      <c r="A177" s="112"/>
      <c r="B177" s="112"/>
      <c r="C177" s="112" t="s">
        <v>353</v>
      </c>
      <c r="D177" s="113"/>
      <c r="E177" s="114"/>
      <c r="F177" s="115"/>
      <c r="G177" s="115"/>
      <c r="H177" s="116">
        <v>104</v>
      </c>
      <c r="I177" s="116">
        <v>115</v>
      </c>
      <c r="J177" s="116">
        <v>84</v>
      </c>
      <c r="K177" s="115"/>
      <c r="L177" s="115"/>
      <c r="M177" s="115"/>
      <c r="N177" s="115"/>
      <c r="O177" s="115"/>
      <c r="P177" s="115"/>
      <c r="Q177" s="115"/>
      <c r="R177" s="1">
        <v>24</v>
      </c>
    </row>
    <row r="178" spans="1:18" ht="13.5" customHeight="1" x14ac:dyDescent="0.15">
      <c r="A178" s="117" t="s">
        <v>425</v>
      </c>
      <c r="B178" s="117">
        <v>1</v>
      </c>
      <c r="C178" s="117"/>
      <c r="D178" s="118">
        <f>D175</f>
        <v>140</v>
      </c>
      <c r="E178" s="118">
        <f t="shared" ref="E178:J178" si="67">E175</f>
        <v>0</v>
      </c>
      <c r="F178" s="118">
        <f t="shared" si="67"/>
        <v>373</v>
      </c>
      <c r="G178" s="118">
        <f t="shared" si="67"/>
        <v>373</v>
      </c>
      <c r="H178" s="118">
        <f t="shared" si="67"/>
        <v>174</v>
      </c>
      <c r="I178" s="118">
        <f t="shared" si="67"/>
        <v>115</v>
      </c>
      <c r="J178" s="118">
        <f t="shared" si="67"/>
        <v>84</v>
      </c>
      <c r="K178" s="118">
        <v>0</v>
      </c>
      <c r="L178" s="118">
        <v>0</v>
      </c>
      <c r="M178" s="118">
        <v>0</v>
      </c>
      <c r="N178" s="118">
        <v>0</v>
      </c>
      <c r="O178" s="118">
        <v>0</v>
      </c>
      <c r="P178" s="118">
        <v>0</v>
      </c>
      <c r="Q178" s="118">
        <v>0</v>
      </c>
      <c r="R178" s="1">
        <v>25</v>
      </c>
    </row>
    <row r="179" spans="1:18" ht="13.5" customHeight="1" x14ac:dyDescent="0.15">
      <c r="A179" s="110" t="s">
        <v>423</v>
      </c>
      <c r="B179" s="111" t="s">
        <v>133</v>
      </c>
      <c r="C179" s="112"/>
      <c r="D179" s="113">
        <v>260</v>
      </c>
      <c r="E179" s="114">
        <v>0</v>
      </c>
      <c r="F179" s="115">
        <f>G179</f>
        <v>881</v>
      </c>
      <c r="G179" s="115">
        <f>H179+I179+J179</f>
        <v>881</v>
      </c>
      <c r="H179" s="115">
        <f>H180+H181</f>
        <v>329</v>
      </c>
      <c r="I179" s="115">
        <f t="shared" ref="I179" si="68">I180+I181</f>
        <v>328</v>
      </c>
      <c r="J179" s="115">
        <f t="shared" ref="J179" si="69">J180+J181</f>
        <v>224</v>
      </c>
      <c r="K179" s="115">
        <v>0</v>
      </c>
      <c r="L179" s="115">
        <v>0</v>
      </c>
      <c r="M179" s="115">
        <v>0</v>
      </c>
      <c r="N179" s="115">
        <v>0</v>
      </c>
      <c r="O179" s="115">
        <v>0</v>
      </c>
      <c r="P179" s="115">
        <v>0</v>
      </c>
      <c r="Q179" s="115">
        <v>0</v>
      </c>
      <c r="R179" s="1">
        <v>26</v>
      </c>
    </row>
    <row r="180" spans="1:18" ht="13.5" customHeight="1" x14ac:dyDescent="0.15">
      <c r="A180" s="112"/>
      <c r="B180" s="112"/>
      <c r="C180" s="112" t="s">
        <v>353</v>
      </c>
      <c r="D180" s="113"/>
      <c r="E180" s="114"/>
      <c r="F180" s="115"/>
      <c r="G180" s="115"/>
      <c r="H180" s="116">
        <v>149</v>
      </c>
      <c r="I180" s="116">
        <v>144</v>
      </c>
      <c r="J180" s="116">
        <v>102</v>
      </c>
      <c r="K180" s="115"/>
      <c r="L180" s="115"/>
      <c r="M180" s="115"/>
      <c r="N180" s="115"/>
      <c r="O180" s="115"/>
      <c r="P180" s="115"/>
      <c r="Q180" s="115"/>
      <c r="R180" s="1">
        <v>27</v>
      </c>
    </row>
    <row r="181" spans="1:18" ht="13.5" customHeight="1" x14ac:dyDescent="0.15">
      <c r="A181" s="112"/>
      <c r="B181" s="112"/>
      <c r="C181" s="112" t="s">
        <v>353</v>
      </c>
      <c r="D181" s="113"/>
      <c r="E181" s="114"/>
      <c r="F181" s="115"/>
      <c r="G181" s="115"/>
      <c r="H181" s="116">
        <v>180</v>
      </c>
      <c r="I181" s="116">
        <v>184</v>
      </c>
      <c r="J181" s="116">
        <v>122</v>
      </c>
      <c r="K181" s="115"/>
      <c r="L181" s="115"/>
      <c r="M181" s="115"/>
      <c r="N181" s="115"/>
      <c r="O181" s="115"/>
      <c r="P181" s="115"/>
      <c r="Q181" s="115"/>
      <c r="R181" s="1">
        <v>28</v>
      </c>
    </row>
    <row r="182" spans="1:18" ht="13.5" customHeight="1" x14ac:dyDescent="0.15">
      <c r="A182" s="110" t="s">
        <v>423</v>
      </c>
      <c r="B182" s="111" t="s">
        <v>134</v>
      </c>
      <c r="C182" s="112"/>
      <c r="D182" s="113">
        <v>230</v>
      </c>
      <c r="E182" s="114">
        <v>0</v>
      </c>
      <c r="F182" s="115">
        <f>G182</f>
        <v>448</v>
      </c>
      <c r="G182" s="115">
        <f>H182+I182+J182</f>
        <v>448</v>
      </c>
      <c r="H182" s="115">
        <f>H183+H184</f>
        <v>170</v>
      </c>
      <c r="I182" s="115">
        <f t="shared" ref="I182" si="70">I183+I184</f>
        <v>127</v>
      </c>
      <c r="J182" s="115">
        <f t="shared" ref="J182" si="71">J183+J184</f>
        <v>151</v>
      </c>
      <c r="K182" s="115">
        <v>0</v>
      </c>
      <c r="L182" s="115">
        <v>0</v>
      </c>
      <c r="M182" s="115">
        <v>0</v>
      </c>
      <c r="N182" s="115">
        <v>0</v>
      </c>
      <c r="O182" s="115">
        <v>0</v>
      </c>
      <c r="P182" s="115">
        <v>0</v>
      </c>
      <c r="Q182" s="115">
        <v>0</v>
      </c>
      <c r="R182" s="1">
        <v>29</v>
      </c>
    </row>
    <row r="183" spans="1:18" ht="13.5" customHeight="1" x14ac:dyDescent="0.15">
      <c r="A183" s="112"/>
      <c r="B183" s="112"/>
      <c r="C183" s="112" t="s">
        <v>353</v>
      </c>
      <c r="D183" s="113"/>
      <c r="E183" s="114"/>
      <c r="F183" s="115"/>
      <c r="G183" s="115"/>
      <c r="H183" s="116">
        <v>101</v>
      </c>
      <c r="I183" s="116">
        <v>74</v>
      </c>
      <c r="J183" s="116">
        <v>75</v>
      </c>
      <c r="K183" s="115"/>
      <c r="L183" s="115"/>
      <c r="M183" s="115"/>
      <c r="N183" s="115"/>
      <c r="O183" s="115"/>
      <c r="P183" s="115"/>
      <c r="Q183" s="115"/>
      <c r="R183" s="1">
        <v>30</v>
      </c>
    </row>
    <row r="184" spans="1:18" ht="13.5" customHeight="1" x14ac:dyDescent="0.15">
      <c r="A184" s="112"/>
      <c r="B184" s="112"/>
      <c r="C184" s="112" t="s">
        <v>353</v>
      </c>
      <c r="D184" s="113"/>
      <c r="E184" s="114"/>
      <c r="F184" s="115"/>
      <c r="G184" s="115"/>
      <c r="H184" s="116">
        <v>69</v>
      </c>
      <c r="I184" s="116">
        <v>53</v>
      </c>
      <c r="J184" s="116">
        <v>76</v>
      </c>
      <c r="K184" s="115"/>
      <c r="L184" s="115"/>
      <c r="M184" s="115"/>
      <c r="N184" s="115"/>
      <c r="O184" s="115"/>
      <c r="P184" s="115"/>
      <c r="Q184" s="115"/>
      <c r="R184" s="1">
        <v>31</v>
      </c>
    </row>
    <row r="185" spans="1:18" ht="13.5" customHeight="1" x14ac:dyDescent="0.15">
      <c r="A185" s="110" t="s">
        <v>423</v>
      </c>
      <c r="B185" s="111" t="s">
        <v>248</v>
      </c>
      <c r="C185" s="112"/>
      <c r="D185" s="113">
        <v>188</v>
      </c>
      <c r="E185" s="114">
        <v>0</v>
      </c>
      <c r="F185" s="115">
        <f>G185</f>
        <v>415</v>
      </c>
      <c r="G185" s="115">
        <f>H185+I185+J185</f>
        <v>415</v>
      </c>
      <c r="H185" s="115">
        <f>H186+H187</f>
        <v>138</v>
      </c>
      <c r="I185" s="115">
        <f t="shared" ref="I185" si="72">I186+I187</f>
        <v>132</v>
      </c>
      <c r="J185" s="115">
        <f t="shared" ref="J185" si="73">J186+J187</f>
        <v>145</v>
      </c>
      <c r="K185" s="115">
        <v>0</v>
      </c>
      <c r="L185" s="115">
        <v>0</v>
      </c>
      <c r="M185" s="115">
        <v>0</v>
      </c>
      <c r="N185" s="115">
        <v>0</v>
      </c>
      <c r="O185" s="115">
        <v>0</v>
      </c>
      <c r="P185" s="115">
        <v>0</v>
      </c>
      <c r="Q185" s="115">
        <v>0</v>
      </c>
      <c r="R185" s="1">
        <v>32</v>
      </c>
    </row>
    <row r="186" spans="1:18" ht="13.5" customHeight="1" x14ac:dyDescent="0.15">
      <c r="A186" s="112"/>
      <c r="B186" s="112"/>
      <c r="C186" s="112" t="s">
        <v>353</v>
      </c>
      <c r="D186" s="113"/>
      <c r="E186" s="114"/>
      <c r="F186" s="115"/>
      <c r="G186" s="115"/>
      <c r="H186" s="116">
        <v>96</v>
      </c>
      <c r="I186" s="116">
        <v>100</v>
      </c>
      <c r="J186" s="116">
        <v>111</v>
      </c>
      <c r="K186" s="115"/>
      <c r="L186" s="115"/>
      <c r="M186" s="115"/>
      <c r="N186" s="115"/>
      <c r="O186" s="115"/>
      <c r="P186" s="115"/>
      <c r="Q186" s="115"/>
      <c r="R186" s="1">
        <v>33</v>
      </c>
    </row>
    <row r="187" spans="1:18" ht="13.5" customHeight="1" x14ac:dyDescent="0.15">
      <c r="A187" s="112"/>
      <c r="B187" s="112"/>
      <c r="C187" s="112" t="s">
        <v>353</v>
      </c>
      <c r="D187" s="113"/>
      <c r="E187" s="114"/>
      <c r="F187" s="115"/>
      <c r="G187" s="115"/>
      <c r="H187" s="116">
        <v>42</v>
      </c>
      <c r="I187" s="116">
        <v>32</v>
      </c>
      <c r="J187" s="116">
        <v>34</v>
      </c>
      <c r="K187" s="115"/>
      <c r="L187" s="115"/>
      <c r="M187" s="115"/>
      <c r="N187" s="115"/>
      <c r="O187" s="115"/>
      <c r="P187" s="115"/>
      <c r="Q187" s="115"/>
      <c r="R187" s="1">
        <v>34</v>
      </c>
    </row>
    <row r="188" spans="1:18" ht="13.5" customHeight="1" x14ac:dyDescent="0.15">
      <c r="A188" s="110" t="s">
        <v>423</v>
      </c>
      <c r="B188" s="111" t="s">
        <v>250</v>
      </c>
      <c r="C188" s="112"/>
      <c r="D188" s="114">
        <v>0</v>
      </c>
      <c r="E188" s="114">
        <v>0</v>
      </c>
      <c r="F188" s="115">
        <f>G188</f>
        <v>195</v>
      </c>
      <c r="G188" s="115">
        <f>H188+I188+J188</f>
        <v>195</v>
      </c>
      <c r="H188" s="115">
        <f>SUM(H189:H192)</f>
        <v>0</v>
      </c>
      <c r="I188" s="115">
        <f t="shared" ref="I188:J188" si="74">SUM(I189:I192)</f>
        <v>106</v>
      </c>
      <c r="J188" s="115">
        <f t="shared" si="74"/>
        <v>89</v>
      </c>
      <c r="K188" s="115">
        <v>0</v>
      </c>
      <c r="L188" s="115">
        <v>0</v>
      </c>
      <c r="M188" s="115">
        <v>0</v>
      </c>
      <c r="N188" s="115">
        <v>0</v>
      </c>
      <c r="O188" s="115">
        <v>0</v>
      </c>
      <c r="P188" s="115">
        <v>0</v>
      </c>
      <c r="Q188" s="115">
        <v>0</v>
      </c>
      <c r="R188" s="1">
        <v>35</v>
      </c>
    </row>
    <row r="189" spans="1:18" ht="13.5" customHeight="1" x14ac:dyDescent="0.15">
      <c r="A189" s="112"/>
      <c r="B189" s="112"/>
      <c r="C189" s="112" t="s">
        <v>353</v>
      </c>
      <c r="D189" s="113"/>
      <c r="E189" s="114"/>
      <c r="F189" s="115"/>
      <c r="G189" s="115"/>
      <c r="H189" s="115">
        <v>0</v>
      </c>
      <c r="I189" s="116">
        <v>62</v>
      </c>
      <c r="J189" s="116">
        <v>44</v>
      </c>
      <c r="K189" s="115"/>
      <c r="L189" s="115"/>
      <c r="M189" s="115"/>
      <c r="N189" s="115"/>
      <c r="O189" s="115"/>
      <c r="P189" s="115"/>
      <c r="Q189" s="115"/>
      <c r="R189" s="1">
        <v>36</v>
      </c>
    </row>
    <row r="190" spans="1:18" ht="13.5" customHeight="1" x14ac:dyDescent="0.15">
      <c r="A190" s="112"/>
      <c r="B190" s="112"/>
      <c r="C190" s="112" t="s">
        <v>353</v>
      </c>
      <c r="D190" s="113"/>
      <c r="E190" s="114"/>
      <c r="F190" s="115"/>
      <c r="G190" s="115"/>
      <c r="H190" s="115">
        <v>0</v>
      </c>
      <c r="I190" s="116">
        <v>29</v>
      </c>
      <c r="J190" s="116">
        <v>21</v>
      </c>
      <c r="K190" s="115"/>
      <c r="L190" s="115"/>
      <c r="M190" s="115"/>
      <c r="N190" s="115"/>
      <c r="O190" s="115"/>
      <c r="P190" s="115"/>
      <c r="Q190" s="115"/>
      <c r="R190" s="1">
        <v>37</v>
      </c>
    </row>
    <row r="191" spans="1:18" ht="13.5" customHeight="1" x14ac:dyDescent="0.15">
      <c r="A191" s="112"/>
      <c r="B191" s="112"/>
      <c r="C191" s="112" t="s">
        <v>367</v>
      </c>
      <c r="D191" s="113"/>
      <c r="E191" s="114"/>
      <c r="F191" s="115"/>
      <c r="G191" s="115"/>
      <c r="H191" s="115">
        <v>0</v>
      </c>
      <c r="I191" s="116">
        <v>4</v>
      </c>
      <c r="J191" s="116">
        <v>5</v>
      </c>
      <c r="K191" s="115"/>
      <c r="L191" s="115"/>
      <c r="M191" s="115"/>
      <c r="N191" s="115"/>
      <c r="O191" s="115"/>
      <c r="P191" s="115"/>
      <c r="Q191" s="115"/>
      <c r="R191" s="1">
        <v>38</v>
      </c>
    </row>
    <row r="192" spans="1:18" ht="13.5" customHeight="1" x14ac:dyDescent="0.15">
      <c r="A192" s="112"/>
      <c r="B192" s="112"/>
      <c r="C192" s="112" t="s">
        <v>367</v>
      </c>
      <c r="D192" s="113"/>
      <c r="E192" s="114"/>
      <c r="F192" s="115"/>
      <c r="G192" s="115"/>
      <c r="H192" s="115">
        <v>0</v>
      </c>
      <c r="I192" s="116">
        <v>11</v>
      </c>
      <c r="J192" s="116">
        <v>19</v>
      </c>
      <c r="K192" s="115"/>
      <c r="L192" s="115"/>
      <c r="M192" s="115"/>
      <c r="N192" s="115"/>
      <c r="O192" s="115"/>
      <c r="P192" s="115"/>
      <c r="Q192" s="115"/>
      <c r="R192" s="1">
        <v>39</v>
      </c>
    </row>
    <row r="193" spans="1:18" ht="13.5" customHeight="1" x14ac:dyDescent="0.15">
      <c r="A193" s="117" t="s">
        <v>425</v>
      </c>
      <c r="B193" s="117">
        <v>4</v>
      </c>
      <c r="C193" s="117"/>
      <c r="D193" s="118">
        <f>SUM(D179:D192)</f>
        <v>678</v>
      </c>
      <c r="E193" s="119">
        <v>0</v>
      </c>
      <c r="F193" s="118">
        <f>SUM(F179:F192)</f>
        <v>1939</v>
      </c>
      <c r="G193" s="118">
        <f>SUM(G179:G192)</f>
        <v>1939</v>
      </c>
      <c r="H193" s="118">
        <f>H179+H182+H185+H188</f>
        <v>637</v>
      </c>
      <c r="I193" s="118">
        <f>I179+I182+I185+I188</f>
        <v>693</v>
      </c>
      <c r="J193" s="118">
        <f>J179+J182+J185+J188</f>
        <v>609</v>
      </c>
      <c r="K193" s="118">
        <v>0</v>
      </c>
      <c r="L193" s="118">
        <v>0</v>
      </c>
      <c r="M193" s="118">
        <v>0</v>
      </c>
      <c r="N193" s="118">
        <v>0</v>
      </c>
      <c r="O193" s="118">
        <v>0</v>
      </c>
      <c r="P193" s="118">
        <v>0</v>
      </c>
      <c r="Q193" s="118">
        <v>0</v>
      </c>
      <c r="R193" s="1">
        <v>40</v>
      </c>
    </row>
    <row r="194" spans="1:18" ht="13.5" customHeight="1" x14ac:dyDescent="0.15">
      <c r="A194" s="110" t="s">
        <v>424</v>
      </c>
      <c r="B194" s="111" t="s">
        <v>132</v>
      </c>
      <c r="C194" s="112"/>
      <c r="D194" s="113">
        <v>140</v>
      </c>
      <c r="E194" s="114">
        <v>0</v>
      </c>
      <c r="F194" s="115">
        <f>G194</f>
        <v>400</v>
      </c>
      <c r="G194" s="115">
        <f>H194+I194+J194</f>
        <v>400</v>
      </c>
      <c r="H194" s="115">
        <f>H195+H196</f>
        <v>113</v>
      </c>
      <c r="I194" s="115">
        <f t="shared" ref="I194:J194" si="75">I195+I196</f>
        <v>138</v>
      </c>
      <c r="J194" s="115">
        <f t="shared" si="75"/>
        <v>149</v>
      </c>
      <c r="K194" s="115">
        <v>0</v>
      </c>
      <c r="L194" s="115">
        <v>0</v>
      </c>
      <c r="M194" s="115">
        <v>0</v>
      </c>
      <c r="N194" s="115">
        <v>0</v>
      </c>
      <c r="O194" s="115">
        <v>0</v>
      </c>
      <c r="P194" s="115">
        <v>0</v>
      </c>
      <c r="Q194" s="115">
        <v>0</v>
      </c>
      <c r="R194" s="1">
        <v>41</v>
      </c>
    </row>
    <row r="195" spans="1:18" ht="13.5" customHeight="1" x14ac:dyDescent="0.15">
      <c r="A195" s="112"/>
      <c r="B195" s="112"/>
      <c r="C195" s="112" t="s">
        <v>353</v>
      </c>
      <c r="D195" s="113"/>
      <c r="E195" s="114"/>
      <c r="F195" s="115"/>
      <c r="G195" s="115"/>
      <c r="H195" s="116">
        <v>58</v>
      </c>
      <c r="I195" s="116">
        <v>70</v>
      </c>
      <c r="J195" s="116">
        <v>78</v>
      </c>
      <c r="K195" s="115"/>
      <c r="L195" s="115"/>
      <c r="M195" s="115"/>
      <c r="N195" s="115"/>
      <c r="O195" s="115"/>
      <c r="P195" s="115"/>
      <c r="Q195" s="115"/>
      <c r="R195" s="1">
        <v>42</v>
      </c>
    </row>
    <row r="196" spans="1:18" ht="13.5" customHeight="1" x14ac:dyDescent="0.15">
      <c r="A196" s="112"/>
      <c r="B196" s="112"/>
      <c r="C196" s="112" t="s">
        <v>353</v>
      </c>
      <c r="D196" s="113"/>
      <c r="E196" s="114"/>
      <c r="F196" s="115"/>
      <c r="G196" s="115"/>
      <c r="H196" s="116">
        <v>55</v>
      </c>
      <c r="I196" s="116">
        <v>68</v>
      </c>
      <c r="J196" s="116">
        <v>71</v>
      </c>
      <c r="K196" s="115"/>
      <c r="L196" s="115"/>
      <c r="M196" s="115"/>
      <c r="N196" s="115"/>
      <c r="O196" s="115"/>
      <c r="P196" s="115"/>
      <c r="Q196" s="115"/>
      <c r="R196" s="1">
        <v>43</v>
      </c>
    </row>
    <row r="197" spans="1:18" ht="13.5" customHeight="1" x14ac:dyDescent="0.15">
      <c r="A197" s="117" t="s">
        <v>425</v>
      </c>
      <c r="B197" s="117">
        <v>1</v>
      </c>
      <c r="C197" s="117"/>
      <c r="D197" s="118">
        <f>D194</f>
        <v>140</v>
      </c>
      <c r="E197" s="118">
        <f t="shared" ref="E197:J197" si="76">E194</f>
        <v>0</v>
      </c>
      <c r="F197" s="118">
        <f t="shared" si="76"/>
        <v>400</v>
      </c>
      <c r="G197" s="118">
        <f t="shared" si="76"/>
        <v>400</v>
      </c>
      <c r="H197" s="118">
        <f t="shared" si="76"/>
        <v>113</v>
      </c>
      <c r="I197" s="118">
        <f t="shared" si="76"/>
        <v>138</v>
      </c>
      <c r="J197" s="118">
        <f t="shared" si="76"/>
        <v>149</v>
      </c>
      <c r="K197" s="118">
        <v>0</v>
      </c>
      <c r="L197" s="118">
        <v>0</v>
      </c>
      <c r="M197" s="118">
        <v>0</v>
      </c>
      <c r="N197" s="118">
        <v>0</v>
      </c>
      <c r="O197" s="118">
        <v>0</v>
      </c>
      <c r="P197" s="118">
        <v>0</v>
      </c>
      <c r="Q197" s="118">
        <v>0</v>
      </c>
      <c r="R197" s="1">
        <v>44</v>
      </c>
    </row>
    <row r="198" spans="1:18" ht="13.5" customHeight="1" x14ac:dyDescent="0.15">
      <c r="A198" s="122" t="s">
        <v>370</v>
      </c>
      <c r="B198" s="122">
        <v>51</v>
      </c>
      <c r="C198" s="122"/>
      <c r="D198" s="123">
        <f>D88+D101+D117+D150+D170+D174+D178+D193+D197</f>
        <v>11417</v>
      </c>
      <c r="E198" s="124">
        <v>0</v>
      </c>
      <c r="F198" s="123">
        <f>F88+F101+F117+F150+F170+F174+F178+F193+F197</f>
        <v>30223</v>
      </c>
      <c r="G198" s="123">
        <f>G88+G101+G117+G150+G170+G174+G178+G193+G197</f>
        <v>30223</v>
      </c>
      <c r="H198" s="123">
        <f>H88+H101+H117+H150+H170+H174+H178+H193+H197</f>
        <v>10430</v>
      </c>
      <c r="I198" s="123">
        <f>I88+I101+I117+I150+I170+I174+I178+I193+I197</f>
        <v>10115</v>
      </c>
      <c r="J198" s="123">
        <f>J88+J101+J117+J150+J170+J174+J178+J193+J197</f>
        <v>9678</v>
      </c>
      <c r="K198" s="124">
        <v>0</v>
      </c>
      <c r="L198" s="124">
        <v>0</v>
      </c>
      <c r="M198" s="124">
        <v>0</v>
      </c>
      <c r="N198" s="124">
        <v>0</v>
      </c>
      <c r="O198" s="124">
        <v>0</v>
      </c>
      <c r="P198" s="124">
        <v>0</v>
      </c>
      <c r="Q198" s="124">
        <v>0</v>
      </c>
      <c r="R198" s="1">
        <v>45</v>
      </c>
    </row>
    <row r="199" spans="1:18" ht="13.5" customHeight="1" x14ac:dyDescent="0.15">
      <c r="A199" s="105"/>
      <c r="B199" s="105"/>
      <c r="C199" s="105"/>
      <c r="D199" s="12"/>
      <c r="E199" s="12"/>
      <c r="F199" s="12"/>
      <c r="G199" s="12"/>
      <c r="H199" s="125"/>
      <c r="I199" s="125"/>
      <c r="J199" s="125"/>
      <c r="K199" s="12"/>
      <c r="L199" s="12"/>
      <c r="M199" s="12"/>
      <c r="N199" s="12"/>
      <c r="O199" s="12"/>
      <c r="P199" s="12"/>
      <c r="Q199" s="12"/>
      <c r="R199" s="1">
        <v>46</v>
      </c>
    </row>
    <row r="200" spans="1:18" ht="13.5" customHeight="1" x14ac:dyDescent="0.15">
      <c r="A200" s="105"/>
      <c r="B200" s="126"/>
      <c r="C200" s="126"/>
      <c r="D200" s="12"/>
      <c r="E200" s="13"/>
      <c r="F200" s="12"/>
      <c r="G200" s="12"/>
      <c r="H200" s="12"/>
      <c r="I200" s="12"/>
      <c r="J200" s="12"/>
      <c r="K200" s="13"/>
      <c r="L200" s="13"/>
      <c r="M200" s="13"/>
      <c r="N200" s="13"/>
      <c r="O200" s="13"/>
      <c r="P200" s="13"/>
      <c r="Q200" s="13"/>
      <c r="R200" s="1">
        <v>47</v>
      </c>
    </row>
    <row r="201" spans="1:18" s="68" customFormat="1" ht="13.5" customHeight="1" x14ac:dyDescent="0.15">
      <c r="A201" s="67"/>
      <c r="B201" s="67"/>
      <c r="C201" s="67"/>
      <c r="D201" s="127"/>
      <c r="E201" s="13"/>
      <c r="F201" s="12"/>
      <c r="G201" s="127"/>
      <c r="H201" s="127"/>
      <c r="I201" s="127"/>
      <c r="J201" s="127"/>
      <c r="K201" s="13"/>
      <c r="L201" s="13"/>
      <c r="M201" s="13"/>
      <c r="N201" s="13"/>
      <c r="O201" s="13"/>
      <c r="P201" s="13"/>
      <c r="Q201" s="13"/>
      <c r="R201" s="1">
        <v>48</v>
      </c>
    </row>
    <row r="202" spans="1:18" x14ac:dyDescent="0.15">
      <c r="R202" s="1">
        <v>49</v>
      </c>
    </row>
    <row r="203" spans="1:18" x14ac:dyDescent="0.15">
      <c r="R203" s="1">
        <v>50</v>
      </c>
    </row>
    <row r="204" spans="1:18" x14ac:dyDescent="0.15">
      <c r="R204" s="1">
        <v>51</v>
      </c>
    </row>
    <row r="205" spans="1:18" x14ac:dyDescent="0.15">
      <c r="R205" s="1">
        <v>52</v>
      </c>
    </row>
    <row r="206" spans="1:18" x14ac:dyDescent="0.15">
      <c r="R206" s="1">
        <v>53</v>
      </c>
    </row>
    <row r="207" spans="1:18" x14ac:dyDescent="0.15">
      <c r="R207" s="1">
        <v>54</v>
      </c>
    </row>
    <row r="208" spans="1:18" x14ac:dyDescent="0.15">
      <c r="R208" s="1">
        <v>55</v>
      </c>
    </row>
    <row r="209" spans="18:18" x14ac:dyDescent="0.15">
      <c r="R209" s="1">
        <v>56</v>
      </c>
    </row>
    <row r="210" spans="18:18" x14ac:dyDescent="0.15">
      <c r="R210" s="1">
        <v>57</v>
      </c>
    </row>
    <row r="211" spans="18:18" x14ac:dyDescent="0.15">
      <c r="R211" s="1">
        <v>58</v>
      </c>
    </row>
    <row r="212" spans="18:18" x14ac:dyDescent="0.15">
      <c r="R212" s="1">
        <v>59</v>
      </c>
    </row>
    <row r="213" spans="18:18" x14ac:dyDescent="0.15">
      <c r="R213" s="1">
        <v>60</v>
      </c>
    </row>
    <row r="214" spans="18:18" x14ac:dyDescent="0.15">
      <c r="R214" s="1">
        <v>61</v>
      </c>
    </row>
    <row r="215" spans="18:18" x14ac:dyDescent="0.15">
      <c r="R215" s="1">
        <v>62</v>
      </c>
    </row>
    <row r="216" spans="18:18" x14ac:dyDescent="0.15">
      <c r="R216" s="1">
        <v>63</v>
      </c>
    </row>
    <row r="217" spans="18:18" x14ac:dyDescent="0.15">
      <c r="R217" s="1">
        <v>64</v>
      </c>
    </row>
    <row r="218" spans="18:18" x14ac:dyDescent="0.15">
      <c r="R218" s="1">
        <v>65</v>
      </c>
    </row>
    <row r="219" spans="18:18" x14ac:dyDescent="0.15">
      <c r="R219" s="1">
        <v>66</v>
      </c>
    </row>
    <row r="220" spans="18:18" x14ac:dyDescent="0.15">
      <c r="R220" s="1">
        <v>67</v>
      </c>
    </row>
    <row r="221" spans="18:18" x14ac:dyDescent="0.15">
      <c r="R221" s="1">
        <v>68</v>
      </c>
    </row>
    <row r="222" spans="18:18" x14ac:dyDescent="0.15">
      <c r="R222" s="1">
        <v>69</v>
      </c>
    </row>
    <row r="223" spans="18:18" x14ac:dyDescent="0.15">
      <c r="R223" s="1">
        <v>70</v>
      </c>
    </row>
    <row r="224" spans="18:18" x14ac:dyDescent="0.15">
      <c r="R224" s="1">
        <v>71</v>
      </c>
    </row>
    <row r="225" spans="18:18" x14ac:dyDescent="0.15">
      <c r="R225" s="1">
        <v>72</v>
      </c>
    </row>
    <row r="226" spans="18:18" x14ac:dyDescent="0.15">
      <c r="R226" s="1">
        <v>73</v>
      </c>
    </row>
    <row r="227" spans="18:18" x14ac:dyDescent="0.15">
      <c r="R227" s="1">
        <v>74</v>
      </c>
    </row>
    <row r="228" spans="18:18" x14ac:dyDescent="0.15">
      <c r="R228" s="1">
        <v>1</v>
      </c>
    </row>
    <row r="229" spans="18:18" x14ac:dyDescent="0.15">
      <c r="R229" s="1">
        <v>2</v>
      </c>
    </row>
    <row r="230" spans="18:18" x14ac:dyDescent="0.15">
      <c r="R230" s="1">
        <v>3</v>
      </c>
    </row>
    <row r="231" spans="18:18" x14ac:dyDescent="0.15">
      <c r="R231" s="1">
        <v>4</v>
      </c>
    </row>
    <row r="232" spans="18:18" x14ac:dyDescent="0.15">
      <c r="R232" s="1">
        <v>5</v>
      </c>
    </row>
    <row r="233" spans="18:18" x14ac:dyDescent="0.15">
      <c r="R233" s="1">
        <v>6</v>
      </c>
    </row>
    <row r="234" spans="18:18" x14ac:dyDescent="0.15">
      <c r="R234" s="1">
        <v>7</v>
      </c>
    </row>
    <row r="235" spans="18:18" x14ac:dyDescent="0.15">
      <c r="R235" s="1">
        <v>8</v>
      </c>
    </row>
    <row r="236" spans="18:18" x14ac:dyDescent="0.15">
      <c r="R236" s="1">
        <v>9</v>
      </c>
    </row>
    <row r="237" spans="18:18" x14ac:dyDescent="0.15">
      <c r="R237" s="1">
        <v>10</v>
      </c>
    </row>
    <row r="238" spans="18:18" x14ac:dyDescent="0.15">
      <c r="R238" s="1">
        <v>11</v>
      </c>
    </row>
    <row r="239" spans="18:18" x14ac:dyDescent="0.15">
      <c r="R239" s="1">
        <v>12</v>
      </c>
    </row>
    <row r="240" spans="18:18" x14ac:dyDescent="0.15">
      <c r="R240" s="1">
        <v>13</v>
      </c>
    </row>
    <row r="241" spans="18:18" x14ac:dyDescent="0.15">
      <c r="R241" s="1">
        <v>14</v>
      </c>
    </row>
    <row r="242" spans="18:18" x14ac:dyDescent="0.15">
      <c r="R242" s="1">
        <v>15</v>
      </c>
    </row>
    <row r="243" spans="18:18" x14ac:dyDescent="0.15">
      <c r="R243" s="1">
        <v>16</v>
      </c>
    </row>
    <row r="244" spans="18:18" x14ac:dyDescent="0.15">
      <c r="R244" s="1">
        <v>17</v>
      </c>
    </row>
    <row r="245" spans="18:18" x14ac:dyDescent="0.15">
      <c r="R245" s="1">
        <v>18</v>
      </c>
    </row>
    <row r="246" spans="18:18" x14ac:dyDescent="0.15">
      <c r="R246" s="1">
        <v>19</v>
      </c>
    </row>
    <row r="247" spans="18:18" x14ac:dyDescent="0.15">
      <c r="R247" s="1">
        <v>20</v>
      </c>
    </row>
    <row r="248" spans="18:18" x14ac:dyDescent="0.15">
      <c r="R248" s="1">
        <v>21</v>
      </c>
    </row>
    <row r="249" spans="18:18" x14ac:dyDescent="0.15">
      <c r="R249" s="1">
        <v>22</v>
      </c>
    </row>
    <row r="250" spans="18:18" x14ac:dyDescent="0.15">
      <c r="R250" s="1">
        <v>23</v>
      </c>
    </row>
    <row r="251" spans="18:18" x14ac:dyDescent="0.15">
      <c r="R251" s="1">
        <v>24</v>
      </c>
    </row>
    <row r="252" spans="18:18" x14ac:dyDescent="0.15">
      <c r="R252" s="1">
        <v>25</v>
      </c>
    </row>
    <row r="253" spans="18:18" x14ac:dyDescent="0.15">
      <c r="R253" s="1">
        <v>26</v>
      </c>
    </row>
    <row r="254" spans="18:18" x14ac:dyDescent="0.15">
      <c r="R254" s="1">
        <v>27</v>
      </c>
    </row>
    <row r="255" spans="18:18" x14ac:dyDescent="0.15">
      <c r="R255" s="1">
        <v>28</v>
      </c>
    </row>
    <row r="256" spans="18:18" x14ac:dyDescent="0.15">
      <c r="R256" s="1">
        <v>29</v>
      </c>
    </row>
    <row r="257" spans="18:18" x14ac:dyDescent="0.15">
      <c r="R257" s="1">
        <v>30</v>
      </c>
    </row>
    <row r="258" spans="18:18" x14ac:dyDescent="0.15">
      <c r="R258" s="1">
        <v>31</v>
      </c>
    </row>
    <row r="259" spans="18:18" x14ac:dyDescent="0.15">
      <c r="R259" s="1">
        <v>32</v>
      </c>
    </row>
    <row r="260" spans="18:18" x14ac:dyDescent="0.15">
      <c r="R260" s="1">
        <v>33</v>
      </c>
    </row>
    <row r="261" spans="18:18" x14ac:dyDescent="0.15">
      <c r="R261" s="1">
        <v>34</v>
      </c>
    </row>
    <row r="262" spans="18:18" x14ac:dyDescent="0.15">
      <c r="R262" s="1">
        <v>35</v>
      </c>
    </row>
    <row r="263" spans="18:18" x14ac:dyDescent="0.15">
      <c r="R263" s="1">
        <v>36</v>
      </c>
    </row>
    <row r="264" spans="18:18" x14ac:dyDescent="0.15">
      <c r="R264" s="1">
        <v>37</v>
      </c>
    </row>
    <row r="265" spans="18:18" x14ac:dyDescent="0.15">
      <c r="R265" s="1">
        <v>38</v>
      </c>
    </row>
    <row r="266" spans="18:18" x14ac:dyDescent="0.15">
      <c r="R266" s="1">
        <v>39</v>
      </c>
    </row>
    <row r="267" spans="18:18" x14ac:dyDescent="0.15">
      <c r="R267" s="1">
        <v>40</v>
      </c>
    </row>
    <row r="268" spans="18:18" x14ac:dyDescent="0.15">
      <c r="R268" s="1">
        <v>41</v>
      </c>
    </row>
    <row r="269" spans="18:18" x14ac:dyDescent="0.15">
      <c r="R269" s="1">
        <v>42</v>
      </c>
    </row>
    <row r="270" spans="18:18" x14ac:dyDescent="0.15">
      <c r="R270" s="1">
        <v>43</v>
      </c>
    </row>
    <row r="271" spans="18:18" x14ac:dyDescent="0.15">
      <c r="R271" s="1">
        <v>44</v>
      </c>
    </row>
    <row r="272" spans="18:18" x14ac:dyDescent="0.15">
      <c r="R272" s="1">
        <v>45</v>
      </c>
    </row>
    <row r="273" spans="18:18" x14ac:dyDescent="0.15">
      <c r="R273" s="1">
        <v>46</v>
      </c>
    </row>
    <row r="274" spans="18:18" x14ac:dyDescent="0.15">
      <c r="R274" s="1">
        <v>47</v>
      </c>
    </row>
    <row r="275" spans="18:18" x14ac:dyDescent="0.15">
      <c r="R275" s="1">
        <v>48</v>
      </c>
    </row>
    <row r="276" spans="18:18" x14ac:dyDescent="0.15">
      <c r="R276" s="1">
        <v>49</v>
      </c>
    </row>
    <row r="277" spans="18:18" x14ac:dyDescent="0.15">
      <c r="R277" s="1">
        <v>50</v>
      </c>
    </row>
    <row r="278" spans="18:18" x14ac:dyDescent="0.15">
      <c r="R278" s="1">
        <v>51</v>
      </c>
    </row>
    <row r="279" spans="18:18" x14ac:dyDescent="0.15">
      <c r="R279" s="1">
        <v>52</v>
      </c>
    </row>
    <row r="280" spans="18:18" x14ac:dyDescent="0.15">
      <c r="R280" s="1">
        <v>53</v>
      </c>
    </row>
    <row r="281" spans="18:18" x14ac:dyDescent="0.15">
      <c r="R281" s="1">
        <v>54</v>
      </c>
    </row>
    <row r="282" spans="18:18" x14ac:dyDescent="0.15">
      <c r="R282" s="1">
        <v>55</v>
      </c>
    </row>
    <row r="283" spans="18:18" x14ac:dyDescent="0.15">
      <c r="R283" s="1">
        <v>56</v>
      </c>
    </row>
    <row r="284" spans="18:18" x14ac:dyDescent="0.15">
      <c r="R284" s="1">
        <v>57</v>
      </c>
    </row>
    <row r="285" spans="18:18" x14ac:dyDescent="0.15">
      <c r="R285" s="1">
        <v>58</v>
      </c>
    </row>
    <row r="286" spans="18:18" x14ac:dyDescent="0.15">
      <c r="R286" s="1">
        <v>59</v>
      </c>
    </row>
    <row r="287" spans="18:18" x14ac:dyDescent="0.15">
      <c r="R287" s="1">
        <v>60</v>
      </c>
    </row>
    <row r="288" spans="18:18" x14ac:dyDescent="0.15">
      <c r="R288" s="1">
        <v>61</v>
      </c>
    </row>
    <row r="289" spans="18:18" x14ac:dyDescent="0.15">
      <c r="R289" s="1">
        <v>62</v>
      </c>
    </row>
    <row r="290" spans="18:18" x14ac:dyDescent="0.15">
      <c r="R290" s="1">
        <v>63</v>
      </c>
    </row>
    <row r="291" spans="18:18" x14ac:dyDescent="0.15">
      <c r="R291" s="1">
        <v>64</v>
      </c>
    </row>
    <row r="292" spans="18:18" x14ac:dyDescent="0.15">
      <c r="R292" s="1">
        <v>65</v>
      </c>
    </row>
    <row r="293" spans="18:18" x14ac:dyDescent="0.15">
      <c r="R293" s="1">
        <v>66</v>
      </c>
    </row>
    <row r="294" spans="18:18" x14ac:dyDescent="0.15">
      <c r="R294" s="1">
        <v>67</v>
      </c>
    </row>
    <row r="295" spans="18:18" x14ac:dyDescent="0.15">
      <c r="R295" s="1">
        <v>68</v>
      </c>
    </row>
    <row r="296" spans="18:18" x14ac:dyDescent="0.15">
      <c r="R296" s="1">
        <v>69</v>
      </c>
    </row>
    <row r="297" spans="18:18" x14ac:dyDescent="0.15">
      <c r="R297" s="1">
        <v>70</v>
      </c>
    </row>
    <row r="298" spans="18:18" x14ac:dyDescent="0.15">
      <c r="R298" s="1">
        <v>71</v>
      </c>
    </row>
    <row r="299" spans="18:18" x14ac:dyDescent="0.15">
      <c r="R299" s="1">
        <v>72</v>
      </c>
    </row>
    <row r="300" spans="18:18" x14ac:dyDescent="0.15">
      <c r="R300" s="1">
        <v>73</v>
      </c>
    </row>
    <row r="301" spans="18:18" x14ac:dyDescent="0.15">
      <c r="R301" s="1">
        <v>74</v>
      </c>
    </row>
    <row r="302" spans="18:18" x14ac:dyDescent="0.15">
      <c r="R302" s="1">
        <v>1</v>
      </c>
    </row>
    <row r="303" spans="18:18" x14ac:dyDescent="0.15">
      <c r="R303" s="1">
        <v>2</v>
      </c>
    </row>
    <row r="304" spans="18:18" x14ac:dyDescent="0.15">
      <c r="R304" s="1">
        <v>3</v>
      </c>
    </row>
    <row r="305" spans="18:18" x14ac:dyDescent="0.15">
      <c r="R305" s="1">
        <v>4</v>
      </c>
    </row>
    <row r="306" spans="18:18" x14ac:dyDescent="0.15">
      <c r="R306" s="1">
        <v>5</v>
      </c>
    </row>
    <row r="307" spans="18:18" x14ac:dyDescent="0.15">
      <c r="R307" s="1">
        <v>6</v>
      </c>
    </row>
    <row r="308" spans="18:18" x14ac:dyDescent="0.15">
      <c r="R308" s="1">
        <v>7</v>
      </c>
    </row>
    <row r="309" spans="18:18" x14ac:dyDescent="0.15">
      <c r="R309" s="1">
        <v>8</v>
      </c>
    </row>
    <row r="310" spans="18:18" x14ac:dyDescent="0.15">
      <c r="R310" s="1">
        <v>9</v>
      </c>
    </row>
    <row r="311" spans="18:18" x14ac:dyDescent="0.15">
      <c r="R311" s="1">
        <v>10</v>
      </c>
    </row>
    <row r="312" spans="18:18" x14ac:dyDescent="0.15">
      <c r="R312" s="1">
        <v>11</v>
      </c>
    </row>
    <row r="313" spans="18:18" x14ac:dyDescent="0.15">
      <c r="R313" s="1">
        <v>12</v>
      </c>
    </row>
    <row r="314" spans="18:18" x14ac:dyDescent="0.15">
      <c r="R314" s="1">
        <v>13</v>
      </c>
    </row>
    <row r="315" spans="18:18" x14ac:dyDescent="0.15">
      <c r="R315" s="1">
        <v>14</v>
      </c>
    </row>
    <row r="316" spans="18:18" x14ac:dyDescent="0.15">
      <c r="R316" s="1">
        <v>15</v>
      </c>
    </row>
    <row r="317" spans="18:18" x14ac:dyDescent="0.15">
      <c r="R317" s="1">
        <v>16</v>
      </c>
    </row>
    <row r="318" spans="18:18" x14ac:dyDescent="0.15">
      <c r="R318" s="1">
        <v>17</v>
      </c>
    </row>
    <row r="319" spans="18:18" x14ac:dyDescent="0.15">
      <c r="R319" s="1">
        <v>18</v>
      </c>
    </row>
    <row r="320" spans="18:18" x14ac:dyDescent="0.15">
      <c r="R320" s="1">
        <v>19</v>
      </c>
    </row>
    <row r="321" spans="18:18" x14ac:dyDescent="0.15">
      <c r="R321" s="1">
        <v>20</v>
      </c>
    </row>
    <row r="322" spans="18:18" x14ac:dyDescent="0.15">
      <c r="R322" s="1">
        <v>21</v>
      </c>
    </row>
    <row r="323" spans="18:18" x14ac:dyDescent="0.15">
      <c r="R323" s="1">
        <v>22</v>
      </c>
    </row>
    <row r="324" spans="18:18" x14ac:dyDescent="0.15">
      <c r="R324" s="1">
        <v>23</v>
      </c>
    </row>
    <row r="325" spans="18:18" x14ac:dyDescent="0.15">
      <c r="R325" s="1">
        <v>24</v>
      </c>
    </row>
    <row r="326" spans="18:18" x14ac:dyDescent="0.15">
      <c r="R326" s="1">
        <v>25</v>
      </c>
    </row>
    <row r="327" spans="18:18" x14ac:dyDescent="0.15">
      <c r="R327" s="1">
        <v>26</v>
      </c>
    </row>
    <row r="328" spans="18:18" x14ac:dyDescent="0.15">
      <c r="R328" s="1">
        <v>27</v>
      </c>
    </row>
    <row r="329" spans="18:18" x14ac:dyDescent="0.15">
      <c r="R329" s="1">
        <v>28</v>
      </c>
    </row>
    <row r="330" spans="18:18" x14ac:dyDescent="0.15">
      <c r="R330" s="1">
        <v>29</v>
      </c>
    </row>
    <row r="331" spans="18:18" x14ac:dyDescent="0.15">
      <c r="R331" s="1">
        <v>30</v>
      </c>
    </row>
    <row r="332" spans="18:18" x14ac:dyDescent="0.15">
      <c r="R332" s="1">
        <v>31</v>
      </c>
    </row>
    <row r="333" spans="18:18" x14ac:dyDescent="0.15">
      <c r="R333" s="1">
        <v>32</v>
      </c>
    </row>
    <row r="334" spans="18:18" x14ac:dyDescent="0.15">
      <c r="R334" s="1">
        <v>33</v>
      </c>
    </row>
    <row r="335" spans="18:18" x14ac:dyDescent="0.15">
      <c r="R335" s="1">
        <v>34</v>
      </c>
    </row>
    <row r="336" spans="18:18" x14ac:dyDescent="0.15">
      <c r="R336" s="1">
        <v>35</v>
      </c>
    </row>
    <row r="337" spans="18:18" x14ac:dyDescent="0.15">
      <c r="R337" s="1">
        <v>36</v>
      </c>
    </row>
    <row r="338" spans="18:18" x14ac:dyDescent="0.15">
      <c r="R338" s="1">
        <v>37</v>
      </c>
    </row>
    <row r="339" spans="18:18" x14ac:dyDescent="0.15">
      <c r="R339" s="1">
        <v>38</v>
      </c>
    </row>
    <row r="340" spans="18:18" x14ac:dyDescent="0.15">
      <c r="R340" s="1">
        <v>39</v>
      </c>
    </row>
    <row r="341" spans="18:18" x14ac:dyDescent="0.15">
      <c r="R341" s="1">
        <v>40</v>
      </c>
    </row>
    <row r="342" spans="18:18" x14ac:dyDescent="0.15">
      <c r="R342" s="1">
        <v>41</v>
      </c>
    </row>
    <row r="343" spans="18:18" x14ac:dyDescent="0.15">
      <c r="R343" s="1">
        <v>42</v>
      </c>
    </row>
    <row r="344" spans="18:18" x14ac:dyDescent="0.15">
      <c r="R344" s="1">
        <v>43</v>
      </c>
    </row>
    <row r="345" spans="18:18" x14ac:dyDescent="0.15">
      <c r="R345" s="1">
        <v>44</v>
      </c>
    </row>
    <row r="346" spans="18:18" x14ac:dyDescent="0.15">
      <c r="R346" s="1">
        <v>45</v>
      </c>
    </row>
    <row r="347" spans="18:18" x14ac:dyDescent="0.15">
      <c r="R347" s="1">
        <v>46</v>
      </c>
    </row>
    <row r="348" spans="18:18" x14ac:dyDescent="0.15">
      <c r="R348" s="1">
        <v>47</v>
      </c>
    </row>
    <row r="349" spans="18:18" x14ac:dyDescent="0.15">
      <c r="R349" s="1">
        <v>48</v>
      </c>
    </row>
    <row r="350" spans="18:18" x14ac:dyDescent="0.15">
      <c r="R350" s="1">
        <v>49</v>
      </c>
    </row>
    <row r="351" spans="18:18" x14ac:dyDescent="0.15">
      <c r="R351" s="1">
        <v>50</v>
      </c>
    </row>
    <row r="352" spans="18:18" x14ac:dyDescent="0.15">
      <c r="R352" s="1">
        <v>51</v>
      </c>
    </row>
    <row r="353" spans="18:18" x14ac:dyDescent="0.15">
      <c r="R353" s="1">
        <v>52</v>
      </c>
    </row>
    <row r="354" spans="18:18" x14ac:dyDescent="0.15">
      <c r="R354" s="1">
        <v>53</v>
      </c>
    </row>
    <row r="355" spans="18:18" x14ac:dyDescent="0.15">
      <c r="R355" s="1">
        <v>54</v>
      </c>
    </row>
    <row r="356" spans="18:18" x14ac:dyDescent="0.15">
      <c r="R356" s="1">
        <v>55</v>
      </c>
    </row>
    <row r="357" spans="18:18" x14ac:dyDescent="0.15">
      <c r="R357" s="1">
        <v>56</v>
      </c>
    </row>
    <row r="358" spans="18:18" x14ac:dyDescent="0.15">
      <c r="R358" s="1">
        <v>57</v>
      </c>
    </row>
    <row r="359" spans="18:18" x14ac:dyDescent="0.15">
      <c r="R359" s="1">
        <v>58</v>
      </c>
    </row>
    <row r="360" spans="18:18" x14ac:dyDescent="0.15">
      <c r="R360" s="1">
        <v>59</v>
      </c>
    </row>
    <row r="361" spans="18:18" x14ac:dyDescent="0.15">
      <c r="R361" s="1">
        <v>60</v>
      </c>
    </row>
    <row r="362" spans="18:18" x14ac:dyDescent="0.15">
      <c r="R362" s="1">
        <v>61</v>
      </c>
    </row>
    <row r="363" spans="18:18" x14ac:dyDescent="0.15">
      <c r="R363" s="1">
        <v>62</v>
      </c>
    </row>
    <row r="364" spans="18:18" x14ac:dyDescent="0.15">
      <c r="R364" s="1">
        <v>63</v>
      </c>
    </row>
    <row r="365" spans="18:18" x14ac:dyDescent="0.15">
      <c r="R365" s="1">
        <v>64</v>
      </c>
    </row>
    <row r="366" spans="18:18" x14ac:dyDescent="0.15">
      <c r="R366" s="1">
        <v>65</v>
      </c>
    </row>
    <row r="367" spans="18:18" x14ac:dyDescent="0.15">
      <c r="R367" s="1">
        <v>66</v>
      </c>
    </row>
    <row r="368" spans="18:18" x14ac:dyDescent="0.15">
      <c r="R368" s="1">
        <v>67</v>
      </c>
    </row>
    <row r="369" spans="18:18" x14ac:dyDescent="0.15">
      <c r="R369" s="1">
        <v>68</v>
      </c>
    </row>
    <row r="370" spans="18:18" x14ac:dyDescent="0.15">
      <c r="R370" s="1">
        <v>69</v>
      </c>
    </row>
    <row r="371" spans="18:18" x14ac:dyDescent="0.15">
      <c r="R371" s="1">
        <v>70</v>
      </c>
    </row>
    <row r="372" spans="18:18" x14ac:dyDescent="0.15">
      <c r="R372" s="1">
        <v>71</v>
      </c>
    </row>
    <row r="373" spans="18:18" x14ac:dyDescent="0.15">
      <c r="R373" s="1">
        <v>72</v>
      </c>
    </row>
    <row r="374" spans="18:18" x14ac:dyDescent="0.15">
      <c r="R374" s="1">
        <v>73</v>
      </c>
    </row>
    <row r="375" spans="18:18" x14ac:dyDescent="0.15">
      <c r="R375" s="1">
        <v>74</v>
      </c>
    </row>
    <row r="376" spans="18:18" x14ac:dyDescent="0.15">
      <c r="R376" s="1">
        <v>1</v>
      </c>
    </row>
    <row r="377" spans="18:18" x14ac:dyDescent="0.15">
      <c r="R377" s="1">
        <v>2</v>
      </c>
    </row>
    <row r="378" spans="18:18" x14ac:dyDescent="0.15">
      <c r="R378" s="1">
        <v>3</v>
      </c>
    </row>
    <row r="379" spans="18:18" x14ac:dyDescent="0.15">
      <c r="R379" s="1">
        <v>4</v>
      </c>
    </row>
    <row r="380" spans="18:18" x14ac:dyDescent="0.15">
      <c r="R380" s="1">
        <v>5</v>
      </c>
    </row>
    <row r="381" spans="18:18" x14ac:dyDescent="0.15">
      <c r="R381" s="1">
        <v>6</v>
      </c>
    </row>
    <row r="382" spans="18:18" x14ac:dyDescent="0.15">
      <c r="R382" s="1">
        <v>7</v>
      </c>
    </row>
    <row r="383" spans="18:18" x14ac:dyDescent="0.15">
      <c r="R383" s="1">
        <v>8</v>
      </c>
    </row>
    <row r="384" spans="18:18" x14ac:dyDescent="0.15">
      <c r="R384" s="1">
        <v>9</v>
      </c>
    </row>
    <row r="385" spans="18:18" x14ac:dyDescent="0.15">
      <c r="R385" s="1">
        <v>10</v>
      </c>
    </row>
    <row r="386" spans="18:18" x14ac:dyDescent="0.15">
      <c r="R386" s="1">
        <v>11</v>
      </c>
    </row>
    <row r="387" spans="18:18" x14ac:dyDescent="0.15">
      <c r="R387" s="1">
        <v>12</v>
      </c>
    </row>
    <row r="388" spans="18:18" x14ac:dyDescent="0.15">
      <c r="R388" s="1">
        <v>13</v>
      </c>
    </row>
    <row r="389" spans="18:18" x14ac:dyDescent="0.15">
      <c r="R389" s="1">
        <v>14</v>
      </c>
    </row>
    <row r="390" spans="18:18" x14ac:dyDescent="0.15">
      <c r="R390" s="1">
        <v>15</v>
      </c>
    </row>
    <row r="391" spans="18:18" x14ac:dyDescent="0.15">
      <c r="R391" s="1">
        <v>16</v>
      </c>
    </row>
    <row r="392" spans="18:18" x14ac:dyDescent="0.15">
      <c r="R392" s="1">
        <v>17</v>
      </c>
    </row>
    <row r="393" spans="18:18" x14ac:dyDescent="0.15">
      <c r="R393" s="1">
        <v>18</v>
      </c>
    </row>
    <row r="394" spans="18:18" x14ac:dyDescent="0.15">
      <c r="R394" s="1">
        <v>19</v>
      </c>
    </row>
    <row r="395" spans="18:18" x14ac:dyDescent="0.15">
      <c r="R395" s="1">
        <v>20</v>
      </c>
    </row>
    <row r="396" spans="18:18" x14ac:dyDescent="0.15">
      <c r="R396" s="1">
        <v>21</v>
      </c>
    </row>
    <row r="397" spans="18:18" x14ac:dyDescent="0.15">
      <c r="R397" s="1">
        <v>22</v>
      </c>
    </row>
    <row r="398" spans="18:18" x14ac:dyDescent="0.15">
      <c r="R398" s="1">
        <v>23</v>
      </c>
    </row>
    <row r="399" spans="18:18" x14ac:dyDescent="0.15">
      <c r="R399" s="1">
        <v>24</v>
      </c>
    </row>
    <row r="400" spans="18:18" x14ac:dyDescent="0.15">
      <c r="R400" s="1">
        <v>25</v>
      </c>
    </row>
    <row r="401" spans="18:18" x14ac:dyDescent="0.15">
      <c r="R401" s="1">
        <v>26</v>
      </c>
    </row>
    <row r="402" spans="18:18" x14ac:dyDescent="0.15">
      <c r="R402" s="1">
        <v>27</v>
      </c>
    </row>
    <row r="403" spans="18:18" x14ac:dyDescent="0.15">
      <c r="R403" s="1">
        <v>28</v>
      </c>
    </row>
    <row r="404" spans="18:18" x14ac:dyDescent="0.15">
      <c r="R404" s="1">
        <v>29</v>
      </c>
    </row>
    <row r="405" spans="18:18" x14ac:dyDescent="0.15">
      <c r="R405" s="1">
        <v>30</v>
      </c>
    </row>
    <row r="406" spans="18:18" x14ac:dyDescent="0.15">
      <c r="R406" s="1">
        <v>31</v>
      </c>
    </row>
    <row r="407" spans="18:18" x14ac:dyDescent="0.15">
      <c r="R407" s="1">
        <v>32</v>
      </c>
    </row>
    <row r="408" spans="18:18" x14ac:dyDescent="0.15">
      <c r="R408" s="1">
        <v>33</v>
      </c>
    </row>
    <row r="409" spans="18:18" x14ac:dyDescent="0.15">
      <c r="R409" s="1">
        <v>34</v>
      </c>
    </row>
    <row r="410" spans="18:18" x14ac:dyDescent="0.15">
      <c r="R410" s="1">
        <v>35</v>
      </c>
    </row>
    <row r="411" spans="18:18" x14ac:dyDescent="0.15">
      <c r="R411" s="1">
        <v>36</v>
      </c>
    </row>
    <row r="412" spans="18:18" x14ac:dyDescent="0.15">
      <c r="R412" s="1">
        <v>37</v>
      </c>
    </row>
    <row r="413" spans="18:18" x14ac:dyDescent="0.15">
      <c r="R413" s="1">
        <v>38</v>
      </c>
    </row>
    <row r="414" spans="18:18" x14ac:dyDescent="0.15">
      <c r="R414" s="1">
        <v>39</v>
      </c>
    </row>
    <row r="415" spans="18:18" x14ac:dyDescent="0.15">
      <c r="R415" s="1">
        <v>40</v>
      </c>
    </row>
    <row r="416" spans="18:18" x14ac:dyDescent="0.15">
      <c r="R416" s="1">
        <v>41</v>
      </c>
    </row>
    <row r="417" spans="18:18" x14ac:dyDescent="0.15">
      <c r="R417" s="1">
        <v>42</v>
      </c>
    </row>
    <row r="418" spans="18:18" x14ac:dyDescent="0.15">
      <c r="R418" s="1">
        <v>43</v>
      </c>
    </row>
    <row r="419" spans="18:18" x14ac:dyDescent="0.15">
      <c r="R419" s="1">
        <v>44</v>
      </c>
    </row>
    <row r="420" spans="18:18" x14ac:dyDescent="0.15">
      <c r="R420" s="1">
        <v>45</v>
      </c>
    </row>
    <row r="421" spans="18:18" x14ac:dyDescent="0.15">
      <c r="R421" s="1">
        <v>46</v>
      </c>
    </row>
    <row r="422" spans="18:18" x14ac:dyDescent="0.15">
      <c r="R422" s="1">
        <v>47</v>
      </c>
    </row>
    <row r="423" spans="18:18" x14ac:dyDescent="0.15">
      <c r="R423" s="1">
        <v>48</v>
      </c>
    </row>
    <row r="424" spans="18:18" x14ac:dyDescent="0.15">
      <c r="R424" s="1">
        <v>49</v>
      </c>
    </row>
    <row r="425" spans="18:18" x14ac:dyDescent="0.15">
      <c r="R425" s="1">
        <v>50</v>
      </c>
    </row>
    <row r="426" spans="18:18" x14ac:dyDescent="0.15">
      <c r="R426" s="1">
        <v>51</v>
      </c>
    </row>
    <row r="427" spans="18:18" x14ac:dyDescent="0.15">
      <c r="R427" s="1">
        <v>52</v>
      </c>
    </row>
    <row r="428" spans="18:18" x14ac:dyDescent="0.15">
      <c r="R428" s="1">
        <v>53</v>
      </c>
    </row>
    <row r="429" spans="18:18" x14ac:dyDescent="0.15">
      <c r="R429" s="1">
        <v>54</v>
      </c>
    </row>
    <row r="430" spans="18:18" x14ac:dyDescent="0.15">
      <c r="R430" s="1">
        <v>55</v>
      </c>
    </row>
    <row r="431" spans="18:18" x14ac:dyDescent="0.15">
      <c r="R431" s="1">
        <v>56</v>
      </c>
    </row>
    <row r="432" spans="18:18" x14ac:dyDescent="0.15">
      <c r="R432" s="1">
        <v>57</v>
      </c>
    </row>
    <row r="433" spans="18:18" x14ac:dyDescent="0.15">
      <c r="R433" s="1">
        <v>58</v>
      </c>
    </row>
    <row r="434" spans="18:18" x14ac:dyDescent="0.15">
      <c r="R434" s="1">
        <v>59</v>
      </c>
    </row>
    <row r="435" spans="18:18" x14ac:dyDescent="0.15">
      <c r="R435" s="1">
        <v>60</v>
      </c>
    </row>
    <row r="436" spans="18:18" x14ac:dyDescent="0.15">
      <c r="R436" s="1">
        <v>61</v>
      </c>
    </row>
    <row r="437" spans="18:18" x14ac:dyDescent="0.15">
      <c r="R437" s="1">
        <v>62</v>
      </c>
    </row>
    <row r="438" spans="18:18" x14ac:dyDescent="0.15">
      <c r="R438" s="1">
        <v>63</v>
      </c>
    </row>
    <row r="439" spans="18:18" x14ac:dyDescent="0.15">
      <c r="R439" s="1">
        <v>64</v>
      </c>
    </row>
    <row r="440" spans="18:18" x14ac:dyDescent="0.15">
      <c r="R440" s="1">
        <v>65</v>
      </c>
    </row>
    <row r="441" spans="18:18" x14ac:dyDescent="0.15">
      <c r="R441" s="1">
        <v>66</v>
      </c>
    </row>
    <row r="442" spans="18:18" x14ac:dyDescent="0.15">
      <c r="R442" s="1">
        <v>67</v>
      </c>
    </row>
    <row r="443" spans="18:18" x14ac:dyDescent="0.15">
      <c r="R443" s="1">
        <v>68</v>
      </c>
    </row>
    <row r="444" spans="18:18" x14ac:dyDescent="0.15">
      <c r="R444" s="1">
        <v>69</v>
      </c>
    </row>
    <row r="445" spans="18:18" x14ac:dyDescent="0.15">
      <c r="R445" s="1">
        <v>70</v>
      </c>
    </row>
    <row r="446" spans="18:18" x14ac:dyDescent="0.15">
      <c r="R446" s="1">
        <v>71</v>
      </c>
    </row>
    <row r="447" spans="18:18" x14ac:dyDescent="0.15">
      <c r="R447" s="1">
        <v>72</v>
      </c>
    </row>
    <row r="448" spans="18:18" x14ac:dyDescent="0.15">
      <c r="R448" s="1">
        <v>73</v>
      </c>
    </row>
    <row r="449" spans="18:18" x14ac:dyDescent="0.15">
      <c r="R449" s="1">
        <v>74</v>
      </c>
    </row>
    <row r="450" spans="18:18" x14ac:dyDescent="0.15">
      <c r="R450" s="1">
        <v>1</v>
      </c>
    </row>
    <row r="451" spans="18:18" x14ac:dyDescent="0.15">
      <c r="R451" s="1">
        <v>2</v>
      </c>
    </row>
    <row r="452" spans="18:18" x14ac:dyDescent="0.15">
      <c r="R452" s="1">
        <v>3</v>
      </c>
    </row>
    <row r="453" spans="18:18" x14ac:dyDescent="0.15">
      <c r="R453" s="1">
        <v>4</v>
      </c>
    </row>
    <row r="454" spans="18:18" x14ac:dyDescent="0.15">
      <c r="R454" s="1">
        <v>5</v>
      </c>
    </row>
    <row r="455" spans="18:18" x14ac:dyDescent="0.15">
      <c r="R455" s="1">
        <v>6</v>
      </c>
    </row>
    <row r="456" spans="18:18" x14ac:dyDescent="0.15">
      <c r="R456" s="1">
        <v>7</v>
      </c>
    </row>
    <row r="457" spans="18:18" x14ac:dyDescent="0.15">
      <c r="R457" s="1">
        <v>8</v>
      </c>
    </row>
    <row r="458" spans="18:18" x14ac:dyDescent="0.15">
      <c r="R458" s="1">
        <v>9</v>
      </c>
    </row>
    <row r="459" spans="18:18" x14ac:dyDescent="0.15">
      <c r="R459" s="1">
        <v>10</v>
      </c>
    </row>
    <row r="460" spans="18:18" x14ac:dyDescent="0.15">
      <c r="R460" s="1">
        <v>11</v>
      </c>
    </row>
    <row r="461" spans="18:18" x14ac:dyDescent="0.15">
      <c r="R461" s="1">
        <v>12</v>
      </c>
    </row>
    <row r="462" spans="18:18" x14ac:dyDescent="0.15">
      <c r="R462" s="1">
        <v>13</v>
      </c>
    </row>
    <row r="463" spans="18:18" x14ac:dyDescent="0.15">
      <c r="R463" s="1">
        <v>14</v>
      </c>
    </row>
    <row r="464" spans="18:18" x14ac:dyDescent="0.15">
      <c r="R464" s="1">
        <v>15</v>
      </c>
    </row>
    <row r="465" spans="18:18" x14ac:dyDescent="0.15">
      <c r="R465" s="1">
        <v>16</v>
      </c>
    </row>
    <row r="466" spans="18:18" x14ac:dyDescent="0.15">
      <c r="R466" s="1">
        <v>17</v>
      </c>
    </row>
    <row r="467" spans="18:18" x14ac:dyDescent="0.15">
      <c r="R467" s="1">
        <v>18</v>
      </c>
    </row>
    <row r="468" spans="18:18" x14ac:dyDescent="0.15">
      <c r="R468" s="1">
        <v>19</v>
      </c>
    </row>
    <row r="469" spans="18:18" x14ac:dyDescent="0.15">
      <c r="R469" s="1">
        <v>20</v>
      </c>
    </row>
    <row r="470" spans="18:18" x14ac:dyDescent="0.15">
      <c r="R470" s="1">
        <v>21</v>
      </c>
    </row>
    <row r="471" spans="18:18" x14ac:dyDescent="0.15">
      <c r="R471" s="1">
        <v>22</v>
      </c>
    </row>
    <row r="472" spans="18:18" x14ac:dyDescent="0.15">
      <c r="R472" s="1">
        <v>23</v>
      </c>
    </row>
    <row r="473" spans="18:18" x14ac:dyDescent="0.15">
      <c r="R473" s="1">
        <v>24</v>
      </c>
    </row>
    <row r="474" spans="18:18" x14ac:dyDescent="0.15">
      <c r="R474" s="1">
        <v>25</v>
      </c>
    </row>
    <row r="475" spans="18:18" x14ac:dyDescent="0.15">
      <c r="R475" s="1">
        <v>26</v>
      </c>
    </row>
    <row r="476" spans="18:18" x14ac:dyDescent="0.15">
      <c r="R476" s="1">
        <v>27</v>
      </c>
    </row>
    <row r="477" spans="18:18" x14ac:dyDescent="0.15">
      <c r="R477" s="1">
        <v>28</v>
      </c>
    </row>
    <row r="478" spans="18:18" x14ac:dyDescent="0.15">
      <c r="R478" s="1">
        <v>29</v>
      </c>
    </row>
    <row r="479" spans="18:18" x14ac:dyDescent="0.15">
      <c r="R479" s="1">
        <v>30</v>
      </c>
    </row>
    <row r="480" spans="18:18" x14ac:dyDescent="0.15">
      <c r="R480" s="1">
        <v>31</v>
      </c>
    </row>
    <row r="481" spans="18:18" x14ac:dyDescent="0.15">
      <c r="R481" s="1">
        <v>32</v>
      </c>
    </row>
    <row r="482" spans="18:18" x14ac:dyDescent="0.15">
      <c r="R482" s="1">
        <v>33</v>
      </c>
    </row>
    <row r="483" spans="18:18" x14ac:dyDescent="0.15">
      <c r="R483" s="1">
        <v>34</v>
      </c>
    </row>
    <row r="484" spans="18:18" x14ac:dyDescent="0.15">
      <c r="R484" s="1">
        <v>35</v>
      </c>
    </row>
    <row r="485" spans="18:18" x14ac:dyDescent="0.15">
      <c r="R485" s="1">
        <v>36</v>
      </c>
    </row>
    <row r="486" spans="18:18" x14ac:dyDescent="0.15">
      <c r="R486" s="1">
        <v>37</v>
      </c>
    </row>
    <row r="487" spans="18:18" x14ac:dyDescent="0.15">
      <c r="R487" s="1">
        <v>38</v>
      </c>
    </row>
    <row r="488" spans="18:18" x14ac:dyDescent="0.15">
      <c r="R488" s="1">
        <v>39</v>
      </c>
    </row>
    <row r="489" spans="18:18" x14ac:dyDescent="0.15">
      <c r="R489" s="1">
        <v>40</v>
      </c>
    </row>
    <row r="490" spans="18:18" x14ac:dyDescent="0.15">
      <c r="R490" s="1">
        <v>41</v>
      </c>
    </row>
    <row r="491" spans="18:18" x14ac:dyDescent="0.15">
      <c r="R491" s="1">
        <v>42</v>
      </c>
    </row>
    <row r="492" spans="18:18" x14ac:dyDescent="0.15">
      <c r="R492" s="1">
        <v>43</v>
      </c>
    </row>
    <row r="493" spans="18:18" x14ac:dyDescent="0.15">
      <c r="R493" s="1">
        <v>44</v>
      </c>
    </row>
    <row r="494" spans="18:18" x14ac:dyDescent="0.15">
      <c r="R494" s="1">
        <v>45</v>
      </c>
    </row>
    <row r="495" spans="18:18" x14ac:dyDescent="0.15">
      <c r="R495" s="1">
        <v>46</v>
      </c>
    </row>
    <row r="496" spans="18:18" x14ac:dyDescent="0.15">
      <c r="R496" s="1">
        <v>47</v>
      </c>
    </row>
    <row r="497" spans="18:18" x14ac:dyDescent="0.15">
      <c r="R497" s="1">
        <v>48</v>
      </c>
    </row>
    <row r="498" spans="18:18" x14ac:dyDescent="0.15">
      <c r="R498" s="1">
        <v>49</v>
      </c>
    </row>
    <row r="499" spans="18:18" x14ac:dyDescent="0.15">
      <c r="R499" s="1">
        <v>50</v>
      </c>
    </row>
    <row r="500" spans="18:18" x14ac:dyDescent="0.15">
      <c r="R500" s="1">
        <v>51</v>
      </c>
    </row>
    <row r="501" spans="18:18" x14ac:dyDescent="0.15">
      <c r="R501" s="1">
        <v>52</v>
      </c>
    </row>
    <row r="502" spans="18:18" x14ac:dyDescent="0.15">
      <c r="R502" s="1">
        <v>53</v>
      </c>
    </row>
    <row r="503" spans="18:18" x14ac:dyDescent="0.15">
      <c r="R503" s="1">
        <v>54</v>
      </c>
    </row>
    <row r="504" spans="18:18" x14ac:dyDescent="0.15">
      <c r="R504" s="1">
        <v>55</v>
      </c>
    </row>
    <row r="505" spans="18:18" x14ac:dyDescent="0.15">
      <c r="R505" s="1">
        <v>56</v>
      </c>
    </row>
    <row r="506" spans="18:18" x14ac:dyDescent="0.15">
      <c r="R506" s="1">
        <v>57</v>
      </c>
    </row>
    <row r="507" spans="18:18" x14ac:dyDescent="0.15">
      <c r="R507" s="1">
        <v>58</v>
      </c>
    </row>
    <row r="508" spans="18:18" x14ac:dyDescent="0.15">
      <c r="R508" s="1">
        <v>59</v>
      </c>
    </row>
    <row r="509" spans="18:18" x14ac:dyDescent="0.15">
      <c r="R509" s="1">
        <v>60</v>
      </c>
    </row>
    <row r="510" spans="18:18" x14ac:dyDescent="0.15">
      <c r="R510" s="1">
        <v>61</v>
      </c>
    </row>
    <row r="511" spans="18:18" x14ac:dyDescent="0.15">
      <c r="R511" s="1">
        <v>62</v>
      </c>
    </row>
    <row r="512" spans="18:18" x14ac:dyDescent="0.15">
      <c r="R512" s="1">
        <v>63</v>
      </c>
    </row>
    <row r="513" spans="18:18" x14ac:dyDescent="0.15">
      <c r="R513" s="1">
        <v>64</v>
      </c>
    </row>
    <row r="514" spans="18:18" x14ac:dyDescent="0.15">
      <c r="R514" s="1">
        <v>65</v>
      </c>
    </row>
    <row r="515" spans="18:18" x14ac:dyDescent="0.15">
      <c r="R515" s="1">
        <v>66</v>
      </c>
    </row>
    <row r="516" spans="18:18" x14ac:dyDescent="0.15">
      <c r="R516" s="1">
        <v>67</v>
      </c>
    </row>
    <row r="517" spans="18:18" x14ac:dyDescent="0.15">
      <c r="R517" s="1">
        <v>68</v>
      </c>
    </row>
    <row r="518" spans="18:18" x14ac:dyDescent="0.15">
      <c r="R518" s="1">
        <v>69</v>
      </c>
    </row>
    <row r="519" spans="18:18" x14ac:dyDescent="0.15">
      <c r="R519" s="1">
        <v>70</v>
      </c>
    </row>
    <row r="520" spans="18:18" x14ac:dyDescent="0.15">
      <c r="R520" s="1">
        <v>71</v>
      </c>
    </row>
    <row r="521" spans="18:18" x14ac:dyDescent="0.15">
      <c r="R521" s="1">
        <v>72</v>
      </c>
    </row>
    <row r="522" spans="18:18" x14ac:dyDescent="0.15">
      <c r="R522" s="1">
        <v>73</v>
      </c>
    </row>
    <row r="523" spans="18:18" x14ac:dyDescent="0.15">
      <c r="R523" s="1">
        <v>74</v>
      </c>
    </row>
    <row r="524" spans="18:18" x14ac:dyDescent="0.15">
      <c r="R524" s="1">
        <v>1</v>
      </c>
    </row>
    <row r="525" spans="18:18" x14ac:dyDescent="0.15">
      <c r="R525" s="1">
        <v>2</v>
      </c>
    </row>
    <row r="526" spans="18:18" x14ac:dyDescent="0.15">
      <c r="R526" s="1">
        <v>3</v>
      </c>
    </row>
    <row r="527" spans="18:18" x14ac:dyDescent="0.15">
      <c r="R527" s="1">
        <v>4</v>
      </c>
    </row>
    <row r="528" spans="18:18" x14ac:dyDescent="0.15">
      <c r="R528" s="1">
        <v>5</v>
      </c>
    </row>
    <row r="529" spans="18:18" x14ac:dyDescent="0.15">
      <c r="R529" s="1">
        <v>6</v>
      </c>
    </row>
    <row r="530" spans="18:18" x14ac:dyDescent="0.15">
      <c r="R530" s="1">
        <v>7</v>
      </c>
    </row>
    <row r="531" spans="18:18" x14ac:dyDescent="0.15">
      <c r="R531" s="1">
        <v>8</v>
      </c>
    </row>
    <row r="532" spans="18:18" x14ac:dyDescent="0.15">
      <c r="R532" s="1">
        <v>9</v>
      </c>
    </row>
    <row r="533" spans="18:18" x14ac:dyDescent="0.15">
      <c r="R533" s="1">
        <v>10</v>
      </c>
    </row>
    <row r="534" spans="18:18" x14ac:dyDescent="0.15">
      <c r="R534" s="1">
        <v>11</v>
      </c>
    </row>
    <row r="535" spans="18:18" x14ac:dyDescent="0.15">
      <c r="R535" s="1">
        <v>12</v>
      </c>
    </row>
    <row r="536" spans="18:18" x14ac:dyDescent="0.15">
      <c r="R536" s="1">
        <v>13</v>
      </c>
    </row>
    <row r="537" spans="18:18" x14ac:dyDescent="0.15">
      <c r="R537" s="1">
        <v>14</v>
      </c>
    </row>
    <row r="538" spans="18:18" x14ac:dyDescent="0.15">
      <c r="R538" s="1">
        <v>15</v>
      </c>
    </row>
    <row r="539" spans="18:18" x14ac:dyDescent="0.15">
      <c r="R539" s="1">
        <v>16</v>
      </c>
    </row>
    <row r="540" spans="18:18" x14ac:dyDescent="0.15">
      <c r="R540" s="1">
        <v>17</v>
      </c>
    </row>
    <row r="541" spans="18:18" x14ac:dyDescent="0.15">
      <c r="R541" s="1">
        <v>18</v>
      </c>
    </row>
    <row r="542" spans="18:18" x14ac:dyDescent="0.15">
      <c r="R542" s="1">
        <v>19</v>
      </c>
    </row>
    <row r="543" spans="18:18" x14ac:dyDescent="0.15">
      <c r="R543" s="1">
        <v>20</v>
      </c>
    </row>
    <row r="544" spans="18:18" x14ac:dyDescent="0.15">
      <c r="R544" s="1">
        <v>21</v>
      </c>
    </row>
    <row r="545" spans="18:18" x14ac:dyDescent="0.15">
      <c r="R545" s="1">
        <v>22</v>
      </c>
    </row>
    <row r="546" spans="18:18" x14ac:dyDescent="0.15">
      <c r="R546" s="1">
        <v>23</v>
      </c>
    </row>
    <row r="547" spans="18:18" x14ac:dyDescent="0.15">
      <c r="R547" s="1">
        <v>24</v>
      </c>
    </row>
    <row r="548" spans="18:18" x14ac:dyDescent="0.15">
      <c r="R548" s="1">
        <v>25</v>
      </c>
    </row>
    <row r="549" spans="18:18" x14ac:dyDescent="0.15">
      <c r="R549" s="1">
        <v>26</v>
      </c>
    </row>
    <row r="550" spans="18:18" x14ac:dyDescent="0.15">
      <c r="R550" s="1">
        <v>27</v>
      </c>
    </row>
    <row r="551" spans="18:18" x14ac:dyDescent="0.15">
      <c r="R551" s="1">
        <v>28</v>
      </c>
    </row>
    <row r="552" spans="18:18" x14ac:dyDescent="0.15">
      <c r="R552" s="1">
        <v>29</v>
      </c>
    </row>
    <row r="553" spans="18:18" x14ac:dyDescent="0.15">
      <c r="R553" s="1">
        <v>30</v>
      </c>
    </row>
    <row r="554" spans="18:18" x14ac:dyDescent="0.15">
      <c r="R554" s="1">
        <v>31</v>
      </c>
    </row>
    <row r="555" spans="18:18" x14ac:dyDescent="0.15">
      <c r="R555" s="1">
        <v>32</v>
      </c>
    </row>
    <row r="556" spans="18:18" x14ac:dyDescent="0.15">
      <c r="R556" s="1">
        <v>33</v>
      </c>
    </row>
    <row r="557" spans="18:18" x14ac:dyDescent="0.15">
      <c r="R557" s="1">
        <v>34</v>
      </c>
    </row>
    <row r="558" spans="18:18" x14ac:dyDescent="0.15">
      <c r="R558" s="1">
        <v>35</v>
      </c>
    </row>
    <row r="559" spans="18:18" x14ac:dyDescent="0.15">
      <c r="R559" s="1">
        <v>36</v>
      </c>
    </row>
    <row r="560" spans="18:18" x14ac:dyDescent="0.15">
      <c r="R560" s="1">
        <v>37</v>
      </c>
    </row>
    <row r="561" spans="18:18" x14ac:dyDescent="0.15">
      <c r="R561" s="1">
        <v>38</v>
      </c>
    </row>
    <row r="562" spans="18:18" x14ac:dyDescent="0.15">
      <c r="R562" s="1">
        <v>39</v>
      </c>
    </row>
    <row r="563" spans="18:18" x14ac:dyDescent="0.15">
      <c r="R563" s="1">
        <v>40</v>
      </c>
    </row>
    <row r="564" spans="18:18" x14ac:dyDescent="0.15">
      <c r="R564" s="1">
        <v>41</v>
      </c>
    </row>
    <row r="565" spans="18:18" x14ac:dyDescent="0.15">
      <c r="R565" s="1">
        <v>42</v>
      </c>
    </row>
    <row r="566" spans="18:18" x14ac:dyDescent="0.15">
      <c r="R566" s="1">
        <v>43</v>
      </c>
    </row>
    <row r="567" spans="18:18" x14ac:dyDescent="0.15">
      <c r="R567" s="1">
        <v>44</v>
      </c>
    </row>
    <row r="568" spans="18:18" x14ac:dyDescent="0.15">
      <c r="R568" s="1">
        <v>45</v>
      </c>
    </row>
    <row r="569" spans="18:18" x14ac:dyDescent="0.15">
      <c r="R569" s="1">
        <v>46</v>
      </c>
    </row>
    <row r="570" spans="18:18" x14ac:dyDescent="0.15">
      <c r="R570" s="1">
        <v>47</v>
      </c>
    </row>
    <row r="571" spans="18:18" x14ac:dyDescent="0.15">
      <c r="R571" s="1">
        <v>48</v>
      </c>
    </row>
    <row r="572" spans="18:18" x14ac:dyDescent="0.15">
      <c r="R572" s="1">
        <v>49</v>
      </c>
    </row>
    <row r="573" spans="18:18" x14ac:dyDescent="0.15">
      <c r="R573" s="1">
        <v>50</v>
      </c>
    </row>
    <row r="574" spans="18:18" x14ac:dyDescent="0.15">
      <c r="R574" s="1">
        <v>51</v>
      </c>
    </row>
    <row r="575" spans="18:18" x14ac:dyDescent="0.15">
      <c r="R575" s="1">
        <v>52</v>
      </c>
    </row>
    <row r="576" spans="18:18" x14ac:dyDescent="0.15">
      <c r="R576" s="1">
        <v>53</v>
      </c>
    </row>
    <row r="577" spans="18:18" x14ac:dyDescent="0.15">
      <c r="R577" s="1">
        <v>54</v>
      </c>
    </row>
    <row r="578" spans="18:18" x14ac:dyDescent="0.15">
      <c r="R578" s="1">
        <v>55</v>
      </c>
    </row>
    <row r="579" spans="18:18" x14ac:dyDescent="0.15">
      <c r="R579" s="1">
        <v>56</v>
      </c>
    </row>
    <row r="580" spans="18:18" x14ac:dyDescent="0.15">
      <c r="R580" s="1">
        <v>57</v>
      </c>
    </row>
    <row r="581" spans="18:18" x14ac:dyDescent="0.15">
      <c r="R581" s="1">
        <v>58</v>
      </c>
    </row>
    <row r="582" spans="18:18" x14ac:dyDescent="0.15">
      <c r="R582" s="1">
        <v>59</v>
      </c>
    </row>
    <row r="583" spans="18:18" x14ac:dyDescent="0.15">
      <c r="R583" s="1">
        <v>60</v>
      </c>
    </row>
    <row r="584" spans="18:18" x14ac:dyDescent="0.15">
      <c r="R584" s="1">
        <v>61</v>
      </c>
    </row>
    <row r="585" spans="18:18" x14ac:dyDescent="0.15">
      <c r="R585" s="1">
        <v>62</v>
      </c>
    </row>
    <row r="586" spans="18:18" x14ac:dyDescent="0.15">
      <c r="R586" s="1">
        <v>63</v>
      </c>
    </row>
    <row r="587" spans="18:18" x14ac:dyDescent="0.15">
      <c r="R587" s="1">
        <v>64</v>
      </c>
    </row>
    <row r="588" spans="18:18" x14ac:dyDescent="0.15">
      <c r="R588" s="1">
        <v>65</v>
      </c>
    </row>
    <row r="589" spans="18:18" x14ac:dyDescent="0.15">
      <c r="R589" s="1">
        <v>66</v>
      </c>
    </row>
    <row r="590" spans="18:18" x14ac:dyDescent="0.15">
      <c r="R590" s="1">
        <v>67</v>
      </c>
    </row>
    <row r="591" spans="18:18" x14ac:dyDescent="0.15">
      <c r="R591" s="1">
        <v>68</v>
      </c>
    </row>
    <row r="592" spans="18:18" x14ac:dyDescent="0.15">
      <c r="R592" s="1">
        <v>69</v>
      </c>
    </row>
    <row r="593" spans="18:18" x14ac:dyDescent="0.15">
      <c r="R593" s="1">
        <v>70</v>
      </c>
    </row>
    <row r="594" spans="18:18" x14ac:dyDescent="0.15">
      <c r="R594" s="1">
        <v>71</v>
      </c>
    </row>
    <row r="595" spans="18:18" x14ac:dyDescent="0.15">
      <c r="R595" s="1">
        <v>72</v>
      </c>
    </row>
    <row r="596" spans="18:18" x14ac:dyDescent="0.15">
      <c r="R596" s="1">
        <v>73</v>
      </c>
    </row>
    <row r="597" spans="18:18" x14ac:dyDescent="0.15">
      <c r="R597" s="1">
        <v>74</v>
      </c>
    </row>
    <row r="598" spans="18:18" x14ac:dyDescent="0.15">
      <c r="R598" s="1">
        <v>1</v>
      </c>
    </row>
    <row r="599" spans="18:18" x14ac:dyDescent="0.15">
      <c r="R599" s="1">
        <v>2</v>
      </c>
    </row>
    <row r="600" spans="18:18" x14ac:dyDescent="0.15">
      <c r="R600" s="1">
        <v>3</v>
      </c>
    </row>
    <row r="601" spans="18:18" x14ac:dyDescent="0.15">
      <c r="R601" s="1">
        <v>4</v>
      </c>
    </row>
    <row r="602" spans="18:18" x14ac:dyDescent="0.15">
      <c r="R602" s="1">
        <v>5</v>
      </c>
    </row>
    <row r="603" spans="18:18" x14ac:dyDescent="0.15">
      <c r="R603" s="1">
        <v>6</v>
      </c>
    </row>
    <row r="604" spans="18:18" x14ac:dyDescent="0.15">
      <c r="R604" s="1">
        <v>7</v>
      </c>
    </row>
    <row r="605" spans="18:18" x14ac:dyDescent="0.15">
      <c r="R605" s="1">
        <v>8</v>
      </c>
    </row>
    <row r="606" spans="18:18" x14ac:dyDescent="0.15">
      <c r="R606" s="1">
        <v>9</v>
      </c>
    </row>
    <row r="607" spans="18:18" x14ac:dyDescent="0.15">
      <c r="R607" s="1">
        <v>10</v>
      </c>
    </row>
    <row r="608" spans="18:18" x14ac:dyDescent="0.15">
      <c r="R608" s="1">
        <v>11</v>
      </c>
    </row>
    <row r="609" spans="18:18" x14ac:dyDescent="0.15">
      <c r="R609" s="1">
        <v>12</v>
      </c>
    </row>
    <row r="610" spans="18:18" x14ac:dyDescent="0.15">
      <c r="R610" s="1">
        <v>13</v>
      </c>
    </row>
    <row r="611" spans="18:18" x14ac:dyDescent="0.15">
      <c r="R611" s="1">
        <v>14</v>
      </c>
    </row>
    <row r="612" spans="18:18" x14ac:dyDescent="0.15">
      <c r="R612" s="1">
        <v>15</v>
      </c>
    </row>
    <row r="613" spans="18:18" x14ac:dyDescent="0.15">
      <c r="R613" s="1">
        <v>16</v>
      </c>
    </row>
    <row r="614" spans="18:18" x14ac:dyDescent="0.15">
      <c r="R614" s="1">
        <v>17</v>
      </c>
    </row>
    <row r="615" spans="18:18" x14ac:dyDescent="0.15">
      <c r="R615" s="1">
        <v>18</v>
      </c>
    </row>
    <row r="616" spans="18:18" x14ac:dyDescent="0.15">
      <c r="R616" s="1">
        <v>19</v>
      </c>
    </row>
    <row r="617" spans="18:18" x14ac:dyDescent="0.15">
      <c r="R617" s="1">
        <v>20</v>
      </c>
    </row>
    <row r="618" spans="18:18" x14ac:dyDescent="0.15">
      <c r="R618" s="1">
        <v>21</v>
      </c>
    </row>
    <row r="619" spans="18:18" x14ac:dyDescent="0.15">
      <c r="R619" s="1">
        <v>22</v>
      </c>
    </row>
    <row r="620" spans="18:18" x14ac:dyDescent="0.15">
      <c r="R620" s="1">
        <v>23</v>
      </c>
    </row>
    <row r="621" spans="18:18" x14ac:dyDescent="0.15">
      <c r="R621" s="1">
        <v>24</v>
      </c>
    </row>
    <row r="622" spans="18:18" x14ac:dyDescent="0.15">
      <c r="R622" s="1">
        <v>25</v>
      </c>
    </row>
    <row r="623" spans="18:18" x14ac:dyDescent="0.15">
      <c r="R623" s="1">
        <v>26</v>
      </c>
    </row>
    <row r="624" spans="18:18" x14ac:dyDescent="0.15">
      <c r="R624" s="1">
        <v>27</v>
      </c>
    </row>
    <row r="625" spans="18:18" x14ac:dyDescent="0.15">
      <c r="R625" s="1">
        <v>28</v>
      </c>
    </row>
    <row r="626" spans="18:18" x14ac:dyDescent="0.15">
      <c r="R626" s="1">
        <v>29</v>
      </c>
    </row>
    <row r="627" spans="18:18" x14ac:dyDescent="0.15">
      <c r="R627" s="1">
        <v>30</v>
      </c>
    </row>
    <row r="628" spans="18:18" x14ac:dyDescent="0.15">
      <c r="R628" s="1">
        <v>31</v>
      </c>
    </row>
    <row r="629" spans="18:18" x14ac:dyDescent="0.15">
      <c r="R629" s="1">
        <v>32</v>
      </c>
    </row>
    <row r="630" spans="18:18" x14ac:dyDescent="0.15">
      <c r="R630" s="1">
        <v>33</v>
      </c>
    </row>
    <row r="631" spans="18:18" x14ac:dyDescent="0.15">
      <c r="R631" s="1">
        <v>34</v>
      </c>
    </row>
    <row r="632" spans="18:18" x14ac:dyDescent="0.15">
      <c r="R632" s="1">
        <v>35</v>
      </c>
    </row>
    <row r="633" spans="18:18" x14ac:dyDescent="0.15">
      <c r="R633" s="1">
        <v>36</v>
      </c>
    </row>
    <row r="634" spans="18:18" x14ac:dyDescent="0.15">
      <c r="R634" s="1">
        <v>37</v>
      </c>
    </row>
    <row r="635" spans="18:18" x14ac:dyDescent="0.15">
      <c r="R635" s="1">
        <v>38</v>
      </c>
    </row>
    <row r="636" spans="18:18" x14ac:dyDescent="0.15">
      <c r="R636" s="1">
        <v>39</v>
      </c>
    </row>
    <row r="637" spans="18:18" x14ac:dyDescent="0.15">
      <c r="R637" s="1">
        <v>40</v>
      </c>
    </row>
    <row r="638" spans="18:18" x14ac:dyDescent="0.15">
      <c r="R638" s="1">
        <v>41</v>
      </c>
    </row>
    <row r="639" spans="18:18" x14ac:dyDescent="0.15">
      <c r="R639" s="1">
        <v>42</v>
      </c>
    </row>
    <row r="640" spans="18:18" x14ac:dyDescent="0.15">
      <c r="R640" s="1">
        <v>43</v>
      </c>
    </row>
    <row r="641" spans="18:18" x14ac:dyDescent="0.15">
      <c r="R641" s="1">
        <v>44</v>
      </c>
    </row>
    <row r="642" spans="18:18" x14ac:dyDescent="0.15">
      <c r="R642" s="1">
        <v>45</v>
      </c>
    </row>
    <row r="643" spans="18:18" x14ac:dyDescent="0.15">
      <c r="R643" s="1">
        <v>46</v>
      </c>
    </row>
    <row r="644" spans="18:18" x14ac:dyDescent="0.15">
      <c r="R644" s="1">
        <v>47</v>
      </c>
    </row>
    <row r="645" spans="18:18" x14ac:dyDescent="0.15">
      <c r="R645" s="1">
        <v>48</v>
      </c>
    </row>
    <row r="646" spans="18:18" x14ac:dyDescent="0.15">
      <c r="R646" s="1">
        <v>49</v>
      </c>
    </row>
    <row r="647" spans="18:18" x14ac:dyDescent="0.15">
      <c r="R647" s="1">
        <v>50</v>
      </c>
    </row>
    <row r="648" spans="18:18" x14ac:dyDescent="0.15">
      <c r="R648" s="1">
        <v>51</v>
      </c>
    </row>
    <row r="649" spans="18:18" x14ac:dyDescent="0.15">
      <c r="R649" s="1">
        <v>52</v>
      </c>
    </row>
    <row r="650" spans="18:18" x14ac:dyDescent="0.15">
      <c r="R650" s="1">
        <v>53</v>
      </c>
    </row>
    <row r="651" spans="18:18" x14ac:dyDescent="0.15">
      <c r="R651" s="1">
        <v>54</v>
      </c>
    </row>
    <row r="652" spans="18:18" x14ac:dyDescent="0.15">
      <c r="R652" s="1">
        <v>55</v>
      </c>
    </row>
    <row r="653" spans="18:18" x14ac:dyDescent="0.15">
      <c r="R653" s="1">
        <v>56</v>
      </c>
    </row>
    <row r="654" spans="18:18" x14ac:dyDescent="0.15">
      <c r="R654" s="1">
        <v>57</v>
      </c>
    </row>
    <row r="655" spans="18:18" x14ac:dyDescent="0.15">
      <c r="R655" s="1">
        <v>58</v>
      </c>
    </row>
    <row r="656" spans="18:18" x14ac:dyDescent="0.15">
      <c r="R656" s="1">
        <v>59</v>
      </c>
    </row>
    <row r="657" spans="18:18" x14ac:dyDescent="0.15">
      <c r="R657" s="1">
        <v>60</v>
      </c>
    </row>
    <row r="658" spans="18:18" x14ac:dyDescent="0.15">
      <c r="R658" s="1">
        <v>61</v>
      </c>
    </row>
    <row r="659" spans="18:18" x14ac:dyDescent="0.15">
      <c r="R659" s="1">
        <v>62</v>
      </c>
    </row>
    <row r="660" spans="18:18" x14ac:dyDescent="0.15">
      <c r="R660" s="1">
        <v>63</v>
      </c>
    </row>
    <row r="661" spans="18:18" x14ac:dyDescent="0.15">
      <c r="R661" s="1">
        <v>64</v>
      </c>
    </row>
    <row r="662" spans="18:18" x14ac:dyDescent="0.15">
      <c r="R662" s="1">
        <v>65</v>
      </c>
    </row>
    <row r="663" spans="18:18" x14ac:dyDescent="0.15">
      <c r="R663" s="1">
        <v>66</v>
      </c>
    </row>
    <row r="664" spans="18:18" x14ac:dyDescent="0.15">
      <c r="R664" s="1">
        <v>67</v>
      </c>
    </row>
    <row r="665" spans="18:18" x14ac:dyDescent="0.15">
      <c r="R665" s="1">
        <v>68</v>
      </c>
    </row>
    <row r="666" spans="18:18" x14ac:dyDescent="0.15">
      <c r="R666" s="1">
        <v>69</v>
      </c>
    </row>
    <row r="667" spans="18:18" x14ac:dyDescent="0.15">
      <c r="R667" s="1">
        <v>70</v>
      </c>
    </row>
    <row r="668" spans="18:18" x14ac:dyDescent="0.15">
      <c r="R668" s="1">
        <v>71</v>
      </c>
    </row>
    <row r="669" spans="18:18" x14ac:dyDescent="0.15">
      <c r="R669" s="1">
        <v>72</v>
      </c>
    </row>
    <row r="670" spans="18:18" x14ac:dyDescent="0.15">
      <c r="R670" s="1">
        <v>73</v>
      </c>
    </row>
    <row r="671" spans="18:18" x14ac:dyDescent="0.15">
      <c r="R671" s="1">
        <v>74</v>
      </c>
    </row>
    <row r="672" spans="18:18" x14ac:dyDescent="0.15">
      <c r="R672" s="1">
        <v>1</v>
      </c>
    </row>
    <row r="673" spans="18:18" x14ac:dyDescent="0.15">
      <c r="R673" s="1">
        <v>2</v>
      </c>
    </row>
    <row r="674" spans="18:18" x14ac:dyDescent="0.15">
      <c r="R674" s="1">
        <v>3</v>
      </c>
    </row>
    <row r="675" spans="18:18" x14ac:dyDescent="0.15">
      <c r="R675" s="1">
        <v>4</v>
      </c>
    </row>
    <row r="676" spans="18:18" x14ac:dyDescent="0.15">
      <c r="R676" s="1">
        <v>5</v>
      </c>
    </row>
    <row r="677" spans="18:18" x14ac:dyDescent="0.15">
      <c r="R677" s="1">
        <v>6</v>
      </c>
    </row>
    <row r="678" spans="18:18" x14ac:dyDescent="0.15">
      <c r="R678" s="1">
        <v>7</v>
      </c>
    </row>
    <row r="679" spans="18:18" x14ac:dyDescent="0.15">
      <c r="R679" s="1">
        <v>8</v>
      </c>
    </row>
    <row r="680" spans="18:18" x14ac:dyDescent="0.15">
      <c r="R680" s="1">
        <v>9</v>
      </c>
    </row>
    <row r="681" spans="18:18" x14ac:dyDescent="0.15">
      <c r="R681" s="1">
        <v>10</v>
      </c>
    </row>
    <row r="682" spans="18:18" x14ac:dyDescent="0.15">
      <c r="R682" s="1">
        <v>11</v>
      </c>
    </row>
    <row r="683" spans="18:18" x14ac:dyDescent="0.15">
      <c r="R683" s="1">
        <v>12</v>
      </c>
    </row>
    <row r="684" spans="18:18" x14ac:dyDescent="0.15">
      <c r="R684" s="1">
        <v>13</v>
      </c>
    </row>
    <row r="685" spans="18:18" x14ac:dyDescent="0.15">
      <c r="R685" s="1">
        <v>14</v>
      </c>
    </row>
    <row r="686" spans="18:18" x14ac:dyDescent="0.15">
      <c r="R686" s="1">
        <v>15</v>
      </c>
    </row>
    <row r="687" spans="18:18" x14ac:dyDescent="0.15">
      <c r="R687" s="1">
        <v>16</v>
      </c>
    </row>
    <row r="688" spans="18:18" x14ac:dyDescent="0.15">
      <c r="R688" s="1">
        <v>17</v>
      </c>
    </row>
    <row r="689" spans="18:18" x14ac:dyDescent="0.15">
      <c r="R689" s="1">
        <v>18</v>
      </c>
    </row>
    <row r="690" spans="18:18" x14ac:dyDescent="0.15">
      <c r="R690" s="1">
        <v>19</v>
      </c>
    </row>
    <row r="691" spans="18:18" x14ac:dyDescent="0.15">
      <c r="R691" s="1">
        <v>20</v>
      </c>
    </row>
    <row r="692" spans="18:18" x14ac:dyDescent="0.15">
      <c r="R692" s="1">
        <v>21</v>
      </c>
    </row>
    <row r="693" spans="18:18" x14ac:dyDescent="0.15">
      <c r="R693" s="1">
        <v>22</v>
      </c>
    </row>
    <row r="694" spans="18:18" x14ac:dyDescent="0.15">
      <c r="R694" s="1">
        <v>23</v>
      </c>
    </row>
    <row r="695" spans="18:18" x14ac:dyDescent="0.15">
      <c r="R695" s="1">
        <v>24</v>
      </c>
    </row>
    <row r="696" spans="18:18" x14ac:dyDescent="0.15">
      <c r="R696" s="1">
        <v>25</v>
      </c>
    </row>
    <row r="697" spans="18:18" x14ac:dyDescent="0.15">
      <c r="R697" s="1">
        <v>26</v>
      </c>
    </row>
    <row r="698" spans="18:18" x14ac:dyDescent="0.15">
      <c r="R698" s="1">
        <v>27</v>
      </c>
    </row>
    <row r="699" spans="18:18" x14ac:dyDescent="0.15">
      <c r="R699" s="1">
        <v>28</v>
      </c>
    </row>
    <row r="721" spans="18:18" x14ac:dyDescent="0.15">
      <c r="R721" s="8"/>
    </row>
    <row r="722" spans="18:18" x14ac:dyDescent="0.15">
      <c r="R722" s="8"/>
    </row>
    <row r="723" spans="18:18" x14ac:dyDescent="0.15">
      <c r="R723" s="8"/>
    </row>
  </sheetData>
  <mergeCells count="20">
    <mergeCell ref="A2:A5"/>
    <mergeCell ref="B2:B5"/>
    <mergeCell ref="C2:C5"/>
    <mergeCell ref="E2:E5"/>
    <mergeCell ref="K4:K5"/>
    <mergeCell ref="F2:Q2"/>
    <mergeCell ref="G3:J3"/>
    <mergeCell ref="Q3:Q5"/>
    <mergeCell ref="G4:G5"/>
    <mergeCell ref="H4:H5"/>
    <mergeCell ref="I4:I5"/>
    <mergeCell ref="O4:O5"/>
    <mergeCell ref="P3:P5"/>
    <mergeCell ref="J4:J5"/>
    <mergeCell ref="L4:L5"/>
    <mergeCell ref="F3:F5"/>
    <mergeCell ref="N4:N5"/>
    <mergeCell ref="D2:D5"/>
    <mergeCell ref="K3:O3"/>
    <mergeCell ref="M4:M5"/>
  </mergeCells>
  <phoneticPr fontId="2"/>
  <dataValidations count="2">
    <dataValidation imeMode="on" allowBlank="1" showInputMessage="1" showErrorMessage="1" sqref="A201 A198"/>
    <dataValidation imeMode="off" allowBlank="1" showInputMessage="1" showErrorMessage="1" sqref="R75:R77"/>
  </dataValidations>
  <printOptions horizontalCentered="1"/>
  <pageMargins left="0.47244094488188981" right="0.47244094488188981" top="0.59055118110236227" bottom="0.39370078740157483" header="0.31496062992125984" footer="0.31496062992125984"/>
  <headerFooter scaleWithDoc="0">
    <oddFooter>&amp;C&amp;"ＭＳ ゴシック,標準"&amp;8－ &amp;P &amp; －</oddFooter>
  </headerFooter>
  <rowBreaks count="2" manualBreakCount="2">
    <brk id="84" max="16" man="1"/>
    <brk id="16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P717"/>
  <sheetViews>
    <sheetView view="pageBreakPreview" zoomScaleNormal="100" zoomScaleSheetLayoutView="100" workbookViewId="0">
      <pane xSplit="2" ySplit="5" topLeftCell="C6" activePane="bottomRight" state="frozen"/>
      <selection activeCell="AD219" sqref="AD219"/>
      <selection pane="topRight" activeCell="AD219" sqref="AD219"/>
      <selection pane="bottomLeft" activeCell="AD219" sqref="AD219"/>
      <selection pane="bottomRight" activeCell="A6" sqref="A6"/>
    </sheetView>
  </sheetViews>
  <sheetFormatPr defaultColWidth="9.25" defaultRowHeight="13.5" x14ac:dyDescent="0.15"/>
  <cols>
    <col min="1" max="1" width="9.25" style="90" customWidth="1"/>
    <col min="2" max="2" width="14.375" style="90" customWidth="1"/>
    <col min="3" max="4" width="6.375" style="147" customWidth="1"/>
    <col min="5" max="5" width="6" style="90" customWidth="1"/>
    <col min="6" max="17" width="6" style="82" customWidth="1"/>
    <col min="18" max="24" width="6" style="90" customWidth="1"/>
    <col min="25" max="26" width="6" style="82" customWidth="1"/>
    <col min="27" max="29" width="4.625" style="82" customWidth="1"/>
    <col min="30" max="32" width="5.375" style="90" customWidth="1"/>
    <col min="33" max="34" width="5.625" style="90" customWidth="1"/>
    <col min="35" max="35" width="5.375" style="90" customWidth="1"/>
    <col min="36" max="36" width="5.5" style="90" customWidth="1"/>
    <col min="37" max="38" width="5.375" style="90" customWidth="1"/>
    <col min="39" max="39" width="5.5" style="90" customWidth="1"/>
    <col min="40" max="40" width="5.375" style="90" customWidth="1"/>
    <col min="41" max="41" width="5.375" style="148" customWidth="1"/>
    <col min="42" max="42" width="5.375" style="82" customWidth="1"/>
    <col min="43" max="43" width="12.125" style="1"/>
    <col min="44" max="257" width="12.125" style="82" customWidth="1"/>
    <col min="258" max="16384" width="9.25" style="82"/>
  </cols>
  <sheetData>
    <row r="1" spans="1:43" s="78" customFormat="1" ht="18.75" customHeight="1" x14ac:dyDescent="0.15">
      <c r="A1" s="130" t="s">
        <v>578</v>
      </c>
      <c r="B1" s="76"/>
      <c r="C1" s="77"/>
      <c r="D1" s="77"/>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4"/>
    </row>
    <row r="2" spans="1:43" s="79" customFormat="1" ht="11.25" customHeight="1" x14ac:dyDescent="0.15">
      <c r="A2" s="238" t="s">
        <v>6</v>
      </c>
      <c r="B2" s="238" t="s">
        <v>2</v>
      </c>
      <c r="C2" s="240" t="s">
        <v>263</v>
      </c>
      <c r="D2" s="240" t="s">
        <v>264</v>
      </c>
      <c r="E2" s="242" t="s">
        <v>557</v>
      </c>
      <c r="F2" s="243"/>
      <c r="G2" s="243"/>
      <c r="H2" s="243"/>
      <c r="I2" s="243"/>
      <c r="J2" s="243"/>
      <c r="K2" s="243"/>
      <c r="L2" s="243"/>
      <c r="M2" s="243"/>
      <c r="N2" s="243"/>
      <c r="O2" s="243"/>
      <c r="P2" s="243"/>
      <c r="Q2" s="243"/>
      <c r="R2" s="243"/>
      <c r="S2" s="243"/>
      <c r="T2" s="243"/>
      <c r="U2" s="243"/>
      <c r="V2" s="243"/>
      <c r="W2" s="243"/>
      <c r="X2" s="243"/>
      <c r="Y2" s="243"/>
      <c r="Z2" s="243"/>
      <c r="AA2" s="243"/>
      <c r="AB2" s="243"/>
      <c r="AC2" s="244"/>
      <c r="AD2" s="247" t="s">
        <v>429</v>
      </c>
      <c r="AE2" s="247"/>
      <c r="AF2" s="247"/>
      <c r="AG2" s="247"/>
      <c r="AH2" s="247"/>
      <c r="AI2" s="247"/>
      <c r="AJ2" s="247"/>
      <c r="AK2" s="247"/>
      <c r="AL2" s="247"/>
      <c r="AM2" s="247"/>
      <c r="AN2" s="247"/>
      <c r="AO2" s="247"/>
      <c r="AP2" s="247"/>
      <c r="AQ2" s="8"/>
    </row>
    <row r="3" spans="1:43" s="79" customFormat="1" ht="11.25" customHeight="1" x14ac:dyDescent="0.15">
      <c r="A3" s="239"/>
      <c r="B3" s="239"/>
      <c r="C3" s="241"/>
      <c r="D3" s="241"/>
      <c r="E3" s="245" t="s">
        <v>430</v>
      </c>
      <c r="F3" s="245" t="s">
        <v>431</v>
      </c>
      <c r="G3" s="245"/>
      <c r="H3" s="245"/>
      <c r="I3" s="245"/>
      <c r="J3" s="245"/>
      <c r="K3" s="245"/>
      <c r="L3" s="245"/>
      <c r="M3" s="245"/>
      <c r="N3" s="245"/>
      <c r="O3" s="245"/>
      <c r="P3" s="245"/>
      <c r="Q3" s="245"/>
      <c r="R3" s="248" t="s">
        <v>432</v>
      </c>
      <c r="S3" s="249"/>
      <c r="T3" s="249"/>
      <c r="U3" s="249"/>
      <c r="V3" s="249"/>
      <c r="W3" s="249"/>
      <c r="X3" s="249"/>
      <c r="Y3" s="249"/>
      <c r="Z3" s="249"/>
      <c r="AA3" s="249"/>
      <c r="AB3" s="249"/>
      <c r="AC3" s="250"/>
      <c r="AD3" s="247"/>
      <c r="AE3" s="247"/>
      <c r="AF3" s="247"/>
      <c r="AG3" s="247"/>
      <c r="AH3" s="247"/>
      <c r="AI3" s="247"/>
      <c r="AJ3" s="247"/>
      <c r="AK3" s="247"/>
      <c r="AL3" s="247"/>
      <c r="AM3" s="247"/>
      <c r="AN3" s="247"/>
      <c r="AO3" s="247"/>
      <c r="AP3" s="247"/>
      <c r="AQ3" s="8"/>
    </row>
    <row r="4" spans="1:43" s="79" customFormat="1" ht="11.25" customHeight="1" x14ac:dyDescent="0.15">
      <c r="A4" s="239"/>
      <c r="B4" s="239"/>
      <c r="C4" s="241"/>
      <c r="D4" s="241"/>
      <c r="E4" s="245"/>
      <c r="F4" s="245" t="s">
        <v>433</v>
      </c>
      <c r="G4" s="245" t="s">
        <v>434</v>
      </c>
      <c r="H4" s="245" t="s">
        <v>435</v>
      </c>
      <c r="I4" s="245" t="s">
        <v>436</v>
      </c>
      <c r="J4" s="245" t="s">
        <v>437</v>
      </c>
      <c r="K4" s="245" t="s">
        <v>438</v>
      </c>
      <c r="L4" s="245" t="s">
        <v>439</v>
      </c>
      <c r="M4" s="245" t="s">
        <v>440</v>
      </c>
      <c r="N4" s="245" t="s">
        <v>441</v>
      </c>
      <c r="O4" s="245" t="s">
        <v>442</v>
      </c>
      <c r="P4" s="245"/>
      <c r="Q4" s="245"/>
      <c r="R4" s="245" t="s">
        <v>433</v>
      </c>
      <c r="S4" s="245" t="s">
        <v>434</v>
      </c>
      <c r="T4" s="245" t="s">
        <v>435</v>
      </c>
      <c r="U4" s="245" t="s">
        <v>436</v>
      </c>
      <c r="V4" s="245" t="s">
        <v>437</v>
      </c>
      <c r="W4" s="245" t="s">
        <v>438</v>
      </c>
      <c r="X4" s="245" t="s">
        <v>439</v>
      </c>
      <c r="Y4" s="245" t="s">
        <v>440</v>
      </c>
      <c r="Z4" s="245" t="s">
        <v>441</v>
      </c>
      <c r="AA4" s="245" t="s">
        <v>443</v>
      </c>
      <c r="AB4" s="245"/>
      <c r="AC4" s="245"/>
      <c r="AD4" s="132" t="s">
        <v>444</v>
      </c>
      <c r="AE4" s="132" t="s">
        <v>445</v>
      </c>
      <c r="AF4" s="132" t="s">
        <v>446</v>
      </c>
      <c r="AG4" s="133" t="s">
        <v>447</v>
      </c>
      <c r="AH4" s="133" t="s">
        <v>448</v>
      </c>
      <c r="AI4" s="132" t="s">
        <v>449</v>
      </c>
      <c r="AJ4" s="246" t="s">
        <v>450</v>
      </c>
      <c r="AK4" s="132" t="s">
        <v>558</v>
      </c>
      <c r="AL4" s="132" t="s">
        <v>451</v>
      </c>
      <c r="AM4" s="246" t="s">
        <v>452</v>
      </c>
      <c r="AN4" s="134" t="s">
        <v>453</v>
      </c>
      <c r="AO4" s="134" t="s">
        <v>454</v>
      </c>
      <c r="AP4" s="132" t="s">
        <v>455</v>
      </c>
      <c r="AQ4" s="8"/>
    </row>
    <row r="5" spans="1:43" s="79" customFormat="1" ht="11.25" customHeight="1" x14ac:dyDescent="0.15">
      <c r="A5" s="239"/>
      <c r="B5" s="239"/>
      <c r="C5" s="241"/>
      <c r="D5" s="241"/>
      <c r="E5" s="246"/>
      <c r="F5" s="246"/>
      <c r="G5" s="246"/>
      <c r="H5" s="246"/>
      <c r="I5" s="246"/>
      <c r="J5" s="246"/>
      <c r="K5" s="246"/>
      <c r="L5" s="246"/>
      <c r="M5" s="246"/>
      <c r="N5" s="246"/>
      <c r="O5" s="135" t="s">
        <v>456</v>
      </c>
      <c r="P5" s="135" t="s">
        <v>457</v>
      </c>
      <c r="Q5" s="135" t="s">
        <v>3</v>
      </c>
      <c r="R5" s="246"/>
      <c r="S5" s="246"/>
      <c r="T5" s="246"/>
      <c r="U5" s="246"/>
      <c r="V5" s="246"/>
      <c r="W5" s="246"/>
      <c r="X5" s="246"/>
      <c r="Y5" s="246"/>
      <c r="Z5" s="246"/>
      <c r="AA5" s="135" t="s">
        <v>456</v>
      </c>
      <c r="AB5" s="135" t="s">
        <v>457</v>
      </c>
      <c r="AC5" s="135" t="s">
        <v>3</v>
      </c>
      <c r="AD5" s="135" t="s">
        <v>458</v>
      </c>
      <c r="AE5" s="135" t="s">
        <v>458</v>
      </c>
      <c r="AF5" s="135" t="s">
        <v>459</v>
      </c>
      <c r="AG5" s="136" t="s">
        <v>460</v>
      </c>
      <c r="AH5" s="136" t="s">
        <v>460</v>
      </c>
      <c r="AI5" s="135" t="s">
        <v>458</v>
      </c>
      <c r="AJ5" s="251"/>
      <c r="AK5" s="135" t="s">
        <v>559</v>
      </c>
      <c r="AL5" s="135" t="s">
        <v>459</v>
      </c>
      <c r="AM5" s="251"/>
      <c r="AN5" s="135" t="s">
        <v>461</v>
      </c>
      <c r="AO5" s="135" t="s">
        <v>462</v>
      </c>
      <c r="AP5" s="135" t="s">
        <v>462</v>
      </c>
      <c r="AQ5" s="8"/>
    </row>
    <row r="6" spans="1:43" ht="14.1" customHeight="1" x14ac:dyDescent="0.15">
      <c r="A6" s="80" t="s">
        <v>463</v>
      </c>
      <c r="B6" s="81" t="s">
        <v>163</v>
      </c>
      <c r="C6" s="137">
        <v>3</v>
      </c>
      <c r="D6" s="138">
        <v>0</v>
      </c>
      <c r="E6" s="174">
        <f>Q6+AC6</f>
        <v>16</v>
      </c>
      <c r="F6" s="139">
        <v>1</v>
      </c>
      <c r="G6" s="139">
        <v>0</v>
      </c>
      <c r="H6" s="139">
        <v>1</v>
      </c>
      <c r="I6" s="139">
        <v>0</v>
      </c>
      <c r="J6" s="139">
        <v>0</v>
      </c>
      <c r="K6" s="139">
        <v>13</v>
      </c>
      <c r="L6" s="139">
        <v>1</v>
      </c>
      <c r="M6" s="139">
        <v>0</v>
      </c>
      <c r="N6" s="139">
        <v>0</v>
      </c>
      <c r="O6" s="137">
        <v>12</v>
      </c>
      <c r="P6" s="137">
        <v>4</v>
      </c>
      <c r="Q6" s="137">
        <f>O6+P6</f>
        <v>16</v>
      </c>
      <c r="R6" s="81">
        <v>0</v>
      </c>
      <c r="S6" s="81">
        <v>0</v>
      </c>
      <c r="T6" s="81">
        <v>0</v>
      </c>
      <c r="U6" s="81">
        <v>0</v>
      </c>
      <c r="V6" s="81">
        <v>0</v>
      </c>
      <c r="W6" s="81">
        <v>0</v>
      </c>
      <c r="X6" s="81">
        <v>0</v>
      </c>
      <c r="Y6" s="139">
        <v>0</v>
      </c>
      <c r="Z6" s="139">
        <v>0</v>
      </c>
      <c r="AA6" s="137">
        <v>0</v>
      </c>
      <c r="AB6" s="137">
        <v>0</v>
      </c>
      <c r="AC6" s="137">
        <v>0</v>
      </c>
      <c r="AD6" s="137">
        <v>1</v>
      </c>
      <c r="AE6" s="137">
        <v>0</v>
      </c>
      <c r="AF6" s="137">
        <v>1</v>
      </c>
      <c r="AG6" s="137">
        <v>1</v>
      </c>
      <c r="AH6" s="137">
        <v>1</v>
      </c>
      <c r="AI6" s="137">
        <v>0</v>
      </c>
      <c r="AJ6" s="137">
        <v>0</v>
      </c>
      <c r="AK6" s="137">
        <v>1</v>
      </c>
      <c r="AL6" s="137">
        <v>0</v>
      </c>
      <c r="AM6" s="137">
        <v>0</v>
      </c>
      <c r="AN6" s="137">
        <v>1</v>
      </c>
      <c r="AO6" s="137">
        <v>0</v>
      </c>
      <c r="AP6" s="137">
        <v>0</v>
      </c>
      <c r="AQ6" s="1">
        <v>1</v>
      </c>
    </row>
    <row r="7" spans="1:43" ht="14.1" customHeight="1" x14ac:dyDescent="0.15">
      <c r="A7" s="80" t="s">
        <v>463</v>
      </c>
      <c r="B7" s="81" t="s">
        <v>45</v>
      </c>
      <c r="C7" s="137">
        <v>15</v>
      </c>
      <c r="D7" s="137">
        <v>4</v>
      </c>
      <c r="E7" s="174">
        <f t="shared" ref="E7:E23" si="0">Q7+AC7</f>
        <v>47</v>
      </c>
      <c r="F7" s="139">
        <v>1</v>
      </c>
      <c r="G7" s="139">
        <v>0</v>
      </c>
      <c r="H7" s="139">
        <v>1</v>
      </c>
      <c r="I7" s="139">
        <v>0</v>
      </c>
      <c r="J7" s="139">
        <v>0</v>
      </c>
      <c r="K7" s="139">
        <v>36</v>
      </c>
      <c r="L7" s="139">
        <v>1</v>
      </c>
      <c r="M7" s="139">
        <v>0</v>
      </c>
      <c r="N7" s="139">
        <v>0</v>
      </c>
      <c r="O7" s="137">
        <v>33</v>
      </c>
      <c r="P7" s="137">
        <v>6</v>
      </c>
      <c r="Q7" s="137">
        <f t="shared" ref="Q7:Q70" si="1">O7+P7</f>
        <v>39</v>
      </c>
      <c r="R7" s="81">
        <v>0</v>
      </c>
      <c r="S7" s="81">
        <v>0</v>
      </c>
      <c r="T7" s="81">
        <v>1</v>
      </c>
      <c r="U7" s="81">
        <v>0</v>
      </c>
      <c r="V7" s="81">
        <v>0</v>
      </c>
      <c r="W7" s="81">
        <v>6</v>
      </c>
      <c r="X7" s="81">
        <v>1</v>
      </c>
      <c r="Y7" s="139">
        <v>0</v>
      </c>
      <c r="Z7" s="139">
        <v>0</v>
      </c>
      <c r="AA7" s="137">
        <v>7</v>
      </c>
      <c r="AB7" s="137">
        <v>1</v>
      </c>
      <c r="AC7" s="137">
        <f>AA7+AB7</f>
        <v>8</v>
      </c>
      <c r="AD7" s="137">
        <v>2</v>
      </c>
      <c r="AE7" s="137">
        <v>3</v>
      </c>
      <c r="AF7" s="137">
        <v>2</v>
      </c>
      <c r="AG7" s="137">
        <v>2</v>
      </c>
      <c r="AH7" s="137">
        <v>2</v>
      </c>
      <c r="AI7" s="137">
        <v>0</v>
      </c>
      <c r="AJ7" s="137">
        <v>0</v>
      </c>
      <c r="AK7" s="137">
        <v>1</v>
      </c>
      <c r="AL7" s="137">
        <v>3</v>
      </c>
      <c r="AM7" s="137">
        <v>0</v>
      </c>
      <c r="AN7" s="137">
        <v>0</v>
      </c>
      <c r="AO7" s="137">
        <v>0</v>
      </c>
      <c r="AP7" s="137">
        <v>0</v>
      </c>
      <c r="AQ7" s="1">
        <v>2</v>
      </c>
    </row>
    <row r="8" spans="1:43" ht="14.1" customHeight="1" x14ac:dyDescent="0.15">
      <c r="A8" s="80" t="s">
        <v>463</v>
      </c>
      <c r="B8" s="81" t="s">
        <v>46</v>
      </c>
      <c r="C8" s="137">
        <v>11</v>
      </c>
      <c r="D8" s="138">
        <v>0</v>
      </c>
      <c r="E8" s="174">
        <f t="shared" si="0"/>
        <v>34</v>
      </c>
      <c r="F8" s="139">
        <v>1</v>
      </c>
      <c r="G8" s="139">
        <v>0</v>
      </c>
      <c r="H8" s="139">
        <v>1</v>
      </c>
      <c r="I8" s="139">
        <v>0</v>
      </c>
      <c r="J8" s="139">
        <v>0</v>
      </c>
      <c r="K8" s="139">
        <v>31</v>
      </c>
      <c r="L8" s="139">
        <v>1</v>
      </c>
      <c r="M8" s="139">
        <v>0</v>
      </c>
      <c r="N8" s="139">
        <v>0</v>
      </c>
      <c r="O8" s="137">
        <v>30</v>
      </c>
      <c r="P8" s="137">
        <v>4</v>
      </c>
      <c r="Q8" s="137">
        <f t="shared" si="1"/>
        <v>34</v>
      </c>
      <c r="R8" s="81">
        <v>0</v>
      </c>
      <c r="S8" s="81">
        <v>0</v>
      </c>
      <c r="T8" s="81">
        <v>0</v>
      </c>
      <c r="U8" s="81">
        <v>0</v>
      </c>
      <c r="V8" s="81">
        <v>0</v>
      </c>
      <c r="W8" s="81">
        <v>0</v>
      </c>
      <c r="X8" s="81">
        <v>0</v>
      </c>
      <c r="Y8" s="139">
        <v>0</v>
      </c>
      <c r="Z8" s="139">
        <v>0</v>
      </c>
      <c r="AA8" s="137">
        <v>0</v>
      </c>
      <c r="AB8" s="137">
        <v>0</v>
      </c>
      <c r="AC8" s="137">
        <v>0</v>
      </c>
      <c r="AD8" s="137">
        <v>1</v>
      </c>
      <c r="AE8" s="137">
        <v>3</v>
      </c>
      <c r="AF8" s="137">
        <v>1</v>
      </c>
      <c r="AG8" s="137">
        <v>1</v>
      </c>
      <c r="AH8" s="137">
        <v>1</v>
      </c>
      <c r="AI8" s="137">
        <v>0</v>
      </c>
      <c r="AJ8" s="137">
        <v>0</v>
      </c>
      <c r="AK8" s="137">
        <v>1</v>
      </c>
      <c r="AL8" s="137">
        <v>0</v>
      </c>
      <c r="AM8" s="137">
        <v>0</v>
      </c>
      <c r="AN8" s="137">
        <v>0</v>
      </c>
      <c r="AO8" s="137">
        <v>0</v>
      </c>
      <c r="AP8" s="137">
        <v>0</v>
      </c>
      <c r="AQ8" s="1">
        <v>3</v>
      </c>
    </row>
    <row r="9" spans="1:43" ht="14.1" customHeight="1" x14ac:dyDescent="0.15">
      <c r="A9" s="80" t="s">
        <v>463</v>
      </c>
      <c r="B9" s="81" t="s">
        <v>47</v>
      </c>
      <c r="C9" s="137">
        <v>21</v>
      </c>
      <c r="D9" s="138">
        <v>0</v>
      </c>
      <c r="E9" s="174">
        <f t="shared" si="0"/>
        <v>70</v>
      </c>
      <c r="F9" s="139">
        <v>1</v>
      </c>
      <c r="G9" s="139">
        <v>0</v>
      </c>
      <c r="H9" s="139">
        <v>2</v>
      </c>
      <c r="I9" s="139">
        <v>1</v>
      </c>
      <c r="J9" s="139">
        <v>0</v>
      </c>
      <c r="K9" s="139">
        <v>64</v>
      </c>
      <c r="L9" s="139">
        <v>2</v>
      </c>
      <c r="M9" s="139">
        <v>0</v>
      </c>
      <c r="N9" s="139">
        <v>0</v>
      </c>
      <c r="O9" s="137">
        <v>56</v>
      </c>
      <c r="P9" s="137">
        <v>14</v>
      </c>
      <c r="Q9" s="137">
        <f t="shared" si="1"/>
        <v>70</v>
      </c>
      <c r="R9" s="81">
        <v>0</v>
      </c>
      <c r="S9" s="81">
        <v>0</v>
      </c>
      <c r="T9" s="81">
        <v>0</v>
      </c>
      <c r="U9" s="81">
        <v>0</v>
      </c>
      <c r="V9" s="81">
        <v>0</v>
      </c>
      <c r="W9" s="81">
        <v>0</v>
      </c>
      <c r="X9" s="81">
        <v>0</v>
      </c>
      <c r="Y9" s="139">
        <v>0</v>
      </c>
      <c r="Z9" s="139">
        <v>0</v>
      </c>
      <c r="AA9" s="137">
        <v>0</v>
      </c>
      <c r="AB9" s="137">
        <v>0</v>
      </c>
      <c r="AC9" s="137">
        <v>0</v>
      </c>
      <c r="AD9" s="137">
        <v>1</v>
      </c>
      <c r="AE9" s="137">
        <v>3</v>
      </c>
      <c r="AF9" s="137">
        <v>1</v>
      </c>
      <c r="AG9" s="137">
        <v>1</v>
      </c>
      <c r="AH9" s="137">
        <v>1</v>
      </c>
      <c r="AI9" s="137">
        <v>7</v>
      </c>
      <c r="AJ9" s="137">
        <v>1</v>
      </c>
      <c r="AK9" s="137">
        <v>1</v>
      </c>
      <c r="AL9" s="137">
        <v>0</v>
      </c>
      <c r="AM9" s="137">
        <v>0</v>
      </c>
      <c r="AN9" s="137">
        <v>0</v>
      </c>
      <c r="AO9" s="137">
        <v>0</v>
      </c>
      <c r="AP9" s="137">
        <v>0</v>
      </c>
      <c r="AQ9" s="1">
        <v>4</v>
      </c>
    </row>
    <row r="10" spans="1:43" ht="14.1" customHeight="1" x14ac:dyDescent="0.15">
      <c r="A10" s="80" t="s">
        <v>463</v>
      </c>
      <c r="B10" s="81" t="s">
        <v>55</v>
      </c>
      <c r="C10" s="137">
        <v>6</v>
      </c>
      <c r="D10" s="138">
        <v>0</v>
      </c>
      <c r="E10" s="174">
        <f t="shared" si="0"/>
        <v>32</v>
      </c>
      <c r="F10" s="139">
        <v>1</v>
      </c>
      <c r="G10" s="139">
        <v>0</v>
      </c>
      <c r="H10" s="139">
        <v>1</v>
      </c>
      <c r="I10" s="139">
        <v>0</v>
      </c>
      <c r="J10" s="139">
        <v>0</v>
      </c>
      <c r="K10" s="139">
        <v>29</v>
      </c>
      <c r="L10" s="139">
        <v>1</v>
      </c>
      <c r="M10" s="139">
        <v>0</v>
      </c>
      <c r="N10" s="139">
        <v>0</v>
      </c>
      <c r="O10" s="137">
        <v>11</v>
      </c>
      <c r="P10" s="137">
        <v>21</v>
      </c>
      <c r="Q10" s="137">
        <f t="shared" si="1"/>
        <v>32</v>
      </c>
      <c r="R10" s="81">
        <v>0</v>
      </c>
      <c r="S10" s="81">
        <v>0</v>
      </c>
      <c r="T10" s="81">
        <v>0</v>
      </c>
      <c r="U10" s="81">
        <v>0</v>
      </c>
      <c r="V10" s="81">
        <v>0</v>
      </c>
      <c r="W10" s="81">
        <v>0</v>
      </c>
      <c r="X10" s="81">
        <v>0</v>
      </c>
      <c r="Y10" s="139">
        <v>0</v>
      </c>
      <c r="Z10" s="139">
        <v>0</v>
      </c>
      <c r="AA10" s="137">
        <v>0</v>
      </c>
      <c r="AB10" s="137">
        <v>0</v>
      </c>
      <c r="AC10" s="137">
        <v>0</v>
      </c>
      <c r="AD10" s="137">
        <v>1</v>
      </c>
      <c r="AE10" s="137">
        <v>3</v>
      </c>
      <c r="AF10" s="137">
        <v>1</v>
      </c>
      <c r="AG10" s="137">
        <v>1</v>
      </c>
      <c r="AH10" s="137">
        <v>1</v>
      </c>
      <c r="AI10" s="137">
        <v>0</v>
      </c>
      <c r="AJ10" s="137">
        <v>0</v>
      </c>
      <c r="AK10" s="137">
        <v>0</v>
      </c>
      <c r="AL10" s="137">
        <v>0</v>
      </c>
      <c r="AM10" s="137">
        <v>0</v>
      </c>
      <c r="AN10" s="137">
        <v>0</v>
      </c>
      <c r="AO10" s="137">
        <v>0</v>
      </c>
      <c r="AP10" s="137">
        <v>0</v>
      </c>
      <c r="AQ10" s="1">
        <v>5</v>
      </c>
    </row>
    <row r="11" spans="1:43" ht="14.1" customHeight="1" x14ac:dyDescent="0.15">
      <c r="A11" s="80" t="s">
        <v>463</v>
      </c>
      <c r="B11" s="81" t="s">
        <v>376</v>
      </c>
      <c r="C11" s="137">
        <v>6</v>
      </c>
      <c r="D11" s="138">
        <v>0</v>
      </c>
      <c r="E11" s="174">
        <f t="shared" si="0"/>
        <v>26</v>
      </c>
      <c r="F11" s="139">
        <v>1</v>
      </c>
      <c r="G11" s="139">
        <v>0</v>
      </c>
      <c r="H11" s="139">
        <v>1</v>
      </c>
      <c r="I11" s="139">
        <v>0</v>
      </c>
      <c r="J11" s="139">
        <v>0</v>
      </c>
      <c r="K11" s="139">
        <v>23</v>
      </c>
      <c r="L11" s="139">
        <v>1</v>
      </c>
      <c r="M11" s="139">
        <v>0</v>
      </c>
      <c r="N11" s="139">
        <v>0</v>
      </c>
      <c r="O11" s="137">
        <v>19</v>
      </c>
      <c r="P11" s="137">
        <v>7</v>
      </c>
      <c r="Q11" s="137">
        <f t="shared" si="1"/>
        <v>26</v>
      </c>
      <c r="R11" s="81">
        <v>0</v>
      </c>
      <c r="S11" s="81">
        <v>0</v>
      </c>
      <c r="T11" s="81">
        <v>0</v>
      </c>
      <c r="U11" s="81">
        <v>0</v>
      </c>
      <c r="V11" s="81">
        <v>0</v>
      </c>
      <c r="W11" s="81">
        <v>0</v>
      </c>
      <c r="X11" s="81">
        <v>0</v>
      </c>
      <c r="Y11" s="139">
        <v>0</v>
      </c>
      <c r="Z11" s="139">
        <v>0</v>
      </c>
      <c r="AA11" s="137">
        <v>0</v>
      </c>
      <c r="AB11" s="137">
        <v>0</v>
      </c>
      <c r="AC11" s="137">
        <v>0</v>
      </c>
      <c r="AD11" s="137">
        <v>1</v>
      </c>
      <c r="AE11" s="137">
        <v>3</v>
      </c>
      <c r="AF11" s="137">
        <v>1</v>
      </c>
      <c r="AG11" s="137">
        <v>1</v>
      </c>
      <c r="AH11" s="137">
        <v>1</v>
      </c>
      <c r="AI11" s="137">
        <v>0</v>
      </c>
      <c r="AJ11" s="137">
        <v>0</v>
      </c>
      <c r="AK11" s="137">
        <v>0</v>
      </c>
      <c r="AL11" s="137">
        <v>0</v>
      </c>
      <c r="AM11" s="137">
        <v>1</v>
      </c>
      <c r="AN11" s="137">
        <v>0</v>
      </c>
      <c r="AO11" s="137">
        <v>0</v>
      </c>
      <c r="AP11" s="137">
        <v>0</v>
      </c>
      <c r="AQ11" s="1">
        <v>6</v>
      </c>
    </row>
    <row r="12" spans="1:43" ht="14.1" customHeight="1" x14ac:dyDescent="0.15">
      <c r="A12" s="80" t="s">
        <v>463</v>
      </c>
      <c r="B12" s="81" t="s">
        <v>56</v>
      </c>
      <c r="C12" s="137">
        <v>8</v>
      </c>
      <c r="D12" s="138">
        <v>0</v>
      </c>
      <c r="E12" s="174">
        <f t="shared" si="0"/>
        <v>26</v>
      </c>
      <c r="F12" s="139">
        <v>1</v>
      </c>
      <c r="G12" s="139">
        <v>0</v>
      </c>
      <c r="H12" s="139">
        <v>1</v>
      </c>
      <c r="I12" s="139">
        <v>0</v>
      </c>
      <c r="J12" s="139">
        <v>0</v>
      </c>
      <c r="K12" s="139">
        <v>23</v>
      </c>
      <c r="L12" s="139">
        <v>1</v>
      </c>
      <c r="M12" s="139">
        <v>0</v>
      </c>
      <c r="N12" s="139">
        <v>0</v>
      </c>
      <c r="O12" s="137">
        <v>19</v>
      </c>
      <c r="P12" s="137">
        <v>7</v>
      </c>
      <c r="Q12" s="137">
        <f t="shared" si="1"/>
        <v>26</v>
      </c>
      <c r="R12" s="81">
        <v>0</v>
      </c>
      <c r="S12" s="81">
        <v>0</v>
      </c>
      <c r="T12" s="81">
        <v>0</v>
      </c>
      <c r="U12" s="81">
        <v>0</v>
      </c>
      <c r="V12" s="81">
        <v>0</v>
      </c>
      <c r="W12" s="81">
        <v>0</v>
      </c>
      <c r="X12" s="81">
        <v>0</v>
      </c>
      <c r="Y12" s="139">
        <v>0</v>
      </c>
      <c r="Z12" s="139">
        <v>0</v>
      </c>
      <c r="AA12" s="137">
        <v>0</v>
      </c>
      <c r="AB12" s="137">
        <v>0</v>
      </c>
      <c r="AC12" s="137">
        <v>0</v>
      </c>
      <c r="AD12" s="137">
        <v>1</v>
      </c>
      <c r="AE12" s="137">
        <v>3</v>
      </c>
      <c r="AF12" s="137">
        <v>1</v>
      </c>
      <c r="AG12" s="137">
        <v>1</v>
      </c>
      <c r="AH12" s="137">
        <v>1</v>
      </c>
      <c r="AI12" s="137">
        <v>0</v>
      </c>
      <c r="AJ12" s="137">
        <v>0</v>
      </c>
      <c r="AK12" s="137">
        <v>1</v>
      </c>
      <c r="AL12" s="137">
        <v>0</v>
      </c>
      <c r="AM12" s="137">
        <v>0</v>
      </c>
      <c r="AN12" s="137">
        <v>1</v>
      </c>
      <c r="AO12" s="137">
        <v>0</v>
      </c>
      <c r="AP12" s="137">
        <v>0</v>
      </c>
      <c r="AQ12" s="1">
        <v>7</v>
      </c>
    </row>
    <row r="13" spans="1:43" ht="14.1" customHeight="1" x14ac:dyDescent="0.15">
      <c r="A13" s="80" t="s">
        <v>463</v>
      </c>
      <c r="B13" s="81" t="s">
        <v>62</v>
      </c>
      <c r="C13" s="137">
        <v>18</v>
      </c>
      <c r="D13" s="137">
        <v>4</v>
      </c>
      <c r="E13" s="174">
        <f t="shared" si="0"/>
        <v>57</v>
      </c>
      <c r="F13" s="139">
        <v>1</v>
      </c>
      <c r="G13" s="139">
        <v>1</v>
      </c>
      <c r="H13" s="139">
        <v>1</v>
      </c>
      <c r="I13" s="139">
        <v>0</v>
      </c>
      <c r="J13" s="139">
        <v>0</v>
      </c>
      <c r="K13" s="139">
        <v>43</v>
      </c>
      <c r="L13" s="139">
        <v>1</v>
      </c>
      <c r="M13" s="139">
        <v>0</v>
      </c>
      <c r="N13" s="139">
        <v>0</v>
      </c>
      <c r="O13" s="137">
        <v>34</v>
      </c>
      <c r="P13" s="137">
        <v>13</v>
      </c>
      <c r="Q13" s="137">
        <f t="shared" si="1"/>
        <v>47</v>
      </c>
      <c r="R13" s="81">
        <v>0</v>
      </c>
      <c r="S13" s="81">
        <v>0</v>
      </c>
      <c r="T13" s="81">
        <v>1</v>
      </c>
      <c r="U13" s="81">
        <v>0</v>
      </c>
      <c r="V13" s="81">
        <v>0</v>
      </c>
      <c r="W13" s="81">
        <v>8</v>
      </c>
      <c r="X13" s="81">
        <v>1</v>
      </c>
      <c r="Y13" s="139">
        <v>0</v>
      </c>
      <c r="Z13" s="139">
        <v>0</v>
      </c>
      <c r="AA13" s="137">
        <v>7</v>
      </c>
      <c r="AB13" s="137">
        <v>3</v>
      </c>
      <c r="AC13" s="137">
        <f>AA13+AB13</f>
        <v>10</v>
      </c>
      <c r="AD13" s="137">
        <v>2</v>
      </c>
      <c r="AE13" s="137">
        <v>3</v>
      </c>
      <c r="AF13" s="137">
        <v>2</v>
      </c>
      <c r="AG13" s="137">
        <v>2</v>
      </c>
      <c r="AH13" s="137">
        <v>2</v>
      </c>
      <c r="AI13" s="137">
        <v>1</v>
      </c>
      <c r="AJ13" s="137">
        <v>0</v>
      </c>
      <c r="AK13" s="137">
        <v>1</v>
      </c>
      <c r="AL13" s="137">
        <v>0</v>
      </c>
      <c r="AM13" s="137">
        <v>0</v>
      </c>
      <c r="AN13" s="137">
        <v>0</v>
      </c>
      <c r="AO13" s="137">
        <v>0</v>
      </c>
      <c r="AP13" s="137">
        <v>0</v>
      </c>
      <c r="AQ13" s="1">
        <v>8</v>
      </c>
    </row>
    <row r="14" spans="1:43" ht="14.1" customHeight="1" x14ac:dyDescent="0.15">
      <c r="A14" s="80" t="s">
        <v>463</v>
      </c>
      <c r="B14" s="81" t="s">
        <v>63</v>
      </c>
      <c r="C14" s="137">
        <v>6</v>
      </c>
      <c r="D14" s="138">
        <v>0</v>
      </c>
      <c r="E14" s="174">
        <f t="shared" si="0"/>
        <v>27</v>
      </c>
      <c r="F14" s="139">
        <v>1</v>
      </c>
      <c r="G14" s="139">
        <v>0</v>
      </c>
      <c r="H14" s="139">
        <v>1</v>
      </c>
      <c r="I14" s="139">
        <v>0</v>
      </c>
      <c r="J14" s="139">
        <v>0</v>
      </c>
      <c r="K14" s="139">
        <v>24</v>
      </c>
      <c r="L14" s="139">
        <v>1</v>
      </c>
      <c r="M14" s="139">
        <v>0</v>
      </c>
      <c r="N14" s="139">
        <v>0</v>
      </c>
      <c r="O14" s="137">
        <v>24</v>
      </c>
      <c r="P14" s="137">
        <v>3</v>
      </c>
      <c r="Q14" s="137">
        <f t="shared" si="1"/>
        <v>27</v>
      </c>
      <c r="R14" s="81">
        <v>0</v>
      </c>
      <c r="S14" s="81">
        <v>0</v>
      </c>
      <c r="T14" s="81">
        <v>0</v>
      </c>
      <c r="U14" s="81">
        <v>0</v>
      </c>
      <c r="V14" s="81">
        <v>0</v>
      </c>
      <c r="W14" s="81">
        <v>0</v>
      </c>
      <c r="X14" s="81">
        <v>0</v>
      </c>
      <c r="Y14" s="139">
        <v>0</v>
      </c>
      <c r="Z14" s="139">
        <v>0</v>
      </c>
      <c r="AA14" s="139">
        <v>0</v>
      </c>
      <c r="AB14" s="139">
        <v>0</v>
      </c>
      <c r="AC14" s="137">
        <v>0</v>
      </c>
      <c r="AD14" s="137">
        <v>1</v>
      </c>
      <c r="AE14" s="137">
        <v>3</v>
      </c>
      <c r="AF14" s="137">
        <v>1</v>
      </c>
      <c r="AG14" s="137">
        <v>1</v>
      </c>
      <c r="AH14" s="137">
        <v>1</v>
      </c>
      <c r="AI14" s="137">
        <v>2</v>
      </c>
      <c r="AJ14" s="137">
        <v>0</v>
      </c>
      <c r="AK14" s="137">
        <v>0</v>
      </c>
      <c r="AL14" s="137">
        <v>0</v>
      </c>
      <c r="AM14" s="137">
        <v>0</v>
      </c>
      <c r="AN14" s="137">
        <v>1</v>
      </c>
      <c r="AO14" s="137">
        <v>0</v>
      </c>
      <c r="AP14" s="137">
        <v>1</v>
      </c>
      <c r="AQ14" s="1">
        <v>9</v>
      </c>
    </row>
    <row r="15" spans="1:43" ht="14.1" customHeight="1" x14ac:dyDescent="0.15">
      <c r="A15" s="80" t="s">
        <v>463</v>
      </c>
      <c r="B15" s="81" t="s">
        <v>168</v>
      </c>
      <c r="C15" s="137">
        <v>8</v>
      </c>
      <c r="D15" s="138">
        <v>0</v>
      </c>
      <c r="E15" s="174">
        <f t="shared" si="0"/>
        <v>29</v>
      </c>
      <c r="F15" s="139">
        <v>1</v>
      </c>
      <c r="G15" s="139">
        <v>0</v>
      </c>
      <c r="H15" s="139">
        <v>1</v>
      </c>
      <c r="I15" s="139">
        <v>0</v>
      </c>
      <c r="J15" s="139">
        <v>0</v>
      </c>
      <c r="K15" s="139">
        <v>26</v>
      </c>
      <c r="L15" s="139">
        <v>1</v>
      </c>
      <c r="M15" s="139">
        <v>0</v>
      </c>
      <c r="N15" s="139">
        <v>0</v>
      </c>
      <c r="O15" s="137">
        <v>22</v>
      </c>
      <c r="P15" s="137">
        <v>7</v>
      </c>
      <c r="Q15" s="137">
        <f t="shared" si="1"/>
        <v>29</v>
      </c>
      <c r="R15" s="81">
        <v>0</v>
      </c>
      <c r="S15" s="81">
        <v>0</v>
      </c>
      <c r="T15" s="81">
        <v>0</v>
      </c>
      <c r="U15" s="81">
        <v>0</v>
      </c>
      <c r="V15" s="81">
        <v>0</v>
      </c>
      <c r="W15" s="81">
        <v>0</v>
      </c>
      <c r="X15" s="81">
        <v>0</v>
      </c>
      <c r="Y15" s="139">
        <v>0</v>
      </c>
      <c r="Z15" s="139">
        <v>0</v>
      </c>
      <c r="AA15" s="139">
        <v>0</v>
      </c>
      <c r="AB15" s="139">
        <v>0</v>
      </c>
      <c r="AC15" s="137">
        <v>0</v>
      </c>
      <c r="AD15" s="137">
        <v>1</v>
      </c>
      <c r="AE15" s="137">
        <v>3</v>
      </c>
      <c r="AF15" s="137">
        <v>1</v>
      </c>
      <c r="AG15" s="137">
        <v>1</v>
      </c>
      <c r="AH15" s="137">
        <v>1</v>
      </c>
      <c r="AI15" s="137">
        <v>0</v>
      </c>
      <c r="AJ15" s="137">
        <v>0</v>
      </c>
      <c r="AK15" s="137">
        <v>1</v>
      </c>
      <c r="AL15" s="137">
        <v>0</v>
      </c>
      <c r="AM15" s="137">
        <v>0</v>
      </c>
      <c r="AN15" s="137">
        <v>1</v>
      </c>
      <c r="AO15" s="137">
        <v>0</v>
      </c>
      <c r="AP15" s="137">
        <v>1</v>
      </c>
      <c r="AQ15" s="1">
        <v>10</v>
      </c>
    </row>
    <row r="16" spans="1:43" ht="14.1" customHeight="1" x14ac:dyDescent="0.15">
      <c r="A16" s="80" t="s">
        <v>463</v>
      </c>
      <c r="B16" s="81" t="s">
        <v>64</v>
      </c>
      <c r="C16" s="137">
        <v>9</v>
      </c>
      <c r="D16" s="138">
        <v>0</v>
      </c>
      <c r="E16" s="174">
        <f t="shared" si="0"/>
        <v>26</v>
      </c>
      <c r="F16" s="139">
        <v>1</v>
      </c>
      <c r="G16" s="139">
        <v>0</v>
      </c>
      <c r="H16" s="139">
        <v>1</v>
      </c>
      <c r="I16" s="139">
        <v>0</v>
      </c>
      <c r="J16" s="139">
        <v>0</v>
      </c>
      <c r="K16" s="139">
        <v>23</v>
      </c>
      <c r="L16" s="139">
        <v>1</v>
      </c>
      <c r="M16" s="139">
        <v>0</v>
      </c>
      <c r="N16" s="139">
        <v>0</v>
      </c>
      <c r="O16" s="137">
        <v>22</v>
      </c>
      <c r="P16" s="137">
        <v>4</v>
      </c>
      <c r="Q16" s="137">
        <f t="shared" si="1"/>
        <v>26</v>
      </c>
      <c r="R16" s="81">
        <v>0</v>
      </c>
      <c r="S16" s="81">
        <v>0</v>
      </c>
      <c r="T16" s="81">
        <v>0</v>
      </c>
      <c r="U16" s="81">
        <v>0</v>
      </c>
      <c r="V16" s="81">
        <v>0</v>
      </c>
      <c r="W16" s="81">
        <v>0</v>
      </c>
      <c r="X16" s="81">
        <v>0</v>
      </c>
      <c r="Y16" s="139">
        <v>0</v>
      </c>
      <c r="Z16" s="139">
        <v>0</v>
      </c>
      <c r="AA16" s="139">
        <v>0</v>
      </c>
      <c r="AB16" s="139">
        <v>0</v>
      </c>
      <c r="AC16" s="137">
        <v>0</v>
      </c>
      <c r="AD16" s="137">
        <v>1</v>
      </c>
      <c r="AE16" s="137">
        <v>3</v>
      </c>
      <c r="AF16" s="137">
        <v>1</v>
      </c>
      <c r="AG16" s="137">
        <v>1</v>
      </c>
      <c r="AH16" s="137">
        <v>1</v>
      </c>
      <c r="AI16" s="137">
        <v>0</v>
      </c>
      <c r="AJ16" s="137">
        <v>0</v>
      </c>
      <c r="AK16" s="137">
        <v>1</v>
      </c>
      <c r="AL16" s="137">
        <v>0</v>
      </c>
      <c r="AM16" s="137">
        <v>0</v>
      </c>
      <c r="AN16" s="137">
        <v>0</v>
      </c>
      <c r="AO16" s="137">
        <v>0</v>
      </c>
      <c r="AP16" s="137">
        <v>0</v>
      </c>
      <c r="AQ16" s="1">
        <v>11</v>
      </c>
    </row>
    <row r="17" spans="1:43" ht="14.1" customHeight="1" x14ac:dyDescent="0.15">
      <c r="A17" s="80" t="s">
        <v>463</v>
      </c>
      <c r="B17" s="81" t="s">
        <v>169</v>
      </c>
      <c r="C17" s="137">
        <v>9</v>
      </c>
      <c r="D17" s="138">
        <v>0</v>
      </c>
      <c r="E17" s="174">
        <f t="shared" si="0"/>
        <v>29</v>
      </c>
      <c r="F17" s="139">
        <v>1</v>
      </c>
      <c r="G17" s="139">
        <v>0</v>
      </c>
      <c r="H17" s="139">
        <v>1</v>
      </c>
      <c r="I17" s="139">
        <v>0</v>
      </c>
      <c r="J17" s="139">
        <v>0</v>
      </c>
      <c r="K17" s="139">
        <v>26</v>
      </c>
      <c r="L17" s="139">
        <v>1</v>
      </c>
      <c r="M17" s="139">
        <v>0</v>
      </c>
      <c r="N17" s="139">
        <v>0</v>
      </c>
      <c r="O17" s="137">
        <v>23</v>
      </c>
      <c r="P17" s="137">
        <v>6</v>
      </c>
      <c r="Q17" s="137">
        <f t="shared" si="1"/>
        <v>29</v>
      </c>
      <c r="R17" s="81">
        <v>0</v>
      </c>
      <c r="S17" s="81">
        <v>0</v>
      </c>
      <c r="T17" s="81">
        <v>0</v>
      </c>
      <c r="U17" s="81">
        <v>0</v>
      </c>
      <c r="V17" s="81">
        <v>0</v>
      </c>
      <c r="W17" s="81">
        <v>0</v>
      </c>
      <c r="X17" s="81">
        <v>0</v>
      </c>
      <c r="Y17" s="139">
        <v>0</v>
      </c>
      <c r="Z17" s="139">
        <v>0</v>
      </c>
      <c r="AA17" s="139">
        <v>0</v>
      </c>
      <c r="AB17" s="139">
        <v>0</v>
      </c>
      <c r="AC17" s="137">
        <v>0</v>
      </c>
      <c r="AD17" s="137">
        <v>1</v>
      </c>
      <c r="AE17" s="137">
        <v>3</v>
      </c>
      <c r="AF17" s="137">
        <v>1</v>
      </c>
      <c r="AG17" s="137">
        <v>1</v>
      </c>
      <c r="AH17" s="137">
        <v>1</v>
      </c>
      <c r="AI17" s="137">
        <v>3</v>
      </c>
      <c r="AJ17" s="137">
        <v>0</v>
      </c>
      <c r="AK17" s="137">
        <v>1</v>
      </c>
      <c r="AL17" s="137">
        <v>0</v>
      </c>
      <c r="AM17" s="137">
        <v>0</v>
      </c>
      <c r="AN17" s="137">
        <v>0</v>
      </c>
      <c r="AO17" s="137">
        <v>0</v>
      </c>
      <c r="AP17" s="137">
        <v>0</v>
      </c>
      <c r="AQ17" s="1">
        <v>12</v>
      </c>
    </row>
    <row r="18" spans="1:43" ht="14.1" customHeight="1" x14ac:dyDescent="0.15">
      <c r="A18" s="80" t="s">
        <v>463</v>
      </c>
      <c r="B18" s="81" t="s">
        <v>223</v>
      </c>
      <c r="C18" s="137">
        <v>3</v>
      </c>
      <c r="D18" s="138">
        <v>0</v>
      </c>
      <c r="E18" s="174">
        <f t="shared" si="0"/>
        <v>14</v>
      </c>
      <c r="F18" s="139">
        <v>1</v>
      </c>
      <c r="G18" s="139">
        <v>0</v>
      </c>
      <c r="H18" s="139">
        <v>1</v>
      </c>
      <c r="I18" s="139">
        <v>0</v>
      </c>
      <c r="J18" s="139">
        <v>0</v>
      </c>
      <c r="K18" s="139">
        <v>11</v>
      </c>
      <c r="L18" s="139">
        <v>1</v>
      </c>
      <c r="M18" s="139">
        <v>0</v>
      </c>
      <c r="N18" s="139">
        <v>0</v>
      </c>
      <c r="O18" s="137">
        <v>10</v>
      </c>
      <c r="P18" s="137">
        <v>4</v>
      </c>
      <c r="Q18" s="137">
        <f t="shared" si="1"/>
        <v>14</v>
      </c>
      <c r="R18" s="81">
        <v>0</v>
      </c>
      <c r="S18" s="81">
        <v>0</v>
      </c>
      <c r="T18" s="81">
        <v>0</v>
      </c>
      <c r="U18" s="81">
        <v>0</v>
      </c>
      <c r="V18" s="81">
        <v>0</v>
      </c>
      <c r="W18" s="81">
        <v>0</v>
      </c>
      <c r="X18" s="81">
        <v>0</v>
      </c>
      <c r="Y18" s="139">
        <v>0</v>
      </c>
      <c r="Z18" s="139">
        <v>0</v>
      </c>
      <c r="AA18" s="139">
        <v>0</v>
      </c>
      <c r="AB18" s="139">
        <v>0</v>
      </c>
      <c r="AC18" s="137">
        <v>0</v>
      </c>
      <c r="AD18" s="137">
        <v>1</v>
      </c>
      <c r="AE18" s="137">
        <v>0</v>
      </c>
      <c r="AF18" s="137">
        <v>1</v>
      </c>
      <c r="AG18" s="137">
        <v>1</v>
      </c>
      <c r="AH18" s="137">
        <v>1</v>
      </c>
      <c r="AI18" s="137">
        <v>0</v>
      </c>
      <c r="AJ18" s="137">
        <v>0</v>
      </c>
      <c r="AK18" s="137">
        <v>0</v>
      </c>
      <c r="AL18" s="137">
        <v>0</v>
      </c>
      <c r="AM18" s="137">
        <v>0</v>
      </c>
      <c r="AN18" s="137">
        <v>0</v>
      </c>
      <c r="AO18" s="137">
        <v>0</v>
      </c>
      <c r="AP18" s="137">
        <v>0</v>
      </c>
      <c r="AQ18" s="1">
        <v>13</v>
      </c>
    </row>
    <row r="19" spans="1:43" ht="14.1" customHeight="1" x14ac:dyDescent="0.15">
      <c r="A19" s="80" t="s">
        <v>463</v>
      </c>
      <c r="B19" s="81" t="s">
        <v>176</v>
      </c>
      <c r="C19" s="137">
        <v>3</v>
      </c>
      <c r="D19" s="138">
        <v>0</v>
      </c>
      <c r="E19" s="174">
        <f t="shared" si="0"/>
        <v>14</v>
      </c>
      <c r="F19" s="139">
        <v>1</v>
      </c>
      <c r="G19" s="139">
        <v>0</v>
      </c>
      <c r="H19" s="139">
        <v>1</v>
      </c>
      <c r="I19" s="139">
        <v>0</v>
      </c>
      <c r="J19" s="139">
        <v>0</v>
      </c>
      <c r="K19" s="139">
        <v>11</v>
      </c>
      <c r="L19" s="139">
        <v>1</v>
      </c>
      <c r="M19" s="139">
        <v>0</v>
      </c>
      <c r="N19" s="139">
        <v>0</v>
      </c>
      <c r="O19" s="137">
        <v>7</v>
      </c>
      <c r="P19" s="137">
        <v>7</v>
      </c>
      <c r="Q19" s="137">
        <f t="shared" si="1"/>
        <v>14</v>
      </c>
      <c r="R19" s="81">
        <v>0</v>
      </c>
      <c r="S19" s="81">
        <v>0</v>
      </c>
      <c r="T19" s="81">
        <v>0</v>
      </c>
      <c r="U19" s="81">
        <v>0</v>
      </c>
      <c r="V19" s="81">
        <v>0</v>
      </c>
      <c r="W19" s="81">
        <v>0</v>
      </c>
      <c r="X19" s="81">
        <v>0</v>
      </c>
      <c r="Y19" s="139">
        <v>0</v>
      </c>
      <c r="Z19" s="139">
        <v>0</v>
      </c>
      <c r="AA19" s="139">
        <v>0</v>
      </c>
      <c r="AB19" s="139">
        <v>0</v>
      </c>
      <c r="AC19" s="137">
        <v>0</v>
      </c>
      <c r="AD19" s="137">
        <v>1</v>
      </c>
      <c r="AE19" s="137">
        <v>0</v>
      </c>
      <c r="AF19" s="137">
        <v>1</v>
      </c>
      <c r="AG19" s="137">
        <v>1</v>
      </c>
      <c r="AH19" s="137">
        <v>1</v>
      </c>
      <c r="AI19" s="137">
        <v>0</v>
      </c>
      <c r="AJ19" s="137">
        <v>0</v>
      </c>
      <c r="AK19" s="137">
        <v>0</v>
      </c>
      <c r="AL19" s="137">
        <v>0</v>
      </c>
      <c r="AM19" s="137">
        <v>0</v>
      </c>
      <c r="AN19" s="137">
        <v>0</v>
      </c>
      <c r="AO19" s="137">
        <v>0</v>
      </c>
      <c r="AP19" s="137">
        <v>0</v>
      </c>
      <c r="AQ19" s="1">
        <v>14</v>
      </c>
    </row>
    <row r="20" spans="1:43" ht="14.1" customHeight="1" x14ac:dyDescent="0.15">
      <c r="A20" s="80" t="s">
        <v>463</v>
      </c>
      <c r="B20" s="81" t="s">
        <v>177</v>
      </c>
      <c r="C20" s="137">
        <v>4</v>
      </c>
      <c r="D20" s="138">
        <v>0</v>
      </c>
      <c r="E20" s="174">
        <f t="shared" si="0"/>
        <v>17</v>
      </c>
      <c r="F20" s="139">
        <v>1</v>
      </c>
      <c r="G20" s="139">
        <v>0</v>
      </c>
      <c r="H20" s="139">
        <v>1</v>
      </c>
      <c r="I20" s="139">
        <v>0</v>
      </c>
      <c r="J20" s="139">
        <v>0</v>
      </c>
      <c r="K20" s="139">
        <v>14</v>
      </c>
      <c r="L20" s="139">
        <v>1</v>
      </c>
      <c r="M20" s="139">
        <v>0</v>
      </c>
      <c r="N20" s="139">
        <v>0</v>
      </c>
      <c r="O20" s="137">
        <v>14</v>
      </c>
      <c r="P20" s="137">
        <v>3</v>
      </c>
      <c r="Q20" s="137">
        <f t="shared" si="1"/>
        <v>17</v>
      </c>
      <c r="R20" s="81">
        <v>0</v>
      </c>
      <c r="S20" s="81">
        <v>0</v>
      </c>
      <c r="T20" s="81">
        <v>0</v>
      </c>
      <c r="U20" s="81">
        <v>0</v>
      </c>
      <c r="V20" s="81">
        <v>0</v>
      </c>
      <c r="W20" s="81">
        <v>0</v>
      </c>
      <c r="X20" s="81">
        <v>0</v>
      </c>
      <c r="Y20" s="139">
        <v>0</v>
      </c>
      <c r="Z20" s="139">
        <v>0</v>
      </c>
      <c r="AA20" s="139">
        <v>0</v>
      </c>
      <c r="AB20" s="139">
        <v>0</v>
      </c>
      <c r="AC20" s="137">
        <v>0</v>
      </c>
      <c r="AD20" s="137">
        <v>1</v>
      </c>
      <c r="AE20" s="137">
        <v>1</v>
      </c>
      <c r="AF20" s="137">
        <v>1</v>
      </c>
      <c r="AG20" s="137">
        <v>1</v>
      </c>
      <c r="AH20" s="137">
        <v>1</v>
      </c>
      <c r="AI20" s="137">
        <v>0</v>
      </c>
      <c r="AJ20" s="137">
        <v>0</v>
      </c>
      <c r="AK20" s="137">
        <v>0</v>
      </c>
      <c r="AL20" s="137">
        <v>0</v>
      </c>
      <c r="AM20" s="137">
        <v>0</v>
      </c>
      <c r="AN20" s="137">
        <v>0</v>
      </c>
      <c r="AO20" s="137">
        <v>0</v>
      </c>
      <c r="AP20" s="137">
        <v>0</v>
      </c>
      <c r="AQ20" s="1">
        <v>15</v>
      </c>
    </row>
    <row r="21" spans="1:43" ht="14.1" customHeight="1" x14ac:dyDescent="0.15">
      <c r="A21" s="80" t="s">
        <v>463</v>
      </c>
      <c r="B21" s="81" t="s">
        <v>178</v>
      </c>
      <c r="C21" s="137">
        <v>5</v>
      </c>
      <c r="D21" s="138">
        <v>0</v>
      </c>
      <c r="E21" s="174">
        <f t="shared" si="0"/>
        <v>19</v>
      </c>
      <c r="F21" s="139">
        <v>1</v>
      </c>
      <c r="G21" s="139">
        <v>0</v>
      </c>
      <c r="H21" s="139">
        <v>1</v>
      </c>
      <c r="I21" s="139">
        <v>0</v>
      </c>
      <c r="J21" s="139">
        <v>0</v>
      </c>
      <c r="K21" s="139">
        <v>16</v>
      </c>
      <c r="L21" s="139">
        <v>1</v>
      </c>
      <c r="M21" s="139">
        <v>0</v>
      </c>
      <c r="N21" s="139">
        <v>0</v>
      </c>
      <c r="O21" s="137">
        <v>13</v>
      </c>
      <c r="P21" s="137">
        <v>6</v>
      </c>
      <c r="Q21" s="137">
        <f t="shared" si="1"/>
        <v>19</v>
      </c>
      <c r="R21" s="81">
        <v>0</v>
      </c>
      <c r="S21" s="81">
        <v>0</v>
      </c>
      <c r="T21" s="81">
        <v>0</v>
      </c>
      <c r="U21" s="81">
        <v>0</v>
      </c>
      <c r="V21" s="81">
        <v>0</v>
      </c>
      <c r="W21" s="81">
        <v>0</v>
      </c>
      <c r="X21" s="81">
        <v>0</v>
      </c>
      <c r="Y21" s="139">
        <v>0</v>
      </c>
      <c r="Z21" s="139">
        <v>0</v>
      </c>
      <c r="AA21" s="139">
        <v>0</v>
      </c>
      <c r="AB21" s="139">
        <v>0</v>
      </c>
      <c r="AC21" s="137">
        <v>0</v>
      </c>
      <c r="AD21" s="137">
        <v>1</v>
      </c>
      <c r="AE21" s="137">
        <v>2</v>
      </c>
      <c r="AF21" s="137">
        <v>1</v>
      </c>
      <c r="AG21" s="137">
        <v>1</v>
      </c>
      <c r="AH21" s="137">
        <v>1</v>
      </c>
      <c r="AI21" s="137">
        <v>0</v>
      </c>
      <c r="AJ21" s="137">
        <v>0</v>
      </c>
      <c r="AK21" s="137">
        <v>0</v>
      </c>
      <c r="AL21" s="137">
        <v>0</v>
      </c>
      <c r="AM21" s="137">
        <v>0</v>
      </c>
      <c r="AN21" s="137">
        <v>1</v>
      </c>
      <c r="AO21" s="137">
        <v>0</v>
      </c>
      <c r="AP21" s="137">
        <v>1</v>
      </c>
      <c r="AQ21" s="1">
        <v>16</v>
      </c>
    </row>
    <row r="22" spans="1:43" ht="14.1" customHeight="1" x14ac:dyDescent="0.15">
      <c r="A22" s="80" t="s">
        <v>463</v>
      </c>
      <c r="B22" s="81" t="s">
        <v>179</v>
      </c>
      <c r="C22" s="137">
        <v>3</v>
      </c>
      <c r="D22" s="138">
        <v>0</v>
      </c>
      <c r="E22" s="174">
        <f t="shared" si="0"/>
        <v>13</v>
      </c>
      <c r="F22" s="139">
        <v>1</v>
      </c>
      <c r="G22" s="139">
        <v>0</v>
      </c>
      <c r="H22" s="139">
        <v>1</v>
      </c>
      <c r="I22" s="139">
        <v>0</v>
      </c>
      <c r="J22" s="139">
        <v>0</v>
      </c>
      <c r="K22" s="139">
        <v>10</v>
      </c>
      <c r="L22" s="139">
        <v>1</v>
      </c>
      <c r="M22" s="139">
        <v>0</v>
      </c>
      <c r="N22" s="139">
        <v>0</v>
      </c>
      <c r="O22" s="137">
        <v>9</v>
      </c>
      <c r="P22" s="137">
        <v>4</v>
      </c>
      <c r="Q22" s="137">
        <f t="shared" si="1"/>
        <v>13</v>
      </c>
      <c r="R22" s="81">
        <v>0</v>
      </c>
      <c r="S22" s="81">
        <v>0</v>
      </c>
      <c r="T22" s="81">
        <v>0</v>
      </c>
      <c r="U22" s="81">
        <v>0</v>
      </c>
      <c r="V22" s="81">
        <v>0</v>
      </c>
      <c r="W22" s="81">
        <v>0</v>
      </c>
      <c r="X22" s="81">
        <v>0</v>
      </c>
      <c r="Y22" s="139">
        <v>0</v>
      </c>
      <c r="Z22" s="139">
        <v>0</v>
      </c>
      <c r="AA22" s="139">
        <v>0</v>
      </c>
      <c r="AB22" s="139">
        <v>0</v>
      </c>
      <c r="AC22" s="137">
        <v>0</v>
      </c>
      <c r="AD22" s="137">
        <v>1</v>
      </c>
      <c r="AE22" s="137">
        <v>0</v>
      </c>
      <c r="AF22" s="137">
        <v>1</v>
      </c>
      <c r="AG22" s="137">
        <v>1</v>
      </c>
      <c r="AH22" s="137">
        <v>1</v>
      </c>
      <c r="AI22" s="137">
        <v>0</v>
      </c>
      <c r="AJ22" s="137">
        <v>0</v>
      </c>
      <c r="AK22" s="137">
        <v>0</v>
      </c>
      <c r="AL22" s="137">
        <v>0</v>
      </c>
      <c r="AM22" s="137">
        <v>0</v>
      </c>
      <c r="AN22" s="137">
        <v>0</v>
      </c>
      <c r="AO22" s="137">
        <v>0</v>
      </c>
      <c r="AP22" s="137">
        <v>0</v>
      </c>
      <c r="AQ22" s="1">
        <v>17</v>
      </c>
    </row>
    <row r="23" spans="1:43" ht="14.1" customHeight="1" x14ac:dyDescent="0.15">
      <c r="A23" s="80" t="s">
        <v>463</v>
      </c>
      <c r="B23" s="81" t="s">
        <v>221</v>
      </c>
      <c r="C23" s="137">
        <v>3</v>
      </c>
      <c r="D23" s="138">
        <v>0</v>
      </c>
      <c r="E23" s="174">
        <f t="shared" si="0"/>
        <v>13</v>
      </c>
      <c r="F23" s="139">
        <v>1</v>
      </c>
      <c r="G23" s="139">
        <v>0</v>
      </c>
      <c r="H23" s="139">
        <v>1</v>
      </c>
      <c r="I23" s="139">
        <v>0</v>
      </c>
      <c r="J23" s="139">
        <v>0</v>
      </c>
      <c r="K23" s="139">
        <v>10</v>
      </c>
      <c r="L23" s="139">
        <v>1</v>
      </c>
      <c r="M23" s="139">
        <v>0</v>
      </c>
      <c r="N23" s="139">
        <v>0</v>
      </c>
      <c r="O23" s="137">
        <v>7</v>
      </c>
      <c r="P23" s="137">
        <v>6</v>
      </c>
      <c r="Q23" s="137">
        <f t="shared" si="1"/>
        <v>13</v>
      </c>
      <c r="R23" s="81">
        <v>0</v>
      </c>
      <c r="S23" s="81">
        <v>0</v>
      </c>
      <c r="T23" s="81">
        <v>0</v>
      </c>
      <c r="U23" s="81">
        <v>0</v>
      </c>
      <c r="V23" s="81">
        <v>0</v>
      </c>
      <c r="W23" s="81">
        <v>0</v>
      </c>
      <c r="X23" s="81">
        <v>0</v>
      </c>
      <c r="Y23" s="139">
        <v>0</v>
      </c>
      <c r="Z23" s="139">
        <v>0</v>
      </c>
      <c r="AA23" s="139">
        <v>0</v>
      </c>
      <c r="AB23" s="139">
        <v>0</v>
      </c>
      <c r="AC23" s="137">
        <v>0</v>
      </c>
      <c r="AD23" s="137">
        <v>1</v>
      </c>
      <c r="AE23" s="137">
        <v>0</v>
      </c>
      <c r="AF23" s="137">
        <v>1</v>
      </c>
      <c r="AG23" s="137">
        <v>1</v>
      </c>
      <c r="AH23" s="137">
        <v>1</v>
      </c>
      <c r="AI23" s="137">
        <v>0</v>
      </c>
      <c r="AJ23" s="137">
        <v>1</v>
      </c>
      <c r="AK23" s="137">
        <v>0</v>
      </c>
      <c r="AL23" s="137">
        <v>0</v>
      </c>
      <c r="AM23" s="137">
        <v>0</v>
      </c>
      <c r="AN23" s="137">
        <v>0</v>
      </c>
      <c r="AO23" s="137">
        <v>0</v>
      </c>
      <c r="AP23" s="137">
        <v>0</v>
      </c>
      <c r="AQ23" s="1">
        <v>18</v>
      </c>
    </row>
    <row r="24" spans="1:43" ht="14.1" customHeight="1" x14ac:dyDescent="0.15">
      <c r="A24" s="83" t="s">
        <v>464</v>
      </c>
      <c r="B24" s="83">
        <f>COUNTA(B6:B23)</f>
        <v>18</v>
      </c>
      <c r="C24" s="140">
        <f>SUM(C6:C23)</f>
        <v>141</v>
      </c>
      <c r="D24" s="140">
        <f t="shared" ref="D24:E24" si="2">SUM(D6:D23)</f>
        <v>8</v>
      </c>
      <c r="E24" s="99">
        <f t="shared" si="2"/>
        <v>509</v>
      </c>
      <c r="F24" s="140">
        <f t="shared" ref="F24:AP24" si="3">SUM(F6:F23)</f>
        <v>18</v>
      </c>
      <c r="G24" s="140">
        <f t="shared" si="3"/>
        <v>1</v>
      </c>
      <c r="H24" s="140">
        <f t="shared" si="3"/>
        <v>19</v>
      </c>
      <c r="I24" s="140">
        <f t="shared" si="3"/>
        <v>1</v>
      </c>
      <c r="J24" s="140">
        <f t="shared" si="3"/>
        <v>0</v>
      </c>
      <c r="K24" s="140">
        <f t="shared" si="3"/>
        <v>433</v>
      </c>
      <c r="L24" s="140">
        <f t="shared" si="3"/>
        <v>19</v>
      </c>
      <c r="M24" s="140">
        <f t="shared" si="3"/>
        <v>0</v>
      </c>
      <c r="N24" s="140">
        <f t="shared" si="3"/>
        <v>0</v>
      </c>
      <c r="O24" s="140">
        <f t="shared" si="3"/>
        <v>365</v>
      </c>
      <c r="P24" s="140">
        <f t="shared" si="3"/>
        <v>126</v>
      </c>
      <c r="Q24" s="140">
        <f t="shared" si="3"/>
        <v>491</v>
      </c>
      <c r="R24" s="140">
        <f t="shared" si="3"/>
        <v>0</v>
      </c>
      <c r="S24" s="140">
        <f t="shared" si="3"/>
        <v>0</v>
      </c>
      <c r="T24" s="140">
        <f t="shared" si="3"/>
        <v>2</v>
      </c>
      <c r="U24" s="140">
        <f t="shared" si="3"/>
        <v>0</v>
      </c>
      <c r="V24" s="140">
        <f t="shared" si="3"/>
        <v>0</v>
      </c>
      <c r="W24" s="140">
        <f t="shared" si="3"/>
        <v>14</v>
      </c>
      <c r="X24" s="140">
        <f t="shared" si="3"/>
        <v>2</v>
      </c>
      <c r="Y24" s="140">
        <f t="shared" si="3"/>
        <v>0</v>
      </c>
      <c r="Z24" s="140">
        <f t="shared" si="3"/>
        <v>0</v>
      </c>
      <c r="AA24" s="140">
        <f t="shared" si="3"/>
        <v>14</v>
      </c>
      <c r="AB24" s="140">
        <f t="shared" si="3"/>
        <v>4</v>
      </c>
      <c r="AC24" s="140">
        <f t="shared" si="3"/>
        <v>18</v>
      </c>
      <c r="AD24" s="140">
        <f t="shared" si="3"/>
        <v>20</v>
      </c>
      <c r="AE24" s="140">
        <f t="shared" si="3"/>
        <v>36</v>
      </c>
      <c r="AF24" s="140">
        <f t="shared" si="3"/>
        <v>20</v>
      </c>
      <c r="AG24" s="140">
        <f t="shared" si="3"/>
        <v>20</v>
      </c>
      <c r="AH24" s="140">
        <f t="shared" si="3"/>
        <v>20</v>
      </c>
      <c r="AI24" s="140">
        <f t="shared" si="3"/>
        <v>13</v>
      </c>
      <c r="AJ24" s="140">
        <f t="shared" si="3"/>
        <v>2</v>
      </c>
      <c r="AK24" s="140">
        <f t="shared" ref="AK24" si="4">SUM(AK6:AK23)</f>
        <v>9</v>
      </c>
      <c r="AL24" s="140">
        <f t="shared" si="3"/>
        <v>3</v>
      </c>
      <c r="AM24" s="140">
        <f t="shared" si="3"/>
        <v>1</v>
      </c>
      <c r="AN24" s="140">
        <f t="shared" si="3"/>
        <v>5</v>
      </c>
      <c r="AO24" s="140">
        <f t="shared" si="3"/>
        <v>0</v>
      </c>
      <c r="AP24" s="140">
        <f t="shared" si="3"/>
        <v>3</v>
      </c>
      <c r="AQ24" s="1">
        <v>19</v>
      </c>
    </row>
    <row r="25" spans="1:43" ht="14.1" customHeight="1" x14ac:dyDescent="0.15">
      <c r="A25" s="80" t="s">
        <v>465</v>
      </c>
      <c r="B25" s="81" t="s">
        <v>7</v>
      </c>
      <c r="C25" s="137">
        <v>24</v>
      </c>
      <c r="D25" s="137">
        <v>4</v>
      </c>
      <c r="E25" s="174">
        <f>Q25+AC25</f>
        <v>68</v>
      </c>
      <c r="F25" s="139">
        <v>1</v>
      </c>
      <c r="G25" s="139">
        <v>1</v>
      </c>
      <c r="H25" s="139">
        <v>1</v>
      </c>
      <c r="I25" s="139">
        <v>0</v>
      </c>
      <c r="J25" s="139">
        <v>0</v>
      </c>
      <c r="K25" s="139">
        <v>54</v>
      </c>
      <c r="L25" s="139">
        <v>2</v>
      </c>
      <c r="M25" s="139">
        <v>0</v>
      </c>
      <c r="N25" s="139">
        <v>0</v>
      </c>
      <c r="O25" s="137">
        <v>52</v>
      </c>
      <c r="P25" s="137">
        <v>7</v>
      </c>
      <c r="Q25" s="137">
        <f t="shared" si="1"/>
        <v>59</v>
      </c>
      <c r="R25" s="81">
        <v>0</v>
      </c>
      <c r="S25" s="81">
        <v>0</v>
      </c>
      <c r="T25" s="81">
        <v>1</v>
      </c>
      <c r="U25" s="81">
        <v>0</v>
      </c>
      <c r="V25" s="81">
        <v>0</v>
      </c>
      <c r="W25" s="81">
        <v>7</v>
      </c>
      <c r="X25" s="81">
        <v>1</v>
      </c>
      <c r="Y25" s="139">
        <v>0</v>
      </c>
      <c r="Z25" s="139">
        <v>0</v>
      </c>
      <c r="AA25" s="139">
        <v>7</v>
      </c>
      <c r="AB25" s="139">
        <v>2</v>
      </c>
      <c r="AC25" s="137">
        <f>AA25+AB25</f>
        <v>9</v>
      </c>
      <c r="AD25" s="137">
        <v>2</v>
      </c>
      <c r="AE25" s="137">
        <v>3</v>
      </c>
      <c r="AF25" s="137">
        <v>2</v>
      </c>
      <c r="AG25" s="137">
        <v>2</v>
      </c>
      <c r="AH25" s="137">
        <v>2</v>
      </c>
      <c r="AI25" s="137">
        <v>0</v>
      </c>
      <c r="AJ25" s="137">
        <v>0</v>
      </c>
      <c r="AK25" s="137">
        <v>1</v>
      </c>
      <c r="AL25" s="137">
        <v>0</v>
      </c>
      <c r="AM25" s="137">
        <v>0</v>
      </c>
      <c r="AN25" s="137">
        <v>0</v>
      </c>
      <c r="AO25" s="137">
        <v>0</v>
      </c>
      <c r="AP25" s="137">
        <v>0</v>
      </c>
      <c r="AQ25" s="1">
        <v>20</v>
      </c>
    </row>
    <row r="26" spans="1:43" ht="14.1" customHeight="1" x14ac:dyDescent="0.15">
      <c r="A26" s="80" t="s">
        <v>465</v>
      </c>
      <c r="B26" s="81" t="s">
        <v>8</v>
      </c>
      <c r="C26" s="137">
        <v>24</v>
      </c>
      <c r="D26" s="137">
        <v>4</v>
      </c>
      <c r="E26" s="174">
        <f t="shared" ref="E26:E88" si="5">Q26+AC26</f>
        <v>67</v>
      </c>
      <c r="F26" s="139">
        <v>1</v>
      </c>
      <c r="G26" s="139">
        <v>1</v>
      </c>
      <c r="H26" s="139">
        <v>1</v>
      </c>
      <c r="I26" s="139">
        <v>1</v>
      </c>
      <c r="J26" s="139">
        <v>0</v>
      </c>
      <c r="K26" s="139">
        <v>52</v>
      </c>
      <c r="L26" s="139">
        <v>2</v>
      </c>
      <c r="M26" s="139">
        <v>0</v>
      </c>
      <c r="N26" s="139">
        <v>0</v>
      </c>
      <c r="O26" s="137">
        <v>47</v>
      </c>
      <c r="P26" s="137">
        <v>11</v>
      </c>
      <c r="Q26" s="137">
        <f t="shared" si="1"/>
        <v>58</v>
      </c>
      <c r="R26" s="81">
        <v>0</v>
      </c>
      <c r="S26" s="81">
        <v>0</v>
      </c>
      <c r="T26" s="81">
        <v>1</v>
      </c>
      <c r="U26" s="81">
        <v>0</v>
      </c>
      <c r="V26" s="81">
        <v>0</v>
      </c>
      <c r="W26" s="81">
        <v>7</v>
      </c>
      <c r="X26" s="81">
        <v>1</v>
      </c>
      <c r="Y26" s="139">
        <v>0</v>
      </c>
      <c r="Z26" s="139">
        <v>0</v>
      </c>
      <c r="AA26" s="139">
        <v>7</v>
      </c>
      <c r="AB26" s="139">
        <v>2</v>
      </c>
      <c r="AC26" s="137">
        <f t="shared" ref="AC26:AC29" si="6">AA26+AB26</f>
        <v>9</v>
      </c>
      <c r="AD26" s="137">
        <v>2</v>
      </c>
      <c r="AE26" s="137">
        <v>3</v>
      </c>
      <c r="AF26" s="137">
        <v>2</v>
      </c>
      <c r="AG26" s="137">
        <v>2</v>
      </c>
      <c r="AH26" s="137">
        <v>2</v>
      </c>
      <c r="AI26" s="137">
        <v>0</v>
      </c>
      <c r="AJ26" s="137">
        <v>0</v>
      </c>
      <c r="AK26" s="137">
        <v>1</v>
      </c>
      <c r="AL26" s="137">
        <v>0</v>
      </c>
      <c r="AM26" s="137">
        <v>0</v>
      </c>
      <c r="AN26" s="137">
        <v>0</v>
      </c>
      <c r="AO26" s="137">
        <v>0</v>
      </c>
      <c r="AP26" s="137">
        <v>0</v>
      </c>
      <c r="AQ26" s="1">
        <v>21</v>
      </c>
    </row>
    <row r="27" spans="1:43" ht="14.1" customHeight="1" x14ac:dyDescent="0.15">
      <c r="A27" s="80" t="s">
        <v>465</v>
      </c>
      <c r="B27" s="81" t="s">
        <v>9</v>
      </c>
      <c r="C27" s="137">
        <v>24</v>
      </c>
      <c r="D27" s="137">
        <v>4</v>
      </c>
      <c r="E27" s="174">
        <f t="shared" si="5"/>
        <v>77</v>
      </c>
      <c r="F27" s="139">
        <v>1</v>
      </c>
      <c r="G27" s="139">
        <v>1</v>
      </c>
      <c r="H27" s="139">
        <v>2</v>
      </c>
      <c r="I27" s="139">
        <v>6</v>
      </c>
      <c r="J27" s="139">
        <v>0</v>
      </c>
      <c r="K27" s="139">
        <v>56</v>
      </c>
      <c r="L27" s="139">
        <v>2</v>
      </c>
      <c r="M27" s="139">
        <v>0</v>
      </c>
      <c r="N27" s="139">
        <v>0</v>
      </c>
      <c r="O27" s="137">
        <v>58</v>
      </c>
      <c r="P27" s="137">
        <v>10</v>
      </c>
      <c r="Q27" s="137">
        <f t="shared" si="1"/>
        <v>68</v>
      </c>
      <c r="R27" s="81">
        <v>0</v>
      </c>
      <c r="S27" s="81">
        <v>0</v>
      </c>
      <c r="T27" s="81">
        <v>1</v>
      </c>
      <c r="U27" s="81">
        <v>0</v>
      </c>
      <c r="V27" s="81">
        <v>0</v>
      </c>
      <c r="W27" s="81">
        <v>7</v>
      </c>
      <c r="X27" s="81">
        <v>1</v>
      </c>
      <c r="Y27" s="139">
        <v>0</v>
      </c>
      <c r="Z27" s="139">
        <v>0</v>
      </c>
      <c r="AA27" s="139">
        <v>7</v>
      </c>
      <c r="AB27" s="139">
        <v>2</v>
      </c>
      <c r="AC27" s="137">
        <f t="shared" si="6"/>
        <v>9</v>
      </c>
      <c r="AD27" s="137">
        <v>2</v>
      </c>
      <c r="AE27" s="137">
        <v>3</v>
      </c>
      <c r="AF27" s="137">
        <v>2</v>
      </c>
      <c r="AG27" s="137">
        <v>2</v>
      </c>
      <c r="AH27" s="137">
        <v>2</v>
      </c>
      <c r="AI27" s="137">
        <v>0</v>
      </c>
      <c r="AJ27" s="137">
        <v>0</v>
      </c>
      <c r="AK27" s="137">
        <v>1</v>
      </c>
      <c r="AL27" s="137">
        <v>11</v>
      </c>
      <c r="AM27" s="137">
        <v>0</v>
      </c>
      <c r="AN27" s="137">
        <v>0</v>
      </c>
      <c r="AO27" s="137">
        <v>0</v>
      </c>
      <c r="AP27" s="137">
        <v>0</v>
      </c>
      <c r="AQ27" s="1">
        <v>22</v>
      </c>
    </row>
    <row r="28" spans="1:43" ht="14.1" customHeight="1" x14ac:dyDescent="0.15">
      <c r="A28" s="80" t="s">
        <v>465</v>
      </c>
      <c r="B28" s="81" t="s">
        <v>10</v>
      </c>
      <c r="C28" s="137">
        <v>24</v>
      </c>
      <c r="D28" s="137">
        <v>6</v>
      </c>
      <c r="E28" s="174">
        <f t="shared" si="5"/>
        <v>122</v>
      </c>
      <c r="F28" s="139">
        <v>1</v>
      </c>
      <c r="G28" s="139">
        <v>1</v>
      </c>
      <c r="H28" s="139">
        <v>9</v>
      </c>
      <c r="I28" s="139">
        <v>28</v>
      </c>
      <c r="J28" s="139">
        <v>0</v>
      </c>
      <c r="K28" s="139">
        <v>65</v>
      </c>
      <c r="L28" s="139">
        <v>2</v>
      </c>
      <c r="M28" s="139">
        <v>0</v>
      </c>
      <c r="N28" s="139">
        <v>0</v>
      </c>
      <c r="O28" s="137">
        <v>95</v>
      </c>
      <c r="P28" s="137">
        <v>11</v>
      </c>
      <c r="Q28" s="137">
        <f t="shared" si="1"/>
        <v>106</v>
      </c>
      <c r="R28" s="81">
        <v>0</v>
      </c>
      <c r="S28" s="81">
        <v>0</v>
      </c>
      <c r="T28" s="81">
        <v>1</v>
      </c>
      <c r="U28" s="81">
        <v>0</v>
      </c>
      <c r="V28" s="81">
        <v>0</v>
      </c>
      <c r="W28" s="81">
        <v>14</v>
      </c>
      <c r="X28" s="81">
        <v>1</v>
      </c>
      <c r="Y28" s="139">
        <v>0</v>
      </c>
      <c r="Z28" s="139">
        <v>0</v>
      </c>
      <c r="AA28" s="139">
        <v>13</v>
      </c>
      <c r="AB28" s="139">
        <v>3</v>
      </c>
      <c r="AC28" s="137">
        <f t="shared" si="6"/>
        <v>16</v>
      </c>
      <c r="AD28" s="137">
        <v>2</v>
      </c>
      <c r="AE28" s="137">
        <v>7</v>
      </c>
      <c r="AF28" s="137">
        <v>2</v>
      </c>
      <c r="AG28" s="137">
        <v>2</v>
      </c>
      <c r="AH28" s="137">
        <v>2</v>
      </c>
      <c r="AI28" s="137">
        <v>0</v>
      </c>
      <c r="AJ28" s="137">
        <v>0</v>
      </c>
      <c r="AK28" s="137">
        <v>1</v>
      </c>
      <c r="AL28" s="137">
        <v>50</v>
      </c>
      <c r="AM28" s="137">
        <v>0</v>
      </c>
      <c r="AN28" s="137">
        <v>0</v>
      </c>
      <c r="AO28" s="137">
        <v>0</v>
      </c>
      <c r="AP28" s="137">
        <v>0</v>
      </c>
      <c r="AQ28" s="1">
        <v>23</v>
      </c>
    </row>
    <row r="29" spans="1:43" ht="14.1" customHeight="1" x14ac:dyDescent="0.15">
      <c r="A29" s="80" t="s">
        <v>465</v>
      </c>
      <c r="B29" s="81" t="s">
        <v>11</v>
      </c>
      <c r="C29" s="137">
        <v>24</v>
      </c>
      <c r="D29" s="137">
        <v>4</v>
      </c>
      <c r="E29" s="174">
        <f t="shared" si="5"/>
        <v>67</v>
      </c>
      <c r="F29" s="139">
        <v>1</v>
      </c>
      <c r="G29" s="139">
        <v>1</v>
      </c>
      <c r="H29" s="139">
        <v>1</v>
      </c>
      <c r="I29" s="139">
        <v>1</v>
      </c>
      <c r="J29" s="139">
        <v>0</v>
      </c>
      <c r="K29" s="139">
        <v>51</v>
      </c>
      <c r="L29" s="139">
        <v>2</v>
      </c>
      <c r="M29" s="139">
        <v>0</v>
      </c>
      <c r="N29" s="139">
        <v>0</v>
      </c>
      <c r="O29" s="137">
        <v>48</v>
      </c>
      <c r="P29" s="137">
        <v>9</v>
      </c>
      <c r="Q29" s="137">
        <f t="shared" si="1"/>
        <v>57</v>
      </c>
      <c r="R29" s="81">
        <v>0</v>
      </c>
      <c r="S29" s="81">
        <v>0</v>
      </c>
      <c r="T29" s="81">
        <v>1</v>
      </c>
      <c r="U29" s="81">
        <v>0</v>
      </c>
      <c r="V29" s="81">
        <v>0</v>
      </c>
      <c r="W29" s="81">
        <v>8</v>
      </c>
      <c r="X29" s="81">
        <v>1</v>
      </c>
      <c r="Y29" s="139">
        <v>0</v>
      </c>
      <c r="Z29" s="139">
        <v>0</v>
      </c>
      <c r="AA29" s="139">
        <v>8</v>
      </c>
      <c r="AB29" s="139">
        <v>2</v>
      </c>
      <c r="AC29" s="137">
        <f t="shared" si="6"/>
        <v>10</v>
      </c>
      <c r="AD29" s="137">
        <v>2</v>
      </c>
      <c r="AE29" s="137">
        <v>3</v>
      </c>
      <c r="AF29" s="137">
        <v>2</v>
      </c>
      <c r="AG29" s="137">
        <v>2</v>
      </c>
      <c r="AH29" s="137">
        <v>2</v>
      </c>
      <c r="AI29" s="137">
        <v>0</v>
      </c>
      <c r="AJ29" s="137">
        <v>0</v>
      </c>
      <c r="AK29" s="137">
        <v>1</v>
      </c>
      <c r="AL29" s="137">
        <v>0</v>
      </c>
      <c r="AM29" s="137">
        <v>0</v>
      </c>
      <c r="AN29" s="137">
        <v>0</v>
      </c>
      <c r="AO29" s="137">
        <v>0</v>
      </c>
      <c r="AP29" s="137">
        <v>0</v>
      </c>
      <c r="AQ29" s="1">
        <v>24</v>
      </c>
    </row>
    <row r="30" spans="1:43" ht="14.1" customHeight="1" x14ac:dyDescent="0.15">
      <c r="A30" s="80" t="s">
        <v>465</v>
      </c>
      <c r="B30" s="81" t="s">
        <v>12</v>
      </c>
      <c r="C30" s="137">
        <v>24</v>
      </c>
      <c r="D30" s="138">
        <v>0</v>
      </c>
      <c r="E30" s="174">
        <f t="shared" si="5"/>
        <v>58</v>
      </c>
      <c r="F30" s="139">
        <v>1</v>
      </c>
      <c r="G30" s="139">
        <v>1</v>
      </c>
      <c r="H30" s="139">
        <v>1</v>
      </c>
      <c r="I30" s="139">
        <v>0</v>
      </c>
      <c r="J30" s="139">
        <v>0</v>
      </c>
      <c r="K30" s="139">
        <v>53</v>
      </c>
      <c r="L30" s="139">
        <v>2</v>
      </c>
      <c r="M30" s="139">
        <v>0</v>
      </c>
      <c r="N30" s="139">
        <v>0</v>
      </c>
      <c r="O30" s="137">
        <v>51</v>
      </c>
      <c r="P30" s="137">
        <v>7</v>
      </c>
      <c r="Q30" s="137">
        <f t="shared" si="1"/>
        <v>58</v>
      </c>
      <c r="R30" s="81">
        <v>0</v>
      </c>
      <c r="S30" s="81">
        <v>0</v>
      </c>
      <c r="T30" s="81">
        <v>0</v>
      </c>
      <c r="U30" s="81">
        <v>0</v>
      </c>
      <c r="V30" s="81">
        <v>0</v>
      </c>
      <c r="W30" s="81">
        <v>0</v>
      </c>
      <c r="X30" s="81">
        <v>0</v>
      </c>
      <c r="Y30" s="139">
        <v>0</v>
      </c>
      <c r="Z30" s="139">
        <v>0</v>
      </c>
      <c r="AA30" s="139">
        <v>0</v>
      </c>
      <c r="AB30" s="139">
        <v>0</v>
      </c>
      <c r="AC30" s="139">
        <v>0</v>
      </c>
      <c r="AD30" s="137">
        <v>1</v>
      </c>
      <c r="AE30" s="137">
        <v>3</v>
      </c>
      <c r="AF30" s="137">
        <v>1</v>
      </c>
      <c r="AG30" s="137">
        <v>1</v>
      </c>
      <c r="AH30" s="137">
        <v>1</v>
      </c>
      <c r="AI30" s="137">
        <v>1</v>
      </c>
      <c r="AJ30" s="137">
        <v>0</v>
      </c>
      <c r="AK30" s="137">
        <v>1</v>
      </c>
      <c r="AL30" s="137">
        <v>0</v>
      </c>
      <c r="AM30" s="137">
        <v>0</v>
      </c>
      <c r="AN30" s="137">
        <v>0</v>
      </c>
      <c r="AO30" s="137">
        <v>0</v>
      </c>
      <c r="AP30" s="137">
        <v>0</v>
      </c>
      <c r="AQ30" s="1">
        <v>25</v>
      </c>
    </row>
    <row r="31" spans="1:43" ht="14.1" customHeight="1" x14ac:dyDescent="0.15">
      <c r="A31" s="80" t="s">
        <v>465</v>
      </c>
      <c r="B31" s="81" t="s">
        <v>13</v>
      </c>
      <c r="C31" s="137">
        <v>24</v>
      </c>
      <c r="D31" s="138">
        <v>0</v>
      </c>
      <c r="E31" s="174">
        <f t="shared" si="5"/>
        <v>61</v>
      </c>
      <c r="F31" s="139">
        <v>1</v>
      </c>
      <c r="G31" s="139">
        <v>1</v>
      </c>
      <c r="H31" s="139">
        <v>1</v>
      </c>
      <c r="I31" s="139">
        <v>1</v>
      </c>
      <c r="J31" s="139">
        <v>0</v>
      </c>
      <c r="K31" s="139">
        <v>55</v>
      </c>
      <c r="L31" s="139">
        <v>2</v>
      </c>
      <c r="M31" s="139">
        <v>0</v>
      </c>
      <c r="N31" s="139">
        <v>0</v>
      </c>
      <c r="O31" s="137">
        <v>48</v>
      </c>
      <c r="P31" s="137">
        <v>13</v>
      </c>
      <c r="Q31" s="137">
        <f t="shared" si="1"/>
        <v>61</v>
      </c>
      <c r="R31" s="81">
        <v>0</v>
      </c>
      <c r="S31" s="81">
        <v>0</v>
      </c>
      <c r="T31" s="81">
        <v>0</v>
      </c>
      <c r="U31" s="81">
        <v>0</v>
      </c>
      <c r="V31" s="81">
        <v>0</v>
      </c>
      <c r="W31" s="81">
        <v>0</v>
      </c>
      <c r="X31" s="81">
        <v>0</v>
      </c>
      <c r="Y31" s="139">
        <v>0</v>
      </c>
      <c r="Z31" s="139">
        <v>0</v>
      </c>
      <c r="AA31" s="139">
        <v>0</v>
      </c>
      <c r="AB31" s="139">
        <v>0</v>
      </c>
      <c r="AC31" s="139">
        <v>0</v>
      </c>
      <c r="AD31" s="137">
        <v>1</v>
      </c>
      <c r="AE31" s="137">
        <v>3</v>
      </c>
      <c r="AF31" s="137">
        <v>1</v>
      </c>
      <c r="AG31" s="137">
        <v>1</v>
      </c>
      <c r="AH31" s="137">
        <v>1</v>
      </c>
      <c r="AI31" s="137">
        <v>4</v>
      </c>
      <c r="AJ31" s="137">
        <v>0</v>
      </c>
      <c r="AK31" s="137">
        <v>1</v>
      </c>
      <c r="AL31" s="137">
        <v>0</v>
      </c>
      <c r="AM31" s="137">
        <v>0</v>
      </c>
      <c r="AN31" s="137">
        <v>0</v>
      </c>
      <c r="AO31" s="137">
        <v>0</v>
      </c>
      <c r="AP31" s="137">
        <v>0</v>
      </c>
      <c r="AQ31" s="1">
        <v>26</v>
      </c>
    </row>
    <row r="32" spans="1:43" ht="14.1" customHeight="1" x14ac:dyDescent="0.15">
      <c r="A32" s="80" t="s">
        <v>465</v>
      </c>
      <c r="B32" s="81" t="s">
        <v>14</v>
      </c>
      <c r="C32" s="137">
        <v>24</v>
      </c>
      <c r="D32" s="137">
        <v>12</v>
      </c>
      <c r="E32" s="174">
        <f t="shared" si="5"/>
        <v>103</v>
      </c>
      <c r="F32" s="139">
        <v>1</v>
      </c>
      <c r="G32" s="139">
        <v>1</v>
      </c>
      <c r="H32" s="139">
        <v>1</v>
      </c>
      <c r="I32" s="139">
        <v>1</v>
      </c>
      <c r="J32" s="139">
        <v>0</v>
      </c>
      <c r="K32" s="139">
        <v>68</v>
      </c>
      <c r="L32" s="139">
        <v>2</v>
      </c>
      <c r="M32" s="139">
        <v>0</v>
      </c>
      <c r="N32" s="139">
        <v>0</v>
      </c>
      <c r="O32" s="137">
        <v>66</v>
      </c>
      <c r="P32" s="137">
        <v>8</v>
      </c>
      <c r="Q32" s="137">
        <f t="shared" si="1"/>
        <v>74</v>
      </c>
      <c r="R32" s="81">
        <v>0</v>
      </c>
      <c r="S32" s="81">
        <v>0</v>
      </c>
      <c r="T32" s="81">
        <v>1</v>
      </c>
      <c r="U32" s="81">
        <v>0</v>
      </c>
      <c r="V32" s="81">
        <v>0</v>
      </c>
      <c r="W32" s="81">
        <v>27</v>
      </c>
      <c r="X32" s="81">
        <v>1</v>
      </c>
      <c r="Y32" s="139">
        <v>0</v>
      </c>
      <c r="Z32" s="139">
        <v>0</v>
      </c>
      <c r="AA32" s="139">
        <v>25</v>
      </c>
      <c r="AB32" s="139">
        <v>4</v>
      </c>
      <c r="AC32" s="137">
        <f t="shared" ref="AC32:AC34" si="7">AA32+AB32</f>
        <v>29</v>
      </c>
      <c r="AD32" s="137">
        <v>2</v>
      </c>
      <c r="AE32" s="137">
        <v>7</v>
      </c>
      <c r="AF32" s="137">
        <v>2</v>
      </c>
      <c r="AG32" s="137">
        <v>2</v>
      </c>
      <c r="AH32" s="137">
        <v>2</v>
      </c>
      <c r="AI32" s="137">
        <v>7</v>
      </c>
      <c r="AJ32" s="137">
        <v>0</v>
      </c>
      <c r="AK32" s="137">
        <v>1</v>
      </c>
      <c r="AL32" s="137">
        <v>0</v>
      </c>
      <c r="AM32" s="137">
        <v>0</v>
      </c>
      <c r="AN32" s="137">
        <v>0</v>
      </c>
      <c r="AO32" s="137">
        <v>0</v>
      </c>
      <c r="AP32" s="137">
        <v>0</v>
      </c>
      <c r="AQ32" s="1">
        <v>27</v>
      </c>
    </row>
    <row r="33" spans="1:43" ht="14.1" customHeight="1" x14ac:dyDescent="0.15">
      <c r="A33" s="80" t="s">
        <v>465</v>
      </c>
      <c r="B33" s="81" t="s">
        <v>15</v>
      </c>
      <c r="C33" s="137">
        <v>24</v>
      </c>
      <c r="D33" s="137">
        <v>8</v>
      </c>
      <c r="E33" s="174">
        <f t="shared" si="5"/>
        <v>94</v>
      </c>
      <c r="F33" s="139">
        <v>1</v>
      </c>
      <c r="G33" s="139">
        <v>1</v>
      </c>
      <c r="H33" s="139">
        <v>1</v>
      </c>
      <c r="I33" s="139">
        <v>1</v>
      </c>
      <c r="J33" s="139">
        <v>0</v>
      </c>
      <c r="K33" s="139">
        <v>65</v>
      </c>
      <c r="L33" s="139">
        <v>2</v>
      </c>
      <c r="M33" s="139">
        <v>0</v>
      </c>
      <c r="N33" s="139">
        <v>0</v>
      </c>
      <c r="O33" s="137">
        <v>61</v>
      </c>
      <c r="P33" s="137">
        <v>10</v>
      </c>
      <c r="Q33" s="137">
        <f t="shared" si="1"/>
        <v>71</v>
      </c>
      <c r="R33" s="81">
        <v>0</v>
      </c>
      <c r="S33" s="81">
        <v>0</v>
      </c>
      <c r="T33" s="81">
        <v>1</v>
      </c>
      <c r="U33" s="81">
        <v>0</v>
      </c>
      <c r="V33" s="81">
        <v>0</v>
      </c>
      <c r="W33" s="81">
        <v>21</v>
      </c>
      <c r="X33" s="81">
        <v>1</v>
      </c>
      <c r="Y33" s="139">
        <v>0</v>
      </c>
      <c r="Z33" s="139">
        <v>0</v>
      </c>
      <c r="AA33" s="139">
        <v>21</v>
      </c>
      <c r="AB33" s="139">
        <v>2</v>
      </c>
      <c r="AC33" s="137">
        <f t="shared" si="7"/>
        <v>23</v>
      </c>
      <c r="AD33" s="137">
        <v>2</v>
      </c>
      <c r="AE33" s="137">
        <v>7</v>
      </c>
      <c r="AF33" s="137">
        <v>2</v>
      </c>
      <c r="AG33" s="137">
        <v>2</v>
      </c>
      <c r="AH33" s="137">
        <v>2</v>
      </c>
      <c r="AI33" s="137">
        <v>6</v>
      </c>
      <c r="AJ33" s="137">
        <v>0</v>
      </c>
      <c r="AK33" s="137">
        <v>1</v>
      </c>
      <c r="AL33" s="137">
        <v>0</v>
      </c>
      <c r="AM33" s="137">
        <v>0</v>
      </c>
      <c r="AN33" s="137">
        <v>0</v>
      </c>
      <c r="AO33" s="137">
        <v>0</v>
      </c>
      <c r="AP33" s="137">
        <v>0</v>
      </c>
      <c r="AQ33" s="1">
        <v>28</v>
      </c>
    </row>
    <row r="34" spans="1:43" ht="14.1" customHeight="1" x14ac:dyDescent="0.15">
      <c r="A34" s="80" t="s">
        <v>465</v>
      </c>
      <c r="B34" s="81" t="s">
        <v>16</v>
      </c>
      <c r="C34" s="138">
        <v>0</v>
      </c>
      <c r="D34" s="137">
        <v>20</v>
      </c>
      <c r="E34" s="174">
        <f t="shared" si="5"/>
        <v>52</v>
      </c>
      <c r="F34" s="139">
        <v>0</v>
      </c>
      <c r="G34" s="139">
        <v>0</v>
      </c>
      <c r="H34" s="139">
        <v>0</v>
      </c>
      <c r="I34" s="139">
        <v>0</v>
      </c>
      <c r="J34" s="139">
        <v>0</v>
      </c>
      <c r="K34" s="139">
        <v>0</v>
      </c>
      <c r="L34" s="139">
        <v>0</v>
      </c>
      <c r="M34" s="139">
        <v>0</v>
      </c>
      <c r="N34" s="139">
        <v>0</v>
      </c>
      <c r="O34" s="139">
        <v>0</v>
      </c>
      <c r="P34" s="139">
        <v>0</v>
      </c>
      <c r="Q34" s="137">
        <f t="shared" si="1"/>
        <v>0</v>
      </c>
      <c r="R34" s="81">
        <v>1</v>
      </c>
      <c r="S34" s="81">
        <v>0</v>
      </c>
      <c r="T34" s="81">
        <v>2</v>
      </c>
      <c r="U34" s="81">
        <v>0</v>
      </c>
      <c r="V34" s="81">
        <v>0</v>
      </c>
      <c r="W34" s="81">
        <v>47</v>
      </c>
      <c r="X34" s="81">
        <v>2</v>
      </c>
      <c r="Y34" s="139">
        <v>0</v>
      </c>
      <c r="Z34" s="139">
        <v>0</v>
      </c>
      <c r="AA34" s="139">
        <v>42</v>
      </c>
      <c r="AB34" s="139">
        <v>10</v>
      </c>
      <c r="AC34" s="137">
        <f t="shared" si="7"/>
        <v>52</v>
      </c>
      <c r="AD34" s="137">
        <v>2</v>
      </c>
      <c r="AE34" s="137">
        <v>4</v>
      </c>
      <c r="AF34" s="137">
        <v>2</v>
      </c>
      <c r="AG34" s="137">
        <v>2</v>
      </c>
      <c r="AH34" s="137">
        <v>2</v>
      </c>
      <c r="AI34" s="137">
        <v>1</v>
      </c>
      <c r="AJ34" s="137">
        <v>0</v>
      </c>
      <c r="AK34" s="137">
        <v>1</v>
      </c>
      <c r="AL34" s="137">
        <v>0</v>
      </c>
      <c r="AM34" s="137">
        <v>2</v>
      </c>
      <c r="AN34" s="137">
        <v>0</v>
      </c>
      <c r="AO34" s="137">
        <v>0</v>
      </c>
      <c r="AP34" s="137">
        <v>0</v>
      </c>
      <c r="AQ34" s="1">
        <v>29</v>
      </c>
    </row>
    <row r="35" spans="1:43" ht="14.1" customHeight="1" x14ac:dyDescent="0.15">
      <c r="A35" s="80" t="s">
        <v>465</v>
      </c>
      <c r="B35" s="81" t="s">
        <v>85</v>
      </c>
      <c r="C35" s="137">
        <v>24</v>
      </c>
      <c r="D35" s="138">
        <v>0</v>
      </c>
      <c r="E35" s="174">
        <f t="shared" si="5"/>
        <v>60</v>
      </c>
      <c r="F35" s="139">
        <v>1</v>
      </c>
      <c r="G35" s="139">
        <v>1</v>
      </c>
      <c r="H35" s="139">
        <v>1</v>
      </c>
      <c r="I35" s="139">
        <v>0</v>
      </c>
      <c r="J35" s="139">
        <v>0</v>
      </c>
      <c r="K35" s="139">
        <v>55</v>
      </c>
      <c r="L35" s="139">
        <v>2</v>
      </c>
      <c r="M35" s="139">
        <v>0</v>
      </c>
      <c r="N35" s="139">
        <v>0</v>
      </c>
      <c r="O35" s="137">
        <v>48</v>
      </c>
      <c r="P35" s="137">
        <v>12</v>
      </c>
      <c r="Q35" s="137">
        <f t="shared" si="1"/>
        <v>60</v>
      </c>
      <c r="R35" s="81">
        <v>0</v>
      </c>
      <c r="S35" s="81">
        <v>0</v>
      </c>
      <c r="T35" s="81">
        <v>0</v>
      </c>
      <c r="U35" s="81">
        <v>0</v>
      </c>
      <c r="V35" s="81">
        <v>0</v>
      </c>
      <c r="W35" s="81">
        <v>0</v>
      </c>
      <c r="X35" s="81">
        <v>0</v>
      </c>
      <c r="Y35" s="139">
        <v>0</v>
      </c>
      <c r="Z35" s="139">
        <v>0</v>
      </c>
      <c r="AA35" s="139">
        <v>0</v>
      </c>
      <c r="AB35" s="139">
        <v>0</v>
      </c>
      <c r="AC35" s="137">
        <v>0</v>
      </c>
      <c r="AD35" s="137">
        <v>1</v>
      </c>
      <c r="AE35" s="137">
        <v>3</v>
      </c>
      <c r="AF35" s="137">
        <v>1</v>
      </c>
      <c r="AG35" s="137">
        <v>1</v>
      </c>
      <c r="AH35" s="137">
        <v>1</v>
      </c>
      <c r="AI35" s="137">
        <v>0</v>
      </c>
      <c r="AJ35" s="137">
        <v>0</v>
      </c>
      <c r="AK35" s="137">
        <v>1</v>
      </c>
      <c r="AL35" s="137">
        <v>0</v>
      </c>
      <c r="AM35" s="137">
        <v>1</v>
      </c>
      <c r="AN35" s="137">
        <v>0</v>
      </c>
      <c r="AO35" s="137">
        <v>0</v>
      </c>
      <c r="AP35" s="137">
        <v>0</v>
      </c>
      <c r="AQ35" s="1">
        <v>30</v>
      </c>
    </row>
    <row r="36" spans="1:43" ht="14.1" customHeight="1" x14ac:dyDescent="0.15">
      <c r="A36" s="80" t="s">
        <v>465</v>
      </c>
      <c r="B36" s="81" t="s">
        <v>88</v>
      </c>
      <c r="C36" s="137">
        <v>24</v>
      </c>
      <c r="D36" s="138">
        <v>0</v>
      </c>
      <c r="E36" s="174">
        <f t="shared" si="5"/>
        <v>66</v>
      </c>
      <c r="F36" s="139">
        <v>1</v>
      </c>
      <c r="G36" s="139">
        <v>1</v>
      </c>
      <c r="H36" s="139">
        <v>1</v>
      </c>
      <c r="I36" s="139">
        <v>1</v>
      </c>
      <c r="J36" s="139">
        <v>0</v>
      </c>
      <c r="K36" s="139">
        <v>60</v>
      </c>
      <c r="L36" s="139">
        <v>2</v>
      </c>
      <c r="M36" s="139">
        <v>0</v>
      </c>
      <c r="N36" s="139">
        <v>0</v>
      </c>
      <c r="O36" s="137">
        <v>53</v>
      </c>
      <c r="P36" s="137">
        <v>13</v>
      </c>
      <c r="Q36" s="137">
        <f t="shared" si="1"/>
        <v>66</v>
      </c>
      <c r="R36" s="81">
        <v>0</v>
      </c>
      <c r="S36" s="81">
        <v>0</v>
      </c>
      <c r="T36" s="81">
        <v>0</v>
      </c>
      <c r="U36" s="81">
        <v>0</v>
      </c>
      <c r="V36" s="81">
        <v>0</v>
      </c>
      <c r="W36" s="81">
        <v>0</v>
      </c>
      <c r="X36" s="81">
        <v>0</v>
      </c>
      <c r="Y36" s="139">
        <v>0</v>
      </c>
      <c r="Z36" s="139">
        <v>0</v>
      </c>
      <c r="AA36" s="139">
        <v>0</v>
      </c>
      <c r="AB36" s="139">
        <v>0</v>
      </c>
      <c r="AC36" s="137">
        <v>0</v>
      </c>
      <c r="AD36" s="137">
        <v>1</v>
      </c>
      <c r="AE36" s="137">
        <v>3</v>
      </c>
      <c r="AF36" s="137">
        <v>1</v>
      </c>
      <c r="AG36" s="137">
        <v>1</v>
      </c>
      <c r="AH36" s="137">
        <v>1</v>
      </c>
      <c r="AI36" s="137">
        <v>0</v>
      </c>
      <c r="AJ36" s="137">
        <v>0</v>
      </c>
      <c r="AK36" s="137">
        <v>1</v>
      </c>
      <c r="AL36" s="137">
        <v>0</v>
      </c>
      <c r="AM36" s="137">
        <v>0</v>
      </c>
      <c r="AN36" s="137">
        <v>0</v>
      </c>
      <c r="AO36" s="137">
        <v>0</v>
      </c>
      <c r="AP36" s="137">
        <v>0</v>
      </c>
      <c r="AQ36" s="1">
        <v>31</v>
      </c>
    </row>
    <row r="37" spans="1:43" ht="14.1" customHeight="1" x14ac:dyDescent="0.15">
      <c r="A37" s="80" t="s">
        <v>465</v>
      </c>
      <c r="B37" s="81" t="s">
        <v>89</v>
      </c>
      <c r="C37" s="137">
        <v>24</v>
      </c>
      <c r="D37" s="138">
        <v>0</v>
      </c>
      <c r="E37" s="174">
        <f t="shared" si="5"/>
        <v>59</v>
      </c>
      <c r="F37" s="139">
        <v>1</v>
      </c>
      <c r="G37" s="139">
        <v>1</v>
      </c>
      <c r="H37" s="139">
        <v>1</v>
      </c>
      <c r="I37" s="139">
        <v>0</v>
      </c>
      <c r="J37" s="139">
        <v>0</v>
      </c>
      <c r="K37" s="139">
        <v>54</v>
      </c>
      <c r="L37" s="139">
        <v>2</v>
      </c>
      <c r="M37" s="139">
        <v>0</v>
      </c>
      <c r="N37" s="139">
        <v>0</v>
      </c>
      <c r="O37" s="137">
        <v>49</v>
      </c>
      <c r="P37" s="137">
        <v>10</v>
      </c>
      <c r="Q37" s="137">
        <f t="shared" si="1"/>
        <v>59</v>
      </c>
      <c r="R37" s="81">
        <v>0</v>
      </c>
      <c r="S37" s="81">
        <v>0</v>
      </c>
      <c r="T37" s="81">
        <v>0</v>
      </c>
      <c r="U37" s="81">
        <v>0</v>
      </c>
      <c r="V37" s="81">
        <v>0</v>
      </c>
      <c r="W37" s="81">
        <v>0</v>
      </c>
      <c r="X37" s="81">
        <v>0</v>
      </c>
      <c r="Y37" s="139">
        <v>0</v>
      </c>
      <c r="Z37" s="139">
        <v>0</v>
      </c>
      <c r="AA37" s="139">
        <v>0</v>
      </c>
      <c r="AB37" s="139">
        <v>0</v>
      </c>
      <c r="AC37" s="137">
        <v>0</v>
      </c>
      <c r="AD37" s="137">
        <v>1</v>
      </c>
      <c r="AE37" s="137">
        <v>3</v>
      </c>
      <c r="AF37" s="137">
        <v>1</v>
      </c>
      <c r="AG37" s="137">
        <v>1</v>
      </c>
      <c r="AH37" s="137">
        <v>1</v>
      </c>
      <c r="AI37" s="137">
        <v>0</v>
      </c>
      <c r="AJ37" s="137">
        <v>0</v>
      </c>
      <c r="AK37" s="137">
        <v>1</v>
      </c>
      <c r="AL37" s="137">
        <v>0</v>
      </c>
      <c r="AM37" s="137">
        <v>0</v>
      </c>
      <c r="AN37" s="137">
        <v>0</v>
      </c>
      <c r="AO37" s="137">
        <v>0</v>
      </c>
      <c r="AP37" s="137">
        <v>0</v>
      </c>
      <c r="AQ37" s="1">
        <v>32</v>
      </c>
    </row>
    <row r="38" spans="1:43" ht="14.1" customHeight="1" x14ac:dyDescent="0.15">
      <c r="A38" s="80" t="s">
        <v>465</v>
      </c>
      <c r="B38" s="81" t="s">
        <v>90</v>
      </c>
      <c r="C38" s="137">
        <v>24</v>
      </c>
      <c r="D38" s="138">
        <v>0</v>
      </c>
      <c r="E38" s="174">
        <f t="shared" si="5"/>
        <v>66</v>
      </c>
      <c r="F38" s="139">
        <v>1</v>
      </c>
      <c r="G38" s="139">
        <v>1</v>
      </c>
      <c r="H38" s="139">
        <v>1</v>
      </c>
      <c r="I38" s="139">
        <v>1</v>
      </c>
      <c r="J38" s="139">
        <v>0</v>
      </c>
      <c r="K38" s="139">
        <v>60</v>
      </c>
      <c r="L38" s="139">
        <v>2</v>
      </c>
      <c r="M38" s="139">
        <v>0</v>
      </c>
      <c r="N38" s="139">
        <v>0</v>
      </c>
      <c r="O38" s="137">
        <v>51</v>
      </c>
      <c r="P38" s="137">
        <v>15</v>
      </c>
      <c r="Q38" s="137">
        <f t="shared" si="1"/>
        <v>66</v>
      </c>
      <c r="R38" s="81">
        <v>0</v>
      </c>
      <c r="S38" s="81">
        <v>0</v>
      </c>
      <c r="T38" s="81">
        <v>0</v>
      </c>
      <c r="U38" s="81">
        <v>0</v>
      </c>
      <c r="V38" s="81">
        <v>0</v>
      </c>
      <c r="W38" s="81">
        <v>0</v>
      </c>
      <c r="X38" s="81">
        <v>0</v>
      </c>
      <c r="Y38" s="139">
        <v>0</v>
      </c>
      <c r="Z38" s="139">
        <v>0</v>
      </c>
      <c r="AA38" s="139">
        <v>0</v>
      </c>
      <c r="AB38" s="139">
        <v>0</v>
      </c>
      <c r="AC38" s="137">
        <v>0</v>
      </c>
      <c r="AD38" s="137">
        <v>1</v>
      </c>
      <c r="AE38" s="137">
        <v>3</v>
      </c>
      <c r="AF38" s="137">
        <v>1</v>
      </c>
      <c r="AG38" s="137">
        <v>1</v>
      </c>
      <c r="AH38" s="137">
        <v>1</v>
      </c>
      <c r="AI38" s="137">
        <v>0</v>
      </c>
      <c r="AJ38" s="137">
        <v>0</v>
      </c>
      <c r="AK38" s="137">
        <v>1</v>
      </c>
      <c r="AL38" s="137">
        <v>0</v>
      </c>
      <c r="AM38" s="137">
        <v>0</v>
      </c>
      <c r="AN38" s="137">
        <v>0</v>
      </c>
      <c r="AO38" s="137">
        <v>0</v>
      </c>
      <c r="AP38" s="137">
        <v>0</v>
      </c>
      <c r="AQ38" s="1">
        <v>33</v>
      </c>
    </row>
    <row r="39" spans="1:43" ht="14.1" customHeight="1" x14ac:dyDescent="0.15">
      <c r="A39" s="80" t="s">
        <v>465</v>
      </c>
      <c r="B39" s="81" t="s">
        <v>101</v>
      </c>
      <c r="C39" s="137">
        <v>24</v>
      </c>
      <c r="D39" s="138">
        <v>0</v>
      </c>
      <c r="E39" s="174">
        <f t="shared" si="5"/>
        <v>59</v>
      </c>
      <c r="F39" s="139">
        <v>1</v>
      </c>
      <c r="G39" s="139">
        <v>1</v>
      </c>
      <c r="H39" s="139">
        <v>1</v>
      </c>
      <c r="I39" s="139">
        <v>0</v>
      </c>
      <c r="J39" s="139">
        <v>0</v>
      </c>
      <c r="K39" s="139">
        <v>54</v>
      </c>
      <c r="L39" s="139">
        <v>2</v>
      </c>
      <c r="M39" s="139">
        <v>0</v>
      </c>
      <c r="N39" s="139">
        <v>0</v>
      </c>
      <c r="O39" s="137">
        <v>46</v>
      </c>
      <c r="P39" s="137">
        <v>13</v>
      </c>
      <c r="Q39" s="137">
        <f t="shared" si="1"/>
        <v>59</v>
      </c>
      <c r="R39" s="81">
        <v>0</v>
      </c>
      <c r="S39" s="81">
        <v>0</v>
      </c>
      <c r="T39" s="81">
        <v>0</v>
      </c>
      <c r="U39" s="81">
        <v>0</v>
      </c>
      <c r="V39" s="81">
        <v>0</v>
      </c>
      <c r="W39" s="81">
        <v>0</v>
      </c>
      <c r="X39" s="81">
        <v>0</v>
      </c>
      <c r="Y39" s="139">
        <v>0</v>
      </c>
      <c r="Z39" s="139">
        <v>0</v>
      </c>
      <c r="AA39" s="139">
        <v>0</v>
      </c>
      <c r="AB39" s="139">
        <v>0</v>
      </c>
      <c r="AC39" s="137">
        <v>0</v>
      </c>
      <c r="AD39" s="137">
        <v>1</v>
      </c>
      <c r="AE39" s="137">
        <v>3</v>
      </c>
      <c r="AF39" s="137">
        <v>1</v>
      </c>
      <c r="AG39" s="137">
        <v>1</v>
      </c>
      <c r="AH39" s="137">
        <v>1</v>
      </c>
      <c r="AI39" s="137">
        <v>0</v>
      </c>
      <c r="AJ39" s="137">
        <v>0</v>
      </c>
      <c r="AK39" s="137">
        <v>1</v>
      </c>
      <c r="AL39" s="137">
        <v>0</v>
      </c>
      <c r="AM39" s="137">
        <v>0</v>
      </c>
      <c r="AN39" s="137">
        <v>0</v>
      </c>
      <c r="AO39" s="137">
        <v>0</v>
      </c>
      <c r="AP39" s="137">
        <v>0</v>
      </c>
      <c r="AQ39" s="1">
        <v>34</v>
      </c>
    </row>
    <row r="40" spans="1:43" ht="14.1" customHeight="1" x14ac:dyDescent="0.15">
      <c r="A40" s="80" t="s">
        <v>465</v>
      </c>
      <c r="B40" s="81" t="s">
        <v>102</v>
      </c>
      <c r="C40" s="137">
        <v>24</v>
      </c>
      <c r="D40" s="138">
        <v>0</v>
      </c>
      <c r="E40" s="174">
        <f t="shared" si="5"/>
        <v>67</v>
      </c>
      <c r="F40" s="139">
        <v>1</v>
      </c>
      <c r="G40" s="139">
        <v>1</v>
      </c>
      <c r="H40" s="139">
        <v>1</v>
      </c>
      <c r="I40" s="139">
        <v>0</v>
      </c>
      <c r="J40" s="139">
        <v>0</v>
      </c>
      <c r="K40" s="139">
        <v>62</v>
      </c>
      <c r="L40" s="139">
        <v>2</v>
      </c>
      <c r="M40" s="139">
        <v>0</v>
      </c>
      <c r="N40" s="139">
        <v>0</v>
      </c>
      <c r="O40" s="137">
        <v>53</v>
      </c>
      <c r="P40" s="137">
        <v>14</v>
      </c>
      <c r="Q40" s="137">
        <f t="shared" si="1"/>
        <v>67</v>
      </c>
      <c r="R40" s="81">
        <v>0</v>
      </c>
      <c r="S40" s="81">
        <v>0</v>
      </c>
      <c r="T40" s="81">
        <v>0</v>
      </c>
      <c r="U40" s="81">
        <v>0</v>
      </c>
      <c r="V40" s="81">
        <v>0</v>
      </c>
      <c r="W40" s="81">
        <v>0</v>
      </c>
      <c r="X40" s="81">
        <v>0</v>
      </c>
      <c r="Y40" s="139">
        <v>0</v>
      </c>
      <c r="Z40" s="139">
        <v>0</v>
      </c>
      <c r="AA40" s="139">
        <v>0</v>
      </c>
      <c r="AB40" s="139">
        <v>0</v>
      </c>
      <c r="AC40" s="137">
        <v>0</v>
      </c>
      <c r="AD40" s="137">
        <v>1</v>
      </c>
      <c r="AE40" s="137">
        <v>3</v>
      </c>
      <c r="AF40" s="137">
        <v>1</v>
      </c>
      <c r="AG40" s="137">
        <v>1</v>
      </c>
      <c r="AH40" s="137">
        <v>1</v>
      </c>
      <c r="AI40" s="137">
        <v>0</v>
      </c>
      <c r="AJ40" s="137">
        <v>0</v>
      </c>
      <c r="AK40" s="137">
        <v>1</v>
      </c>
      <c r="AL40" s="137">
        <v>0</v>
      </c>
      <c r="AM40" s="137">
        <v>0</v>
      </c>
      <c r="AN40" s="137">
        <v>0</v>
      </c>
      <c r="AO40" s="137">
        <v>0</v>
      </c>
      <c r="AP40" s="137">
        <v>0</v>
      </c>
      <c r="AQ40" s="1">
        <v>35</v>
      </c>
    </row>
    <row r="41" spans="1:43" ht="14.1" customHeight="1" x14ac:dyDescent="0.15">
      <c r="A41" s="80" t="s">
        <v>465</v>
      </c>
      <c r="B41" s="81" t="s">
        <v>144</v>
      </c>
      <c r="C41" s="137">
        <v>15</v>
      </c>
      <c r="D41" s="138">
        <v>0</v>
      </c>
      <c r="E41" s="174">
        <f t="shared" si="5"/>
        <v>40</v>
      </c>
      <c r="F41" s="139">
        <v>1</v>
      </c>
      <c r="G41" s="139">
        <v>0</v>
      </c>
      <c r="H41" s="139">
        <v>2</v>
      </c>
      <c r="I41" s="139">
        <v>0</v>
      </c>
      <c r="J41" s="139">
        <v>0</v>
      </c>
      <c r="K41" s="139">
        <v>36</v>
      </c>
      <c r="L41" s="139">
        <v>1</v>
      </c>
      <c r="M41" s="139">
        <v>0</v>
      </c>
      <c r="N41" s="139">
        <v>0</v>
      </c>
      <c r="O41" s="137">
        <v>28</v>
      </c>
      <c r="P41" s="137">
        <v>12</v>
      </c>
      <c r="Q41" s="137">
        <f t="shared" si="1"/>
        <v>40</v>
      </c>
      <c r="R41" s="81">
        <v>0</v>
      </c>
      <c r="S41" s="81">
        <v>0</v>
      </c>
      <c r="T41" s="81">
        <v>0</v>
      </c>
      <c r="U41" s="81">
        <v>0</v>
      </c>
      <c r="V41" s="81">
        <v>0</v>
      </c>
      <c r="W41" s="81">
        <v>0</v>
      </c>
      <c r="X41" s="81">
        <v>0</v>
      </c>
      <c r="Y41" s="139">
        <v>0</v>
      </c>
      <c r="Z41" s="139">
        <v>0</v>
      </c>
      <c r="AA41" s="139">
        <v>0</v>
      </c>
      <c r="AB41" s="139">
        <v>0</v>
      </c>
      <c r="AC41" s="137">
        <v>0</v>
      </c>
      <c r="AD41" s="137">
        <v>1</v>
      </c>
      <c r="AE41" s="137">
        <v>3</v>
      </c>
      <c r="AF41" s="137">
        <v>1</v>
      </c>
      <c r="AG41" s="137">
        <v>1</v>
      </c>
      <c r="AH41" s="137">
        <v>1</v>
      </c>
      <c r="AI41" s="137">
        <v>0</v>
      </c>
      <c r="AJ41" s="137">
        <v>0</v>
      </c>
      <c r="AK41" s="137">
        <v>1</v>
      </c>
      <c r="AL41" s="137">
        <v>0</v>
      </c>
      <c r="AM41" s="137">
        <v>0</v>
      </c>
      <c r="AN41" s="137">
        <v>1</v>
      </c>
      <c r="AO41" s="137">
        <v>0</v>
      </c>
      <c r="AP41" s="137">
        <v>1</v>
      </c>
      <c r="AQ41" s="1">
        <v>36</v>
      </c>
    </row>
    <row r="42" spans="1:43" ht="14.1" customHeight="1" x14ac:dyDescent="0.15">
      <c r="A42" s="80" t="s">
        <v>465</v>
      </c>
      <c r="B42" s="81" t="s">
        <v>148</v>
      </c>
      <c r="C42" s="137">
        <v>22</v>
      </c>
      <c r="D42" s="138">
        <v>0</v>
      </c>
      <c r="E42" s="174">
        <f t="shared" si="5"/>
        <v>64</v>
      </c>
      <c r="F42" s="139">
        <v>1</v>
      </c>
      <c r="G42" s="139">
        <v>0</v>
      </c>
      <c r="H42" s="139">
        <v>1</v>
      </c>
      <c r="I42" s="139">
        <v>1</v>
      </c>
      <c r="J42" s="139">
        <v>0</v>
      </c>
      <c r="K42" s="139">
        <v>59</v>
      </c>
      <c r="L42" s="139">
        <v>2</v>
      </c>
      <c r="M42" s="139">
        <v>0</v>
      </c>
      <c r="N42" s="139">
        <v>0</v>
      </c>
      <c r="O42" s="137">
        <v>47</v>
      </c>
      <c r="P42" s="137">
        <v>17</v>
      </c>
      <c r="Q42" s="137">
        <f t="shared" si="1"/>
        <v>64</v>
      </c>
      <c r="R42" s="81">
        <v>0</v>
      </c>
      <c r="S42" s="81">
        <v>0</v>
      </c>
      <c r="T42" s="81">
        <v>0</v>
      </c>
      <c r="U42" s="81">
        <v>0</v>
      </c>
      <c r="V42" s="81">
        <v>0</v>
      </c>
      <c r="W42" s="81">
        <v>0</v>
      </c>
      <c r="X42" s="81">
        <v>0</v>
      </c>
      <c r="Y42" s="139">
        <v>0</v>
      </c>
      <c r="Z42" s="139">
        <v>0</v>
      </c>
      <c r="AA42" s="139">
        <v>0</v>
      </c>
      <c r="AB42" s="139">
        <v>0</v>
      </c>
      <c r="AC42" s="137">
        <v>0</v>
      </c>
      <c r="AD42" s="137">
        <v>1</v>
      </c>
      <c r="AE42" s="137">
        <v>3</v>
      </c>
      <c r="AF42" s="137">
        <v>1</v>
      </c>
      <c r="AG42" s="137">
        <v>1</v>
      </c>
      <c r="AH42" s="137">
        <v>1</v>
      </c>
      <c r="AI42" s="137">
        <v>0</v>
      </c>
      <c r="AJ42" s="137">
        <v>0</v>
      </c>
      <c r="AK42" s="137">
        <v>1</v>
      </c>
      <c r="AL42" s="137">
        <v>0</v>
      </c>
      <c r="AM42" s="137">
        <v>0</v>
      </c>
      <c r="AN42" s="137">
        <v>0</v>
      </c>
      <c r="AO42" s="137">
        <v>0</v>
      </c>
      <c r="AP42" s="137">
        <v>0</v>
      </c>
      <c r="AQ42" s="1">
        <v>37</v>
      </c>
    </row>
    <row r="43" spans="1:43" ht="14.1" customHeight="1" x14ac:dyDescent="0.15">
      <c r="A43" s="80" t="s">
        <v>465</v>
      </c>
      <c r="B43" s="81" t="s">
        <v>351</v>
      </c>
      <c r="C43" s="137">
        <v>24</v>
      </c>
      <c r="D43" s="138">
        <v>0</v>
      </c>
      <c r="E43" s="174">
        <f t="shared" si="5"/>
        <v>59</v>
      </c>
      <c r="F43" s="139">
        <v>1</v>
      </c>
      <c r="G43" s="139">
        <v>1</v>
      </c>
      <c r="H43" s="139">
        <v>1</v>
      </c>
      <c r="I43" s="139">
        <v>0</v>
      </c>
      <c r="J43" s="139">
        <v>0</v>
      </c>
      <c r="K43" s="139">
        <v>54</v>
      </c>
      <c r="L43" s="139">
        <v>2</v>
      </c>
      <c r="M43" s="139">
        <v>0</v>
      </c>
      <c r="N43" s="139">
        <v>0</v>
      </c>
      <c r="O43" s="137">
        <v>46</v>
      </c>
      <c r="P43" s="137">
        <v>13</v>
      </c>
      <c r="Q43" s="137">
        <f t="shared" si="1"/>
        <v>59</v>
      </c>
      <c r="R43" s="81">
        <v>0</v>
      </c>
      <c r="S43" s="81">
        <v>0</v>
      </c>
      <c r="T43" s="81">
        <v>0</v>
      </c>
      <c r="U43" s="81">
        <v>0</v>
      </c>
      <c r="V43" s="81">
        <v>0</v>
      </c>
      <c r="W43" s="81">
        <v>0</v>
      </c>
      <c r="X43" s="81">
        <v>0</v>
      </c>
      <c r="Y43" s="139">
        <v>0</v>
      </c>
      <c r="Z43" s="139">
        <v>0</v>
      </c>
      <c r="AA43" s="139">
        <v>0</v>
      </c>
      <c r="AB43" s="139">
        <v>0</v>
      </c>
      <c r="AC43" s="137">
        <v>0</v>
      </c>
      <c r="AD43" s="137">
        <v>1</v>
      </c>
      <c r="AE43" s="137">
        <v>3</v>
      </c>
      <c r="AF43" s="137">
        <v>1</v>
      </c>
      <c r="AG43" s="137">
        <v>1</v>
      </c>
      <c r="AH43" s="137">
        <v>1</v>
      </c>
      <c r="AI43" s="137">
        <v>0</v>
      </c>
      <c r="AJ43" s="137">
        <v>0</v>
      </c>
      <c r="AK43" s="137">
        <v>1</v>
      </c>
      <c r="AL43" s="137">
        <v>0</v>
      </c>
      <c r="AM43" s="137">
        <v>0</v>
      </c>
      <c r="AN43" s="137">
        <v>0</v>
      </c>
      <c r="AO43" s="137">
        <v>0</v>
      </c>
      <c r="AP43" s="137">
        <v>0</v>
      </c>
      <c r="AQ43" s="1">
        <v>38</v>
      </c>
    </row>
    <row r="44" spans="1:43" ht="14.1" customHeight="1" x14ac:dyDescent="0.15">
      <c r="A44" s="80" t="s">
        <v>465</v>
      </c>
      <c r="B44" s="81" t="s">
        <v>149</v>
      </c>
      <c r="C44" s="137">
        <v>22</v>
      </c>
      <c r="D44" s="138">
        <v>0</v>
      </c>
      <c r="E44" s="174">
        <f t="shared" si="5"/>
        <v>51</v>
      </c>
      <c r="F44" s="139">
        <v>1</v>
      </c>
      <c r="G44" s="139">
        <v>1</v>
      </c>
      <c r="H44" s="139">
        <v>1</v>
      </c>
      <c r="I44" s="139">
        <v>0</v>
      </c>
      <c r="J44" s="139">
        <v>0</v>
      </c>
      <c r="K44" s="139">
        <v>46</v>
      </c>
      <c r="L44" s="139">
        <v>2</v>
      </c>
      <c r="M44" s="139">
        <v>0</v>
      </c>
      <c r="N44" s="139">
        <v>0</v>
      </c>
      <c r="O44" s="137">
        <v>44</v>
      </c>
      <c r="P44" s="137">
        <v>7</v>
      </c>
      <c r="Q44" s="137">
        <f t="shared" si="1"/>
        <v>51</v>
      </c>
      <c r="R44" s="81">
        <v>0</v>
      </c>
      <c r="S44" s="81">
        <v>0</v>
      </c>
      <c r="T44" s="81">
        <v>0</v>
      </c>
      <c r="U44" s="81">
        <v>0</v>
      </c>
      <c r="V44" s="81">
        <v>0</v>
      </c>
      <c r="W44" s="81">
        <v>0</v>
      </c>
      <c r="X44" s="81">
        <v>0</v>
      </c>
      <c r="Y44" s="139">
        <v>0</v>
      </c>
      <c r="Z44" s="139">
        <v>0</v>
      </c>
      <c r="AA44" s="139">
        <v>0</v>
      </c>
      <c r="AB44" s="139">
        <v>0</v>
      </c>
      <c r="AC44" s="137">
        <v>0</v>
      </c>
      <c r="AD44" s="137">
        <v>1</v>
      </c>
      <c r="AE44" s="137">
        <v>3</v>
      </c>
      <c r="AF44" s="137">
        <v>1</v>
      </c>
      <c r="AG44" s="137">
        <v>1</v>
      </c>
      <c r="AH44" s="137">
        <v>1</v>
      </c>
      <c r="AI44" s="137">
        <v>0</v>
      </c>
      <c r="AJ44" s="137">
        <v>0</v>
      </c>
      <c r="AK44" s="137">
        <v>0</v>
      </c>
      <c r="AL44" s="137">
        <v>0</v>
      </c>
      <c r="AM44" s="137">
        <v>0</v>
      </c>
      <c r="AN44" s="137">
        <v>0</v>
      </c>
      <c r="AO44" s="137">
        <v>0</v>
      </c>
      <c r="AP44" s="137">
        <v>0</v>
      </c>
      <c r="AQ44" s="1">
        <v>39</v>
      </c>
    </row>
    <row r="45" spans="1:43" ht="14.1" customHeight="1" x14ac:dyDescent="0.15">
      <c r="A45" s="80" t="s">
        <v>465</v>
      </c>
      <c r="B45" s="81" t="s">
        <v>156</v>
      </c>
      <c r="C45" s="137">
        <v>21</v>
      </c>
      <c r="D45" s="138">
        <v>0</v>
      </c>
      <c r="E45" s="174">
        <f t="shared" si="5"/>
        <v>50</v>
      </c>
      <c r="F45" s="139">
        <v>1</v>
      </c>
      <c r="G45" s="139">
        <v>0</v>
      </c>
      <c r="H45" s="139">
        <v>1</v>
      </c>
      <c r="I45" s="139">
        <v>1</v>
      </c>
      <c r="J45" s="139">
        <v>0</v>
      </c>
      <c r="K45" s="139">
        <v>45</v>
      </c>
      <c r="L45" s="139">
        <v>2</v>
      </c>
      <c r="M45" s="139">
        <v>0</v>
      </c>
      <c r="N45" s="139">
        <v>0</v>
      </c>
      <c r="O45" s="137">
        <v>40</v>
      </c>
      <c r="P45" s="137">
        <v>10</v>
      </c>
      <c r="Q45" s="137">
        <f t="shared" si="1"/>
        <v>50</v>
      </c>
      <c r="R45" s="81">
        <v>0</v>
      </c>
      <c r="S45" s="81">
        <v>0</v>
      </c>
      <c r="T45" s="81">
        <v>0</v>
      </c>
      <c r="U45" s="81">
        <v>0</v>
      </c>
      <c r="V45" s="81">
        <v>0</v>
      </c>
      <c r="W45" s="81">
        <v>0</v>
      </c>
      <c r="X45" s="81">
        <v>0</v>
      </c>
      <c r="Y45" s="139">
        <v>0</v>
      </c>
      <c r="Z45" s="139">
        <v>0</v>
      </c>
      <c r="AA45" s="139">
        <v>0</v>
      </c>
      <c r="AB45" s="139">
        <v>0</v>
      </c>
      <c r="AC45" s="137">
        <v>0</v>
      </c>
      <c r="AD45" s="137">
        <v>1</v>
      </c>
      <c r="AE45" s="137">
        <v>3</v>
      </c>
      <c r="AF45" s="137">
        <v>1</v>
      </c>
      <c r="AG45" s="137">
        <v>1</v>
      </c>
      <c r="AH45" s="137">
        <v>1</v>
      </c>
      <c r="AI45" s="137">
        <v>0</v>
      </c>
      <c r="AJ45" s="137">
        <v>0</v>
      </c>
      <c r="AK45" s="137">
        <v>1</v>
      </c>
      <c r="AL45" s="137">
        <v>0</v>
      </c>
      <c r="AM45" s="137">
        <v>0</v>
      </c>
      <c r="AN45" s="137">
        <v>0</v>
      </c>
      <c r="AO45" s="137">
        <v>0</v>
      </c>
      <c r="AP45" s="137">
        <v>0</v>
      </c>
      <c r="AQ45" s="1">
        <v>40</v>
      </c>
    </row>
    <row r="46" spans="1:43" ht="14.1" customHeight="1" x14ac:dyDescent="0.15">
      <c r="A46" s="80" t="s">
        <v>465</v>
      </c>
      <c r="B46" s="81" t="s">
        <v>378</v>
      </c>
      <c r="C46" s="137">
        <v>24</v>
      </c>
      <c r="D46" s="138">
        <v>0</v>
      </c>
      <c r="E46" s="174">
        <f t="shared" si="5"/>
        <v>67</v>
      </c>
      <c r="F46" s="139">
        <v>1</v>
      </c>
      <c r="G46" s="139">
        <v>1</v>
      </c>
      <c r="H46" s="139">
        <v>1</v>
      </c>
      <c r="I46" s="139">
        <v>0</v>
      </c>
      <c r="J46" s="139">
        <v>0</v>
      </c>
      <c r="K46" s="139">
        <v>62</v>
      </c>
      <c r="L46" s="139">
        <v>2</v>
      </c>
      <c r="M46" s="139">
        <v>0</v>
      </c>
      <c r="N46" s="139">
        <v>0</v>
      </c>
      <c r="O46" s="137">
        <v>55</v>
      </c>
      <c r="P46" s="137">
        <v>12</v>
      </c>
      <c r="Q46" s="137">
        <f t="shared" si="1"/>
        <v>67</v>
      </c>
      <c r="R46" s="81">
        <v>0</v>
      </c>
      <c r="S46" s="81">
        <v>0</v>
      </c>
      <c r="T46" s="81">
        <v>0</v>
      </c>
      <c r="U46" s="81">
        <v>0</v>
      </c>
      <c r="V46" s="81">
        <v>0</v>
      </c>
      <c r="W46" s="81">
        <v>0</v>
      </c>
      <c r="X46" s="81">
        <v>0</v>
      </c>
      <c r="Y46" s="139">
        <v>0</v>
      </c>
      <c r="Z46" s="139">
        <v>0</v>
      </c>
      <c r="AA46" s="139">
        <v>0</v>
      </c>
      <c r="AB46" s="139">
        <v>0</v>
      </c>
      <c r="AC46" s="137">
        <v>0</v>
      </c>
      <c r="AD46" s="137">
        <v>1</v>
      </c>
      <c r="AE46" s="137">
        <v>3</v>
      </c>
      <c r="AF46" s="137">
        <v>1</v>
      </c>
      <c r="AG46" s="137">
        <v>1</v>
      </c>
      <c r="AH46" s="137">
        <v>1</v>
      </c>
      <c r="AI46" s="137">
        <v>0</v>
      </c>
      <c r="AJ46" s="137">
        <v>0</v>
      </c>
      <c r="AK46" s="137">
        <v>1</v>
      </c>
      <c r="AL46" s="137">
        <v>0</v>
      </c>
      <c r="AM46" s="137">
        <v>0</v>
      </c>
      <c r="AN46" s="137">
        <v>0</v>
      </c>
      <c r="AO46" s="137">
        <v>0</v>
      </c>
      <c r="AP46" s="137">
        <v>0</v>
      </c>
      <c r="AQ46" s="1">
        <v>41</v>
      </c>
    </row>
    <row r="47" spans="1:43" ht="14.1" customHeight="1" x14ac:dyDescent="0.15">
      <c r="A47" s="80" t="s">
        <v>465</v>
      </c>
      <c r="B47" s="81" t="s">
        <v>164</v>
      </c>
      <c r="C47" s="137">
        <v>24</v>
      </c>
      <c r="D47" s="138">
        <v>0</v>
      </c>
      <c r="E47" s="174">
        <f t="shared" si="5"/>
        <v>72</v>
      </c>
      <c r="F47" s="139">
        <v>1</v>
      </c>
      <c r="G47" s="139">
        <v>1</v>
      </c>
      <c r="H47" s="139">
        <v>1</v>
      </c>
      <c r="I47" s="139">
        <v>1</v>
      </c>
      <c r="J47" s="139">
        <v>0</v>
      </c>
      <c r="K47" s="139">
        <v>66</v>
      </c>
      <c r="L47" s="139">
        <v>2</v>
      </c>
      <c r="M47" s="139">
        <v>0</v>
      </c>
      <c r="N47" s="139">
        <v>0</v>
      </c>
      <c r="O47" s="137">
        <v>63</v>
      </c>
      <c r="P47" s="137">
        <v>9</v>
      </c>
      <c r="Q47" s="137">
        <f t="shared" si="1"/>
        <v>72</v>
      </c>
      <c r="R47" s="81">
        <v>0</v>
      </c>
      <c r="S47" s="81">
        <v>0</v>
      </c>
      <c r="T47" s="81">
        <v>0</v>
      </c>
      <c r="U47" s="81">
        <v>0</v>
      </c>
      <c r="V47" s="81">
        <v>0</v>
      </c>
      <c r="W47" s="81">
        <v>0</v>
      </c>
      <c r="X47" s="81">
        <v>0</v>
      </c>
      <c r="Y47" s="139">
        <v>0</v>
      </c>
      <c r="Z47" s="139">
        <v>0</v>
      </c>
      <c r="AA47" s="139">
        <v>0</v>
      </c>
      <c r="AB47" s="139">
        <v>0</v>
      </c>
      <c r="AC47" s="137">
        <v>0</v>
      </c>
      <c r="AD47" s="137">
        <v>1</v>
      </c>
      <c r="AE47" s="137">
        <v>3</v>
      </c>
      <c r="AF47" s="137">
        <v>1</v>
      </c>
      <c r="AG47" s="137">
        <v>1</v>
      </c>
      <c r="AH47" s="137">
        <v>1</v>
      </c>
      <c r="AI47" s="137">
        <v>4</v>
      </c>
      <c r="AJ47" s="137">
        <v>0</v>
      </c>
      <c r="AK47" s="137">
        <v>1</v>
      </c>
      <c r="AL47" s="137">
        <v>0</v>
      </c>
      <c r="AM47" s="137">
        <v>0</v>
      </c>
      <c r="AN47" s="137">
        <v>0</v>
      </c>
      <c r="AO47" s="137">
        <v>0</v>
      </c>
      <c r="AP47" s="137">
        <v>0</v>
      </c>
      <c r="AQ47" s="1">
        <v>42</v>
      </c>
    </row>
    <row r="48" spans="1:43" ht="14.1" customHeight="1" x14ac:dyDescent="0.15">
      <c r="A48" s="80" t="s">
        <v>465</v>
      </c>
      <c r="B48" s="81" t="s">
        <v>165</v>
      </c>
      <c r="C48" s="137">
        <v>12</v>
      </c>
      <c r="D48" s="138">
        <v>0</v>
      </c>
      <c r="E48" s="174">
        <f t="shared" si="5"/>
        <v>39</v>
      </c>
      <c r="F48" s="139">
        <v>1</v>
      </c>
      <c r="G48" s="139">
        <v>0</v>
      </c>
      <c r="H48" s="139">
        <v>1</v>
      </c>
      <c r="I48" s="139">
        <v>0</v>
      </c>
      <c r="J48" s="139">
        <v>0</v>
      </c>
      <c r="K48" s="139">
        <v>36</v>
      </c>
      <c r="L48" s="139">
        <v>1</v>
      </c>
      <c r="M48" s="139">
        <v>0</v>
      </c>
      <c r="N48" s="139">
        <v>0</v>
      </c>
      <c r="O48" s="137">
        <v>27</v>
      </c>
      <c r="P48" s="137">
        <v>12</v>
      </c>
      <c r="Q48" s="137">
        <f t="shared" si="1"/>
        <v>39</v>
      </c>
      <c r="R48" s="81">
        <v>0</v>
      </c>
      <c r="S48" s="81">
        <v>0</v>
      </c>
      <c r="T48" s="81">
        <v>0</v>
      </c>
      <c r="U48" s="81">
        <v>0</v>
      </c>
      <c r="V48" s="81">
        <v>0</v>
      </c>
      <c r="W48" s="81">
        <v>0</v>
      </c>
      <c r="X48" s="81">
        <v>0</v>
      </c>
      <c r="Y48" s="139">
        <v>0</v>
      </c>
      <c r="Z48" s="139">
        <v>0</v>
      </c>
      <c r="AA48" s="139">
        <v>0</v>
      </c>
      <c r="AB48" s="139">
        <v>0</v>
      </c>
      <c r="AC48" s="137">
        <v>0</v>
      </c>
      <c r="AD48" s="137">
        <v>1</v>
      </c>
      <c r="AE48" s="137">
        <v>3</v>
      </c>
      <c r="AF48" s="137">
        <v>1</v>
      </c>
      <c r="AG48" s="137">
        <v>1</v>
      </c>
      <c r="AH48" s="137">
        <v>1</v>
      </c>
      <c r="AI48" s="137">
        <v>0</v>
      </c>
      <c r="AJ48" s="137">
        <v>0</v>
      </c>
      <c r="AK48" s="137">
        <v>1</v>
      </c>
      <c r="AL48" s="137">
        <v>0</v>
      </c>
      <c r="AM48" s="137">
        <v>1</v>
      </c>
      <c r="AN48" s="137">
        <v>0</v>
      </c>
      <c r="AO48" s="137">
        <v>0</v>
      </c>
      <c r="AP48" s="137">
        <v>0</v>
      </c>
      <c r="AQ48" s="1">
        <v>43</v>
      </c>
    </row>
    <row r="49" spans="1:43" ht="14.1" customHeight="1" x14ac:dyDescent="0.15">
      <c r="A49" s="80" t="s">
        <v>465</v>
      </c>
      <c r="B49" s="81" t="s">
        <v>147</v>
      </c>
      <c r="C49" s="137">
        <v>12</v>
      </c>
      <c r="D49" s="138">
        <v>0</v>
      </c>
      <c r="E49" s="174">
        <f t="shared" si="5"/>
        <v>30</v>
      </c>
      <c r="F49" s="139">
        <v>1</v>
      </c>
      <c r="G49" s="139">
        <v>0</v>
      </c>
      <c r="H49" s="139">
        <v>1</v>
      </c>
      <c r="I49" s="139">
        <v>0</v>
      </c>
      <c r="J49" s="139">
        <v>0</v>
      </c>
      <c r="K49" s="139">
        <v>27</v>
      </c>
      <c r="L49" s="139">
        <v>1</v>
      </c>
      <c r="M49" s="139">
        <v>0</v>
      </c>
      <c r="N49" s="139">
        <v>0</v>
      </c>
      <c r="O49" s="137">
        <v>24</v>
      </c>
      <c r="P49" s="137">
        <v>6</v>
      </c>
      <c r="Q49" s="137">
        <f t="shared" si="1"/>
        <v>30</v>
      </c>
      <c r="R49" s="81">
        <v>0</v>
      </c>
      <c r="S49" s="81">
        <v>0</v>
      </c>
      <c r="T49" s="81">
        <v>0</v>
      </c>
      <c r="U49" s="81">
        <v>0</v>
      </c>
      <c r="V49" s="81">
        <v>0</v>
      </c>
      <c r="W49" s="81">
        <v>0</v>
      </c>
      <c r="X49" s="81">
        <v>0</v>
      </c>
      <c r="Y49" s="139">
        <v>0</v>
      </c>
      <c r="Z49" s="139">
        <v>0</v>
      </c>
      <c r="AA49" s="139">
        <v>0</v>
      </c>
      <c r="AB49" s="139">
        <v>0</v>
      </c>
      <c r="AC49" s="137">
        <v>0</v>
      </c>
      <c r="AD49" s="137">
        <v>1</v>
      </c>
      <c r="AE49" s="137">
        <v>3</v>
      </c>
      <c r="AF49" s="137">
        <v>1</v>
      </c>
      <c r="AG49" s="137">
        <v>1</v>
      </c>
      <c r="AH49" s="137">
        <v>1</v>
      </c>
      <c r="AI49" s="137">
        <v>0</v>
      </c>
      <c r="AJ49" s="137">
        <v>0</v>
      </c>
      <c r="AK49" s="137">
        <v>1</v>
      </c>
      <c r="AL49" s="137">
        <v>0</v>
      </c>
      <c r="AM49" s="137">
        <v>0</v>
      </c>
      <c r="AN49" s="137">
        <v>0</v>
      </c>
      <c r="AO49" s="137">
        <v>0</v>
      </c>
      <c r="AP49" s="137">
        <v>0</v>
      </c>
      <c r="AQ49" s="1">
        <v>44</v>
      </c>
    </row>
    <row r="50" spans="1:43" ht="14.1" customHeight="1" x14ac:dyDescent="0.15">
      <c r="A50" s="80" t="s">
        <v>465</v>
      </c>
      <c r="B50" s="81" t="s">
        <v>158</v>
      </c>
      <c r="C50" s="137">
        <v>18</v>
      </c>
      <c r="D50" s="138">
        <v>0</v>
      </c>
      <c r="E50" s="174">
        <f t="shared" si="5"/>
        <v>45</v>
      </c>
      <c r="F50" s="139">
        <v>1</v>
      </c>
      <c r="G50" s="139">
        <v>0</v>
      </c>
      <c r="H50" s="139">
        <v>1</v>
      </c>
      <c r="I50" s="139">
        <v>0</v>
      </c>
      <c r="J50" s="139">
        <v>0</v>
      </c>
      <c r="K50" s="139">
        <v>42</v>
      </c>
      <c r="L50" s="139">
        <v>1</v>
      </c>
      <c r="M50" s="139">
        <v>0</v>
      </c>
      <c r="N50" s="139">
        <v>0</v>
      </c>
      <c r="O50" s="137">
        <v>32</v>
      </c>
      <c r="P50" s="137">
        <v>13</v>
      </c>
      <c r="Q50" s="137">
        <f t="shared" si="1"/>
        <v>45</v>
      </c>
      <c r="R50" s="81">
        <v>0</v>
      </c>
      <c r="S50" s="81">
        <v>0</v>
      </c>
      <c r="T50" s="81">
        <v>0</v>
      </c>
      <c r="U50" s="81">
        <v>0</v>
      </c>
      <c r="V50" s="81">
        <v>0</v>
      </c>
      <c r="W50" s="81">
        <v>0</v>
      </c>
      <c r="X50" s="81">
        <v>0</v>
      </c>
      <c r="Y50" s="139">
        <v>0</v>
      </c>
      <c r="Z50" s="139">
        <v>0</v>
      </c>
      <c r="AA50" s="139">
        <v>0</v>
      </c>
      <c r="AB50" s="139">
        <v>0</v>
      </c>
      <c r="AC50" s="137">
        <v>0</v>
      </c>
      <c r="AD50" s="137">
        <v>1</v>
      </c>
      <c r="AE50" s="137">
        <v>3</v>
      </c>
      <c r="AF50" s="137">
        <v>1</v>
      </c>
      <c r="AG50" s="137">
        <v>1</v>
      </c>
      <c r="AH50" s="137">
        <v>1</v>
      </c>
      <c r="AI50" s="137">
        <v>0</v>
      </c>
      <c r="AJ50" s="137">
        <v>0</v>
      </c>
      <c r="AK50" s="137">
        <v>1</v>
      </c>
      <c r="AL50" s="137">
        <v>0</v>
      </c>
      <c r="AM50" s="137">
        <v>0</v>
      </c>
      <c r="AN50" s="137">
        <v>0</v>
      </c>
      <c r="AO50" s="137">
        <v>0</v>
      </c>
      <c r="AP50" s="137">
        <v>0</v>
      </c>
      <c r="AQ50" s="1">
        <v>45</v>
      </c>
    </row>
    <row r="51" spans="1:43" ht="14.1" customHeight="1" x14ac:dyDescent="0.15">
      <c r="A51" s="80" t="s">
        <v>465</v>
      </c>
      <c r="B51" s="81" t="s">
        <v>57</v>
      </c>
      <c r="C51" s="137">
        <v>24</v>
      </c>
      <c r="D51" s="137">
        <v>4</v>
      </c>
      <c r="E51" s="174">
        <f t="shared" si="5"/>
        <v>69</v>
      </c>
      <c r="F51" s="139">
        <v>1</v>
      </c>
      <c r="G51" s="139">
        <v>1</v>
      </c>
      <c r="H51" s="139">
        <v>1</v>
      </c>
      <c r="I51" s="139">
        <v>1</v>
      </c>
      <c r="J51" s="139">
        <v>0</v>
      </c>
      <c r="K51" s="139">
        <v>53</v>
      </c>
      <c r="L51" s="139">
        <v>2</v>
      </c>
      <c r="M51" s="139">
        <v>0</v>
      </c>
      <c r="N51" s="139">
        <v>0</v>
      </c>
      <c r="O51" s="137">
        <v>44</v>
      </c>
      <c r="P51" s="137">
        <v>15</v>
      </c>
      <c r="Q51" s="137">
        <f t="shared" si="1"/>
        <v>59</v>
      </c>
      <c r="R51" s="81">
        <v>0</v>
      </c>
      <c r="S51" s="81">
        <v>0</v>
      </c>
      <c r="T51" s="81">
        <v>1</v>
      </c>
      <c r="U51" s="81">
        <v>0</v>
      </c>
      <c r="V51" s="81">
        <v>0</v>
      </c>
      <c r="W51" s="81">
        <v>8</v>
      </c>
      <c r="X51" s="81">
        <v>1</v>
      </c>
      <c r="Y51" s="139">
        <v>0</v>
      </c>
      <c r="Z51" s="139">
        <v>0</v>
      </c>
      <c r="AA51" s="139">
        <v>8</v>
      </c>
      <c r="AB51" s="139">
        <v>2</v>
      </c>
      <c r="AC51" s="137">
        <f t="shared" ref="AC51" si="8">AA51+AB51</f>
        <v>10</v>
      </c>
      <c r="AD51" s="137">
        <v>2</v>
      </c>
      <c r="AE51" s="137">
        <v>3</v>
      </c>
      <c r="AF51" s="137">
        <v>2</v>
      </c>
      <c r="AG51" s="137">
        <v>2</v>
      </c>
      <c r="AH51" s="137">
        <v>2</v>
      </c>
      <c r="AI51" s="137">
        <v>2</v>
      </c>
      <c r="AJ51" s="137">
        <v>0</v>
      </c>
      <c r="AK51" s="137">
        <v>1</v>
      </c>
      <c r="AL51" s="137">
        <v>0</v>
      </c>
      <c r="AM51" s="137">
        <v>0</v>
      </c>
      <c r="AN51" s="137">
        <v>0</v>
      </c>
      <c r="AO51" s="137">
        <v>0</v>
      </c>
      <c r="AP51" s="137">
        <v>0</v>
      </c>
      <c r="AQ51" s="1">
        <v>46</v>
      </c>
    </row>
    <row r="52" spans="1:43" ht="14.1" customHeight="1" x14ac:dyDescent="0.15">
      <c r="A52" s="80" t="s">
        <v>465</v>
      </c>
      <c r="B52" s="81" t="s">
        <v>58</v>
      </c>
      <c r="C52" s="137">
        <v>15</v>
      </c>
      <c r="D52" s="138">
        <v>0</v>
      </c>
      <c r="E52" s="174">
        <f t="shared" si="5"/>
        <v>43</v>
      </c>
      <c r="F52" s="139">
        <v>1</v>
      </c>
      <c r="G52" s="139">
        <v>0</v>
      </c>
      <c r="H52" s="139">
        <v>2</v>
      </c>
      <c r="I52" s="139">
        <v>1</v>
      </c>
      <c r="J52" s="139">
        <v>0</v>
      </c>
      <c r="K52" s="139">
        <v>37</v>
      </c>
      <c r="L52" s="139">
        <v>2</v>
      </c>
      <c r="M52" s="139">
        <v>0</v>
      </c>
      <c r="N52" s="139">
        <v>0</v>
      </c>
      <c r="O52" s="137">
        <v>31</v>
      </c>
      <c r="P52" s="137">
        <v>12</v>
      </c>
      <c r="Q52" s="137">
        <f t="shared" si="1"/>
        <v>43</v>
      </c>
      <c r="R52" s="81">
        <v>0</v>
      </c>
      <c r="S52" s="81">
        <v>0</v>
      </c>
      <c r="T52" s="81">
        <v>0</v>
      </c>
      <c r="U52" s="81">
        <v>0</v>
      </c>
      <c r="V52" s="81">
        <v>0</v>
      </c>
      <c r="W52" s="81">
        <v>0</v>
      </c>
      <c r="X52" s="81">
        <v>0</v>
      </c>
      <c r="Y52" s="139">
        <v>0</v>
      </c>
      <c r="Z52" s="139">
        <v>0</v>
      </c>
      <c r="AA52" s="139">
        <v>0</v>
      </c>
      <c r="AB52" s="139">
        <v>0</v>
      </c>
      <c r="AC52" s="139">
        <v>0</v>
      </c>
      <c r="AD52" s="137">
        <v>1</v>
      </c>
      <c r="AE52" s="137">
        <v>3</v>
      </c>
      <c r="AF52" s="137">
        <v>1</v>
      </c>
      <c r="AG52" s="137">
        <v>1</v>
      </c>
      <c r="AH52" s="137">
        <v>1</v>
      </c>
      <c r="AI52" s="137">
        <v>0</v>
      </c>
      <c r="AJ52" s="137">
        <v>0</v>
      </c>
      <c r="AK52" s="137">
        <v>1</v>
      </c>
      <c r="AL52" s="137">
        <v>0</v>
      </c>
      <c r="AM52" s="137">
        <v>0</v>
      </c>
      <c r="AN52" s="137">
        <v>0</v>
      </c>
      <c r="AO52" s="137">
        <v>0</v>
      </c>
      <c r="AP52" s="137">
        <v>0</v>
      </c>
      <c r="AQ52" s="1">
        <v>47</v>
      </c>
    </row>
    <row r="53" spans="1:43" ht="14.1" customHeight="1" x14ac:dyDescent="0.15">
      <c r="A53" s="80" t="s">
        <v>465</v>
      </c>
      <c r="B53" s="81" t="s">
        <v>157</v>
      </c>
      <c r="C53" s="137">
        <v>21</v>
      </c>
      <c r="D53" s="138">
        <v>0</v>
      </c>
      <c r="E53" s="174">
        <f t="shared" si="5"/>
        <v>59</v>
      </c>
      <c r="F53" s="139">
        <v>1</v>
      </c>
      <c r="G53" s="139">
        <v>1</v>
      </c>
      <c r="H53" s="139">
        <v>1</v>
      </c>
      <c r="I53" s="139">
        <v>0</v>
      </c>
      <c r="J53" s="139">
        <v>0</v>
      </c>
      <c r="K53" s="139">
        <v>54</v>
      </c>
      <c r="L53" s="139">
        <v>2</v>
      </c>
      <c r="M53" s="139">
        <v>0</v>
      </c>
      <c r="N53" s="139">
        <v>0</v>
      </c>
      <c r="O53" s="137">
        <v>47</v>
      </c>
      <c r="P53" s="137">
        <v>12</v>
      </c>
      <c r="Q53" s="137">
        <f t="shared" si="1"/>
        <v>59</v>
      </c>
      <c r="R53" s="81">
        <v>0</v>
      </c>
      <c r="S53" s="81">
        <v>0</v>
      </c>
      <c r="T53" s="81">
        <v>0</v>
      </c>
      <c r="U53" s="81">
        <v>0</v>
      </c>
      <c r="V53" s="81">
        <v>0</v>
      </c>
      <c r="W53" s="81">
        <v>0</v>
      </c>
      <c r="X53" s="81">
        <v>0</v>
      </c>
      <c r="Y53" s="139">
        <v>0</v>
      </c>
      <c r="Z53" s="139">
        <v>0</v>
      </c>
      <c r="AA53" s="139">
        <v>0</v>
      </c>
      <c r="AB53" s="139">
        <v>0</v>
      </c>
      <c r="AC53" s="139">
        <v>0</v>
      </c>
      <c r="AD53" s="137">
        <v>1</v>
      </c>
      <c r="AE53" s="137">
        <v>3</v>
      </c>
      <c r="AF53" s="137">
        <v>1</v>
      </c>
      <c r="AG53" s="137">
        <v>1</v>
      </c>
      <c r="AH53" s="137">
        <v>1</v>
      </c>
      <c r="AI53" s="137">
        <v>0</v>
      </c>
      <c r="AJ53" s="137">
        <v>0</v>
      </c>
      <c r="AK53" s="137">
        <v>1</v>
      </c>
      <c r="AL53" s="137">
        <v>0</v>
      </c>
      <c r="AM53" s="137">
        <v>0</v>
      </c>
      <c r="AN53" s="137">
        <v>0</v>
      </c>
      <c r="AO53" s="137">
        <v>0</v>
      </c>
      <c r="AP53" s="137">
        <v>0</v>
      </c>
      <c r="AQ53" s="1">
        <v>48</v>
      </c>
    </row>
    <row r="54" spans="1:43" ht="14.1" customHeight="1" x14ac:dyDescent="0.15">
      <c r="A54" s="80" t="s">
        <v>465</v>
      </c>
      <c r="B54" s="81" t="s">
        <v>61</v>
      </c>
      <c r="C54" s="137">
        <v>27</v>
      </c>
      <c r="D54" s="137">
        <v>4</v>
      </c>
      <c r="E54" s="174">
        <f t="shared" si="5"/>
        <v>76</v>
      </c>
      <c r="F54" s="139">
        <v>1</v>
      </c>
      <c r="G54" s="139">
        <v>1</v>
      </c>
      <c r="H54" s="139">
        <v>1</v>
      </c>
      <c r="I54" s="139">
        <v>1</v>
      </c>
      <c r="J54" s="139">
        <v>0</v>
      </c>
      <c r="K54" s="139">
        <v>61</v>
      </c>
      <c r="L54" s="139">
        <v>2</v>
      </c>
      <c r="M54" s="139">
        <v>0</v>
      </c>
      <c r="N54" s="139">
        <v>0</v>
      </c>
      <c r="O54" s="137">
        <v>55</v>
      </c>
      <c r="P54" s="137">
        <v>12</v>
      </c>
      <c r="Q54" s="137">
        <f t="shared" si="1"/>
        <v>67</v>
      </c>
      <c r="R54" s="81">
        <v>0</v>
      </c>
      <c r="S54" s="81">
        <v>0</v>
      </c>
      <c r="T54" s="81">
        <v>1</v>
      </c>
      <c r="U54" s="81">
        <v>0</v>
      </c>
      <c r="V54" s="81">
        <v>0</v>
      </c>
      <c r="W54" s="81">
        <v>7</v>
      </c>
      <c r="X54" s="81">
        <v>1</v>
      </c>
      <c r="Y54" s="139">
        <v>0</v>
      </c>
      <c r="Z54" s="139">
        <v>0</v>
      </c>
      <c r="AA54" s="139">
        <v>8</v>
      </c>
      <c r="AB54" s="139">
        <v>1</v>
      </c>
      <c r="AC54" s="137">
        <f t="shared" ref="AC54:AC56" si="9">AA54+AB54</f>
        <v>9</v>
      </c>
      <c r="AD54" s="137">
        <v>2</v>
      </c>
      <c r="AE54" s="137">
        <v>3</v>
      </c>
      <c r="AF54" s="137">
        <v>2</v>
      </c>
      <c r="AG54" s="137">
        <v>2</v>
      </c>
      <c r="AH54" s="137">
        <v>2</v>
      </c>
      <c r="AI54" s="137">
        <v>2</v>
      </c>
      <c r="AJ54" s="137">
        <v>0</v>
      </c>
      <c r="AK54" s="137">
        <v>0</v>
      </c>
      <c r="AL54" s="137">
        <v>0</v>
      </c>
      <c r="AM54" s="137">
        <v>0</v>
      </c>
      <c r="AN54" s="137">
        <v>0</v>
      </c>
      <c r="AO54" s="137">
        <v>0</v>
      </c>
      <c r="AP54" s="137">
        <v>0</v>
      </c>
      <c r="AQ54" s="1">
        <v>49</v>
      </c>
    </row>
    <row r="55" spans="1:43" ht="14.1" customHeight="1" x14ac:dyDescent="0.15">
      <c r="A55" s="80" t="s">
        <v>465</v>
      </c>
      <c r="B55" s="81" t="s">
        <v>86</v>
      </c>
      <c r="C55" s="137">
        <v>17</v>
      </c>
      <c r="D55" s="138">
        <v>0</v>
      </c>
      <c r="E55" s="174">
        <f t="shared" si="5"/>
        <v>45</v>
      </c>
      <c r="F55" s="139">
        <v>1</v>
      </c>
      <c r="G55" s="139">
        <v>0</v>
      </c>
      <c r="H55" s="139">
        <v>2</v>
      </c>
      <c r="I55" s="139">
        <v>1</v>
      </c>
      <c r="J55" s="139">
        <v>0</v>
      </c>
      <c r="K55" s="139">
        <v>39</v>
      </c>
      <c r="L55" s="139">
        <v>2</v>
      </c>
      <c r="M55" s="139">
        <v>0</v>
      </c>
      <c r="N55" s="139">
        <v>0</v>
      </c>
      <c r="O55" s="137">
        <v>38</v>
      </c>
      <c r="P55" s="137">
        <v>7</v>
      </c>
      <c r="Q55" s="137">
        <f t="shared" si="1"/>
        <v>45</v>
      </c>
      <c r="R55" s="81">
        <v>0</v>
      </c>
      <c r="S55" s="81">
        <v>0</v>
      </c>
      <c r="T55" s="81">
        <v>0</v>
      </c>
      <c r="U55" s="81">
        <v>0</v>
      </c>
      <c r="V55" s="81">
        <v>0</v>
      </c>
      <c r="W55" s="81">
        <v>0</v>
      </c>
      <c r="X55" s="81">
        <v>0</v>
      </c>
      <c r="Y55" s="139">
        <v>0</v>
      </c>
      <c r="Z55" s="139">
        <v>0</v>
      </c>
      <c r="AA55" s="139">
        <v>0</v>
      </c>
      <c r="AB55" s="139">
        <v>0</v>
      </c>
      <c r="AC55" s="139">
        <v>0</v>
      </c>
      <c r="AD55" s="137">
        <v>1</v>
      </c>
      <c r="AE55" s="137">
        <v>3</v>
      </c>
      <c r="AF55" s="137">
        <v>1</v>
      </c>
      <c r="AG55" s="137">
        <v>1</v>
      </c>
      <c r="AH55" s="137">
        <v>1</v>
      </c>
      <c r="AI55" s="137">
        <v>0</v>
      </c>
      <c r="AJ55" s="137">
        <v>0</v>
      </c>
      <c r="AK55" s="137">
        <v>1</v>
      </c>
      <c r="AL55" s="137">
        <v>0</v>
      </c>
      <c r="AM55" s="137">
        <v>0</v>
      </c>
      <c r="AN55" s="137">
        <v>0</v>
      </c>
      <c r="AO55" s="137">
        <v>0</v>
      </c>
      <c r="AP55" s="137">
        <v>0</v>
      </c>
      <c r="AQ55" s="1">
        <v>50</v>
      </c>
    </row>
    <row r="56" spans="1:43" ht="14.1" customHeight="1" x14ac:dyDescent="0.15">
      <c r="A56" s="80" t="s">
        <v>465</v>
      </c>
      <c r="B56" s="81" t="s">
        <v>67</v>
      </c>
      <c r="C56" s="137">
        <v>24</v>
      </c>
      <c r="D56" s="137">
        <v>4</v>
      </c>
      <c r="E56" s="174">
        <f t="shared" si="5"/>
        <v>70</v>
      </c>
      <c r="F56" s="139">
        <v>1</v>
      </c>
      <c r="G56" s="139">
        <v>1</v>
      </c>
      <c r="H56" s="139">
        <v>1</v>
      </c>
      <c r="I56" s="139">
        <v>1</v>
      </c>
      <c r="J56" s="139">
        <v>0</v>
      </c>
      <c r="K56" s="139">
        <v>54</v>
      </c>
      <c r="L56" s="139">
        <v>2</v>
      </c>
      <c r="M56" s="139">
        <v>0</v>
      </c>
      <c r="N56" s="139">
        <v>0</v>
      </c>
      <c r="O56" s="137">
        <v>49</v>
      </c>
      <c r="P56" s="137">
        <v>11</v>
      </c>
      <c r="Q56" s="137">
        <f t="shared" si="1"/>
        <v>60</v>
      </c>
      <c r="R56" s="81">
        <v>0</v>
      </c>
      <c r="S56" s="81">
        <v>0</v>
      </c>
      <c r="T56" s="81">
        <v>1</v>
      </c>
      <c r="U56" s="81">
        <v>0</v>
      </c>
      <c r="V56" s="81">
        <v>0</v>
      </c>
      <c r="W56" s="81">
        <v>8</v>
      </c>
      <c r="X56" s="81">
        <v>1</v>
      </c>
      <c r="Y56" s="139">
        <v>0</v>
      </c>
      <c r="Z56" s="139">
        <v>0</v>
      </c>
      <c r="AA56" s="139">
        <v>9</v>
      </c>
      <c r="AB56" s="139">
        <v>1</v>
      </c>
      <c r="AC56" s="137">
        <f t="shared" si="9"/>
        <v>10</v>
      </c>
      <c r="AD56" s="137">
        <v>2</v>
      </c>
      <c r="AE56" s="137">
        <v>3</v>
      </c>
      <c r="AF56" s="137">
        <v>2</v>
      </c>
      <c r="AG56" s="137">
        <v>2</v>
      </c>
      <c r="AH56" s="137">
        <v>2</v>
      </c>
      <c r="AI56" s="137">
        <v>1</v>
      </c>
      <c r="AJ56" s="137">
        <v>0</v>
      </c>
      <c r="AK56" s="137">
        <v>1</v>
      </c>
      <c r="AL56" s="137">
        <v>0</v>
      </c>
      <c r="AM56" s="137">
        <v>0</v>
      </c>
      <c r="AN56" s="137">
        <v>0</v>
      </c>
      <c r="AO56" s="137">
        <v>0</v>
      </c>
      <c r="AP56" s="137">
        <v>0</v>
      </c>
      <c r="AQ56" s="1">
        <v>51</v>
      </c>
    </row>
    <row r="57" spans="1:43" ht="14.1" customHeight="1" x14ac:dyDescent="0.15">
      <c r="A57" s="80" t="s">
        <v>465</v>
      </c>
      <c r="B57" s="81" t="s">
        <v>138</v>
      </c>
      <c r="C57" s="137">
        <v>21</v>
      </c>
      <c r="D57" s="138">
        <v>0</v>
      </c>
      <c r="E57" s="174">
        <f t="shared" si="5"/>
        <v>48</v>
      </c>
      <c r="F57" s="139">
        <v>1</v>
      </c>
      <c r="G57" s="139">
        <v>0</v>
      </c>
      <c r="H57" s="139">
        <v>1</v>
      </c>
      <c r="I57" s="139">
        <v>0</v>
      </c>
      <c r="J57" s="139">
        <v>0</v>
      </c>
      <c r="K57" s="139">
        <v>44</v>
      </c>
      <c r="L57" s="139">
        <v>2</v>
      </c>
      <c r="M57" s="139">
        <v>0</v>
      </c>
      <c r="N57" s="139">
        <v>0</v>
      </c>
      <c r="O57" s="137">
        <v>39</v>
      </c>
      <c r="P57" s="137">
        <v>9</v>
      </c>
      <c r="Q57" s="137">
        <f t="shared" si="1"/>
        <v>48</v>
      </c>
      <c r="R57" s="81">
        <v>0</v>
      </c>
      <c r="S57" s="81">
        <v>0</v>
      </c>
      <c r="T57" s="81">
        <v>0</v>
      </c>
      <c r="U57" s="81">
        <v>0</v>
      </c>
      <c r="V57" s="81">
        <v>0</v>
      </c>
      <c r="W57" s="81">
        <v>0</v>
      </c>
      <c r="X57" s="81">
        <v>0</v>
      </c>
      <c r="Y57" s="139">
        <v>0</v>
      </c>
      <c r="Z57" s="139">
        <v>0</v>
      </c>
      <c r="AA57" s="139">
        <v>0</v>
      </c>
      <c r="AB57" s="139">
        <v>0</v>
      </c>
      <c r="AC57" s="137">
        <v>0</v>
      </c>
      <c r="AD57" s="137">
        <v>1</v>
      </c>
      <c r="AE57" s="137">
        <v>3</v>
      </c>
      <c r="AF57" s="137">
        <v>1</v>
      </c>
      <c r="AG57" s="137">
        <v>1</v>
      </c>
      <c r="AH57" s="137">
        <v>1</v>
      </c>
      <c r="AI57" s="137">
        <v>0</v>
      </c>
      <c r="AJ57" s="137">
        <v>0</v>
      </c>
      <c r="AK57" s="137">
        <v>1</v>
      </c>
      <c r="AL57" s="137">
        <v>0</v>
      </c>
      <c r="AM57" s="137">
        <v>0</v>
      </c>
      <c r="AN57" s="137">
        <v>0</v>
      </c>
      <c r="AO57" s="137">
        <v>0</v>
      </c>
      <c r="AP57" s="137">
        <v>0</v>
      </c>
      <c r="AQ57" s="1">
        <v>52</v>
      </c>
    </row>
    <row r="58" spans="1:43" ht="14.1" customHeight="1" x14ac:dyDescent="0.15">
      <c r="A58" s="80" t="s">
        <v>465</v>
      </c>
      <c r="B58" s="81" t="s">
        <v>141</v>
      </c>
      <c r="C58" s="137">
        <v>24</v>
      </c>
      <c r="D58" s="138">
        <v>0</v>
      </c>
      <c r="E58" s="174">
        <f t="shared" si="5"/>
        <v>66</v>
      </c>
      <c r="F58" s="139">
        <v>1</v>
      </c>
      <c r="G58" s="139">
        <v>1</v>
      </c>
      <c r="H58" s="139">
        <v>1</v>
      </c>
      <c r="I58" s="139">
        <v>0</v>
      </c>
      <c r="J58" s="139">
        <v>0</v>
      </c>
      <c r="K58" s="139">
        <v>61</v>
      </c>
      <c r="L58" s="139">
        <v>2</v>
      </c>
      <c r="M58" s="139">
        <v>0</v>
      </c>
      <c r="N58" s="139">
        <v>0</v>
      </c>
      <c r="O58" s="137">
        <v>57</v>
      </c>
      <c r="P58" s="137">
        <v>9</v>
      </c>
      <c r="Q58" s="137">
        <f t="shared" si="1"/>
        <v>66</v>
      </c>
      <c r="R58" s="81">
        <v>0</v>
      </c>
      <c r="S58" s="81">
        <v>0</v>
      </c>
      <c r="T58" s="81">
        <v>0</v>
      </c>
      <c r="U58" s="81">
        <v>0</v>
      </c>
      <c r="V58" s="81">
        <v>0</v>
      </c>
      <c r="W58" s="81">
        <v>0</v>
      </c>
      <c r="X58" s="81">
        <v>0</v>
      </c>
      <c r="Y58" s="139">
        <v>0</v>
      </c>
      <c r="Z58" s="139">
        <v>0</v>
      </c>
      <c r="AA58" s="139">
        <v>0</v>
      </c>
      <c r="AB58" s="139">
        <v>0</v>
      </c>
      <c r="AC58" s="137">
        <v>0</v>
      </c>
      <c r="AD58" s="137">
        <v>1</v>
      </c>
      <c r="AE58" s="137">
        <v>3</v>
      </c>
      <c r="AF58" s="137">
        <v>1</v>
      </c>
      <c r="AG58" s="137">
        <v>1</v>
      </c>
      <c r="AH58" s="137">
        <v>1</v>
      </c>
      <c r="AI58" s="137">
        <v>0</v>
      </c>
      <c r="AJ58" s="137">
        <v>0</v>
      </c>
      <c r="AK58" s="137">
        <v>1</v>
      </c>
      <c r="AL58" s="137">
        <v>0</v>
      </c>
      <c r="AM58" s="137">
        <v>0</v>
      </c>
      <c r="AN58" s="137">
        <v>0</v>
      </c>
      <c r="AO58" s="137">
        <v>0</v>
      </c>
      <c r="AP58" s="137">
        <v>0</v>
      </c>
      <c r="AQ58" s="1">
        <v>53</v>
      </c>
    </row>
    <row r="59" spans="1:43" ht="14.1" customHeight="1" x14ac:dyDescent="0.15">
      <c r="A59" s="80" t="s">
        <v>465</v>
      </c>
      <c r="B59" s="81" t="s">
        <v>152</v>
      </c>
      <c r="C59" s="137">
        <v>24</v>
      </c>
      <c r="D59" s="138">
        <v>0</v>
      </c>
      <c r="E59" s="174">
        <f t="shared" si="5"/>
        <v>59</v>
      </c>
      <c r="F59" s="139">
        <v>1</v>
      </c>
      <c r="G59" s="139">
        <v>1</v>
      </c>
      <c r="H59" s="139">
        <v>1</v>
      </c>
      <c r="I59" s="139">
        <v>1</v>
      </c>
      <c r="J59" s="139">
        <v>0</v>
      </c>
      <c r="K59" s="139">
        <v>53</v>
      </c>
      <c r="L59" s="139">
        <v>2</v>
      </c>
      <c r="M59" s="139">
        <v>0</v>
      </c>
      <c r="N59" s="139">
        <v>0</v>
      </c>
      <c r="O59" s="137">
        <v>47</v>
      </c>
      <c r="P59" s="137">
        <v>12</v>
      </c>
      <c r="Q59" s="137">
        <f t="shared" si="1"/>
        <v>59</v>
      </c>
      <c r="R59" s="81">
        <v>0</v>
      </c>
      <c r="S59" s="81">
        <v>0</v>
      </c>
      <c r="T59" s="81">
        <v>0</v>
      </c>
      <c r="U59" s="81">
        <v>0</v>
      </c>
      <c r="V59" s="81">
        <v>0</v>
      </c>
      <c r="W59" s="81">
        <v>0</v>
      </c>
      <c r="X59" s="81">
        <v>0</v>
      </c>
      <c r="Y59" s="139">
        <v>0</v>
      </c>
      <c r="Z59" s="139">
        <v>0</v>
      </c>
      <c r="AA59" s="139">
        <v>0</v>
      </c>
      <c r="AB59" s="139">
        <v>0</v>
      </c>
      <c r="AC59" s="137">
        <v>0</v>
      </c>
      <c r="AD59" s="137">
        <v>1</v>
      </c>
      <c r="AE59" s="137">
        <v>3</v>
      </c>
      <c r="AF59" s="137">
        <v>1</v>
      </c>
      <c r="AG59" s="137">
        <v>1</v>
      </c>
      <c r="AH59" s="137">
        <v>1</v>
      </c>
      <c r="AI59" s="137">
        <v>0</v>
      </c>
      <c r="AJ59" s="137">
        <v>0</v>
      </c>
      <c r="AK59" s="137">
        <v>1</v>
      </c>
      <c r="AL59" s="137">
        <v>0</v>
      </c>
      <c r="AM59" s="137">
        <v>1</v>
      </c>
      <c r="AN59" s="137">
        <v>0</v>
      </c>
      <c r="AO59" s="137">
        <v>0</v>
      </c>
      <c r="AP59" s="137">
        <v>0</v>
      </c>
      <c r="AQ59" s="1">
        <v>54</v>
      </c>
    </row>
    <row r="60" spans="1:43" ht="14.1" customHeight="1" x14ac:dyDescent="0.15">
      <c r="A60" s="80" t="s">
        <v>465</v>
      </c>
      <c r="B60" s="81" t="s">
        <v>142</v>
      </c>
      <c r="C60" s="137">
        <v>24</v>
      </c>
      <c r="D60" s="138">
        <v>0</v>
      </c>
      <c r="E60" s="174">
        <f t="shared" si="5"/>
        <v>71</v>
      </c>
      <c r="F60" s="139">
        <v>1</v>
      </c>
      <c r="G60" s="139">
        <v>1</v>
      </c>
      <c r="H60" s="139">
        <v>1</v>
      </c>
      <c r="I60" s="139">
        <v>0</v>
      </c>
      <c r="J60" s="139">
        <v>0</v>
      </c>
      <c r="K60" s="139">
        <v>66</v>
      </c>
      <c r="L60" s="139">
        <v>2</v>
      </c>
      <c r="M60" s="139">
        <v>0</v>
      </c>
      <c r="N60" s="139">
        <v>0</v>
      </c>
      <c r="O60" s="137">
        <v>52</v>
      </c>
      <c r="P60" s="137">
        <v>19</v>
      </c>
      <c r="Q60" s="137">
        <f t="shared" si="1"/>
        <v>71</v>
      </c>
      <c r="R60" s="81">
        <v>0</v>
      </c>
      <c r="S60" s="81">
        <v>0</v>
      </c>
      <c r="T60" s="81">
        <v>0</v>
      </c>
      <c r="U60" s="81">
        <v>0</v>
      </c>
      <c r="V60" s="81">
        <v>0</v>
      </c>
      <c r="W60" s="81">
        <v>0</v>
      </c>
      <c r="X60" s="81">
        <v>0</v>
      </c>
      <c r="Y60" s="139">
        <v>0</v>
      </c>
      <c r="Z60" s="139">
        <v>0</v>
      </c>
      <c r="AA60" s="139">
        <v>0</v>
      </c>
      <c r="AB60" s="139">
        <v>0</v>
      </c>
      <c r="AC60" s="137">
        <v>0</v>
      </c>
      <c r="AD60" s="137">
        <v>1</v>
      </c>
      <c r="AE60" s="137">
        <v>3</v>
      </c>
      <c r="AF60" s="137">
        <v>1</v>
      </c>
      <c r="AG60" s="137">
        <v>1</v>
      </c>
      <c r="AH60" s="137">
        <v>1</v>
      </c>
      <c r="AI60" s="137">
        <v>0</v>
      </c>
      <c r="AJ60" s="137">
        <v>0</v>
      </c>
      <c r="AK60" s="137">
        <v>1</v>
      </c>
      <c r="AL60" s="137">
        <v>0</v>
      </c>
      <c r="AM60" s="137">
        <v>0</v>
      </c>
      <c r="AN60" s="137">
        <v>1</v>
      </c>
      <c r="AO60" s="137">
        <v>0</v>
      </c>
      <c r="AP60" s="137">
        <v>1</v>
      </c>
      <c r="AQ60" s="1">
        <v>55</v>
      </c>
    </row>
    <row r="61" spans="1:43" ht="14.1" customHeight="1" x14ac:dyDescent="0.15">
      <c r="A61" s="80" t="s">
        <v>465</v>
      </c>
      <c r="B61" s="81" t="s">
        <v>151</v>
      </c>
      <c r="C61" s="137">
        <v>22</v>
      </c>
      <c r="D61" s="138">
        <v>0</v>
      </c>
      <c r="E61" s="174">
        <f t="shared" si="5"/>
        <v>54</v>
      </c>
      <c r="F61" s="139">
        <v>1</v>
      </c>
      <c r="G61" s="139">
        <v>1</v>
      </c>
      <c r="H61" s="139">
        <v>1</v>
      </c>
      <c r="I61" s="139">
        <v>0</v>
      </c>
      <c r="J61" s="139">
        <v>0</v>
      </c>
      <c r="K61" s="139">
        <v>49</v>
      </c>
      <c r="L61" s="139">
        <v>2</v>
      </c>
      <c r="M61" s="139">
        <v>0</v>
      </c>
      <c r="N61" s="139">
        <v>0</v>
      </c>
      <c r="O61" s="137">
        <v>42</v>
      </c>
      <c r="P61" s="137">
        <v>12</v>
      </c>
      <c r="Q61" s="137">
        <f t="shared" si="1"/>
        <v>54</v>
      </c>
      <c r="R61" s="81">
        <v>0</v>
      </c>
      <c r="S61" s="81">
        <v>0</v>
      </c>
      <c r="T61" s="81">
        <v>0</v>
      </c>
      <c r="U61" s="81">
        <v>0</v>
      </c>
      <c r="V61" s="81">
        <v>0</v>
      </c>
      <c r="W61" s="81">
        <v>0</v>
      </c>
      <c r="X61" s="81">
        <v>0</v>
      </c>
      <c r="Y61" s="139">
        <v>0</v>
      </c>
      <c r="Z61" s="139">
        <v>0</v>
      </c>
      <c r="AA61" s="139">
        <v>0</v>
      </c>
      <c r="AB61" s="139">
        <v>0</v>
      </c>
      <c r="AC61" s="137">
        <v>0</v>
      </c>
      <c r="AD61" s="137">
        <v>1</v>
      </c>
      <c r="AE61" s="137">
        <v>3</v>
      </c>
      <c r="AF61" s="137">
        <v>1</v>
      </c>
      <c r="AG61" s="137">
        <v>1</v>
      </c>
      <c r="AH61" s="137">
        <v>1</v>
      </c>
      <c r="AI61" s="137">
        <v>0</v>
      </c>
      <c r="AJ61" s="137">
        <v>0</v>
      </c>
      <c r="AK61" s="137">
        <v>0</v>
      </c>
      <c r="AL61" s="137">
        <v>0</v>
      </c>
      <c r="AM61" s="137">
        <v>0</v>
      </c>
      <c r="AN61" s="137">
        <v>0</v>
      </c>
      <c r="AO61" s="137">
        <v>0</v>
      </c>
      <c r="AP61" s="137">
        <v>0</v>
      </c>
      <c r="AQ61" s="1">
        <v>56</v>
      </c>
    </row>
    <row r="62" spans="1:43" ht="14.1" customHeight="1" x14ac:dyDescent="0.15">
      <c r="A62" s="80" t="s">
        <v>465</v>
      </c>
      <c r="B62" s="81" t="s">
        <v>66</v>
      </c>
      <c r="C62" s="137">
        <v>12</v>
      </c>
      <c r="D62" s="138">
        <v>0</v>
      </c>
      <c r="E62" s="174">
        <f t="shared" si="5"/>
        <v>34</v>
      </c>
      <c r="F62" s="139">
        <v>1</v>
      </c>
      <c r="G62" s="139">
        <v>0</v>
      </c>
      <c r="H62" s="139">
        <v>1</v>
      </c>
      <c r="I62" s="139">
        <v>0</v>
      </c>
      <c r="J62" s="139">
        <v>0</v>
      </c>
      <c r="K62" s="139">
        <v>31</v>
      </c>
      <c r="L62" s="139">
        <v>1</v>
      </c>
      <c r="M62" s="139">
        <v>0</v>
      </c>
      <c r="N62" s="139">
        <v>0</v>
      </c>
      <c r="O62" s="137">
        <v>23</v>
      </c>
      <c r="P62" s="137">
        <v>11</v>
      </c>
      <c r="Q62" s="137">
        <f t="shared" si="1"/>
        <v>34</v>
      </c>
      <c r="R62" s="81">
        <v>0</v>
      </c>
      <c r="S62" s="81">
        <v>0</v>
      </c>
      <c r="T62" s="81">
        <v>0</v>
      </c>
      <c r="U62" s="81">
        <v>0</v>
      </c>
      <c r="V62" s="81">
        <v>0</v>
      </c>
      <c r="W62" s="81">
        <v>0</v>
      </c>
      <c r="X62" s="81">
        <v>0</v>
      </c>
      <c r="Y62" s="139">
        <v>0</v>
      </c>
      <c r="Z62" s="139">
        <v>0</v>
      </c>
      <c r="AA62" s="139">
        <v>0</v>
      </c>
      <c r="AB62" s="139">
        <v>0</v>
      </c>
      <c r="AC62" s="137">
        <v>0</v>
      </c>
      <c r="AD62" s="137">
        <v>1</v>
      </c>
      <c r="AE62" s="137">
        <v>3</v>
      </c>
      <c r="AF62" s="137">
        <v>1</v>
      </c>
      <c r="AG62" s="137">
        <v>1</v>
      </c>
      <c r="AH62" s="137">
        <v>1</v>
      </c>
      <c r="AI62" s="137">
        <v>2</v>
      </c>
      <c r="AJ62" s="137">
        <v>1</v>
      </c>
      <c r="AK62" s="137">
        <v>0</v>
      </c>
      <c r="AL62" s="137">
        <v>0</v>
      </c>
      <c r="AM62" s="137">
        <v>1</v>
      </c>
      <c r="AN62" s="137">
        <v>0</v>
      </c>
      <c r="AO62" s="137">
        <v>0</v>
      </c>
      <c r="AP62" s="137">
        <v>0</v>
      </c>
      <c r="AQ62" s="1">
        <v>57</v>
      </c>
    </row>
    <row r="63" spans="1:43" ht="14.1" customHeight="1" x14ac:dyDescent="0.15">
      <c r="A63" s="83" t="s">
        <v>464</v>
      </c>
      <c r="B63" s="83">
        <f>COUNTA(B25:B62)</f>
        <v>38</v>
      </c>
      <c r="C63" s="140">
        <f t="shared" ref="C63:E63" si="10">SUM(C25:C62)</f>
        <v>809</v>
      </c>
      <c r="D63" s="140">
        <f t="shared" si="10"/>
        <v>74</v>
      </c>
      <c r="E63" s="99">
        <f t="shared" si="10"/>
        <v>2357</v>
      </c>
      <c r="F63" s="140">
        <f t="shared" ref="F63:AP63" si="11">SUM(F25:F62)</f>
        <v>37</v>
      </c>
      <c r="G63" s="140">
        <f t="shared" si="11"/>
        <v>27</v>
      </c>
      <c r="H63" s="140">
        <f t="shared" si="11"/>
        <v>49</v>
      </c>
      <c r="I63" s="140">
        <f t="shared" si="11"/>
        <v>50</v>
      </c>
      <c r="J63" s="140">
        <f t="shared" si="11"/>
        <v>0</v>
      </c>
      <c r="K63" s="140">
        <f t="shared" si="11"/>
        <v>1939</v>
      </c>
      <c r="L63" s="140">
        <f t="shared" si="11"/>
        <v>69</v>
      </c>
      <c r="M63" s="140">
        <f t="shared" si="11"/>
        <v>0</v>
      </c>
      <c r="N63" s="140">
        <f t="shared" si="11"/>
        <v>0</v>
      </c>
      <c r="O63" s="140">
        <f t="shared" si="11"/>
        <v>1756</v>
      </c>
      <c r="P63" s="140">
        <f t="shared" si="11"/>
        <v>415</v>
      </c>
      <c r="Q63" s="140">
        <f>SUM(Q25:Q62)</f>
        <v>2171</v>
      </c>
      <c r="R63" s="140">
        <f t="shared" si="11"/>
        <v>1</v>
      </c>
      <c r="S63" s="140">
        <f t="shared" si="11"/>
        <v>0</v>
      </c>
      <c r="T63" s="140">
        <f t="shared" si="11"/>
        <v>12</v>
      </c>
      <c r="U63" s="140">
        <f t="shared" si="11"/>
        <v>0</v>
      </c>
      <c r="V63" s="140">
        <f t="shared" si="11"/>
        <v>0</v>
      </c>
      <c r="W63" s="140">
        <f t="shared" si="11"/>
        <v>161</v>
      </c>
      <c r="X63" s="140">
        <f t="shared" si="11"/>
        <v>12</v>
      </c>
      <c r="Y63" s="140">
        <f t="shared" si="11"/>
        <v>0</v>
      </c>
      <c r="Z63" s="140">
        <f t="shared" si="11"/>
        <v>0</v>
      </c>
      <c r="AA63" s="140">
        <f t="shared" si="11"/>
        <v>155</v>
      </c>
      <c r="AB63" s="140">
        <f t="shared" si="11"/>
        <v>31</v>
      </c>
      <c r="AC63" s="140">
        <f t="shared" si="11"/>
        <v>186</v>
      </c>
      <c r="AD63" s="140">
        <f t="shared" si="11"/>
        <v>49</v>
      </c>
      <c r="AE63" s="140">
        <f t="shared" si="11"/>
        <v>127</v>
      </c>
      <c r="AF63" s="140">
        <f t="shared" si="11"/>
        <v>49</v>
      </c>
      <c r="AG63" s="140">
        <f t="shared" si="11"/>
        <v>49</v>
      </c>
      <c r="AH63" s="140">
        <f t="shared" si="11"/>
        <v>49</v>
      </c>
      <c r="AI63" s="140">
        <f t="shared" si="11"/>
        <v>30</v>
      </c>
      <c r="AJ63" s="140">
        <f t="shared" si="11"/>
        <v>1</v>
      </c>
      <c r="AK63" s="140">
        <f t="shared" ref="AK63" si="12">SUM(AK25:AK62)</f>
        <v>34</v>
      </c>
      <c r="AL63" s="140">
        <f t="shared" si="11"/>
        <v>61</v>
      </c>
      <c r="AM63" s="140">
        <f t="shared" si="11"/>
        <v>6</v>
      </c>
      <c r="AN63" s="140">
        <f t="shared" si="11"/>
        <v>2</v>
      </c>
      <c r="AO63" s="140">
        <f t="shared" si="11"/>
        <v>0</v>
      </c>
      <c r="AP63" s="140">
        <f t="shared" si="11"/>
        <v>2</v>
      </c>
      <c r="AQ63" s="1">
        <v>58</v>
      </c>
    </row>
    <row r="64" spans="1:43" ht="14.1" customHeight="1" x14ac:dyDescent="0.15">
      <c r="A64" s="80" t="s">
        <v>466</v>
      </c>
      <c r="B64" s="81" t="s">
        <v>21</v>
      </c>
      <c r="C64" s="137">
        <v>18</v>
      </c>
      <c r="D64" s="137">
        <v>4</v>
      </c>
      <c r="E64" s="174">
        <f t="shared" si="5"/>
        <v>55</v>
      </c>
      <c r="F64" s="139">
        <v>1</v>
      </c>
      <c r="G64" s="139">
        <v>0</v>
      </c>
      <c r="H64" s="139">
        <v>1</v>
      </c>
      <c r="I64" s="139">
        <v>0</v>
      </c>
      <c r="J64" s="139">
        <v>0</v>
      </c>
      <c r="K64" s="139">
        <v>43</v>
      </c>
      <c r="L64" s="139">
        <v>1</v>
      </c>
      <c r="M64" s="139">
        <v>0</v>
      </c>
      <c r="N64" s="139">
        <v>0</v>
      </c>
      <c r="O64" s="137">
        <v>38</v>
      </c>
      <c r="P64" s="137">
        <v>8</v>
      </c>
      <c r="Q64" s="137">
        <f t="shared" si="1"/>
        <v>46</v>
      </c>
      <c r="R64" s="81">
        <v>0</v>
      </c>
      <c r="S64" s="81">
        <v>0</v>
      </c>
      <c r="T64" s="81">
        <v>1</v>
      </c>
      <c r="U64" s="81">
        <v>0</v>
      </c>
      <c r="V64" s="81">
        <v>0</v>
      </c>
      <c r="W64" s="81">
        <v>7</v>
      </c>
      <c r="X64" s="81">
        <v>1</v>
      </c>
      <c r="Y64" s="139">
        <v>0</v>
      </c>
      <c r="Z64" s="139">
        <v>0</v>
      </c>
      <c r="AA64" s="139">
        <v>8</v>
      </c>
      <c r="AB64" s="139">
        <v>1</v>
      </c>
      <c r="AC64" s="137">
        <f t="shared" ref="AC64" si="13">AA64+AB64</f>
        <v>9</v>
      </c>
      <c r="AD64" s="137">
        <v>2</v>
      </c>
      <c r="AE64" s="137">
        <v>3</v>
      </c>
      <c r="AF64" s="137">
        <v>2</v>
      </c>
      <c r="AG64" s="137">
        <v>2</v>
      </c>
      <c r="AH64" s="137">
        <v>2</v>
      </c>
      <c r="AI64" s="137">
        <v>0</v>
      </c>
      <c r="AJ64" s="137">
        <v>0</v>
      </c>
      <c r="AK64" s="137">
        <v>1</v>
      </c>
      <c r="AL64" s="137">
        <v>0</v>
      </c>
      <c r="AM64" s="137">
        <v>0</v>
      </c>
      <c r="AN64" s="137">
        <v>0</v>
      </c>
      <c r="AO64" s="137">
        <v>0</v>
      </c>
      <c r="AP64" s="137">
        <v>0</v>
      </c>
      <c r="AQ64" s="1">
        <v>59</v>
      </c>
    </row>
    <row r="65" spans="1:43" ht="14.1" customHeight="1" x14ac:dyDescent="0.15">
      <c r="A65" s="80" t="s">
        <v>466</v>
      </c>
      <c r="B65" s="81" t="s">
        <v>22</v>
      </c>
      <c r="C65" s="137">
        <v>18</v>
      </c>
      <c r="D65" s="138">
        <v>0</v>
      </c>
      <c r="E65" s="174">
        <f t="shared" si="5"/>
        <v>53</v>
      </c>
      <c r="F65" s="139">
        <v>1</v>
      </c>
      <c r="G65" s="139">
        <v>0</v>
      </c>
      <c r="H65" s="139">
        <v>1</v>
      </c>
      <c r="I65" s="139">
        <v>0</v>
      </c>
      <c r="J65" s="139">
        <v>0</v>
      </c>
      <c r="K65" s="139">
        <v>50</v>
      </c>
      <c r="L65" s="139">
        <v>1</v>
      </c>
      <c r="M65" s="139">
        <v>0</v>
      </c>
      <c r="N65" s="139">
        <v>0</v>
      </c>
      <c r="O65" s="137">
        <v>41</v>
      </c>
      <c r="P65" s="137">
        <v>12</v>
      </c>
      <c r="Q65" s="137">
        <f t="shared" si="1"/>
        <v>53</v>
      </c>
      <c r="R65" s="81">
        <v>0</v>
      </c>
      <c r="S65" s="81">
        <v>0</v>
      </c>
      <c r="T65" s="81">
        <v>0</v>
      </c>
      <c r="U65" s="81">
        <v>0</v>
      </c>
      <c r="V65" s="81">
        <v>0</v>
      </c>
      <c r="W65" s="81">
        <v>0</v>
      </c>
      <c r="X65" s="81">
        <v>0</v>
      </c>
      <c r="Y65" s="139">
        <v>0</v>
      </c>
      <c r="Z65" s="139">
        <v>0</v>
      </c>
      <c r="AA65" s="139">
        <v>0</v>
      </c>
      <c r="AB65" s="139">
        <v>0</v>
      </c>
      <c r="AC65" s="139">
        <v>0</v>
      </c>
      <c r="AD65" s="137">
        <v>1</v>
      </c>
      <c r="AE65" s="137">
        <v>3</v>
      </c>
      <c r="AF65" s="137">
        <v>1</v>
      </c>
      <c r="AG65" s="137">
        <v>1</v>
      </c>
      <c r="AH65" s="137">
        <v>1</v>
      </c>
      <c r="AI65" s="137">
        <v>0</v>
      </c>
      <c r="AJ65" s="137">
        <v>0</v>
      </c>
      <c r="AK65" s="137">
        <v>1</v>
      </c>
      <c r="AL65" s="137">
        <v>0</v>
      </c>
      <c r="AM65" s="137">
        <v>0</v>
      </c>
      <c r="AN65" s="137">
        <v>0</v>
      </c>
      <c r="AO65" s="137">
        <v>0</v>
      </c>
      <c r="AP65" s="137">
        <v>0</v>
      </c>
      <c r="AQ65" s="1">
        <v>60</v>
      </c>
    </row>
    <row r="66" spans="1:43" ht="14.1" customHeight="1" x14ac:dyDescent="0.15">
      <c r="A66" s="80" t="s">
        <v>466</v>
      </c>
      <c r="B66" s="81" t="s">
        <v>23</v>
      </c>
      <c r="C66" s="137">
        <v>2</v>
      </c>
      <c r="D66" s="138">
        <v>0</v>
      </c>
      <c r="E66" s="174">
        <f t="shared" si="5"/>
        <v>14</v>
      </c>
      <c r="F66" s="139">
        <v>1</v>
      </c>
      <c r="G66" s="139">
        <v>0</v>
      </c>
      <c r="H66" s="139">
        <v>1</v>
      </c>
      <c r="I66" s="139">
        <v>0</v>
      </c>
      <c r="J66" s="139">
        <v>0</v>
      </c>
      <c r="K66" s="139">
        <v>10</v>
      </c>
      <c r="L66" s="139">
        <v>1</v>
      </c>
      <c r="M66" s="139">
        <v>0</v>
      </c>
      <c r="N66" s="139">
        <v>1</v>
      </c>
      <c r="O66" s="137">
        <v>8</v>
      </c>
      <c r="P66" s="137">
        <v>6</v>
      </c>
      <c r="Q66" s="137">
        <f t="shared" si="1"/>
        <v>14</v>
      </c>
      <c r="R66" s="81">
        <v>0</v>
      </c>
      <c r="S66" s="81">
        <v>0</v>
      </c>
      <c r="T66" s="81">
        <v>0</v>
      </c>
      <c r="U66" s="81">
        <v>0</v>
      </c>
      <c r="V66" s="81">
        <v>0</v>
      </c>
      <c r="W66" s="81">
        <v>0</v>
      </c>
      <c r="X66" s="81">
        <v>0</v>
      </c>
      <c r="Y66" s="139">
        <v>0</v>
      </c>
      <c r="Z66" s="139">
        <v>0</v>
      </c>
      <c r="AA66" s="139">
        <v>0</v>
      </c>
      <c r="AB66" s="139">
        <v>0</v>
      </c>
      <c r="AC66" s="139">
        <v>0</v>
      </c>
      <c r="AD66" s="137">
        <v>1</v>
      </c>
      <c r="AE66" s="137">
        <v>1</v>
      </c>
      <c r="AF66" s="137">
        <v>1</v>
      </c>
      <c r="AG66" s="137">
        <v>1</v>
      </c>
      <c r="AH66" s="137">
        <v>1</v>
      </c>
      <c r="AI66" s="137">
        <v>2</v>
      </c>
      <c r="AJ66" s="137">
        <v>0</v>
      </c>
      <c r="AK66" s="137">
        <v>0</v>
      </c>
      <c r="AL66" s="137">
        <v>0</v>
      </c>
      <c r="AM66" s="137">
        <v>0</v>
      </c>
      <c r="AN66" s="137">
        <v>0</v>
      </c>
      <c r="AO66" s="137">
        <v>0</v>
      </c>
      <c r="AP66" s="137">
        <v>0</v>
      </c>
      <c r="AQ66" s="1">
        <v>61</v>
      </c>
    </row>
    <row r="67" spans="1:43" ht="14.1" customHeight="1" x14ac:dyDescent="0.15">
      <c r="A67" s="80" t="s">
        <v>466</v>
      </c>
      <c r="B67" s="81" t="s">
        <v>560</v>
      </c>
      <c r="C67" s="137">
        <v>11</v>
      </c>
      <c r="D67" s="137">
        <v>4</v>
      </c>
      <c r="E67" s="174">
        <f t="shared" si="5"/>
        <v>60</v>
      </c>
      <c r="F67" s="139">
        <v>1</v>
      </c>
      <c r="G67" s="139">
        <v>0</v>
      </c>
      <c r="H67" s="139">
        <v>1</v>
      </c>
      <c r="I67" s="139">
        <v>0</v>
      </c>
      <c r="J67" s="139">
        <v>0</v>
      </c>
      <c r="K67" s="139">
        <v>46</v>
      </c>
      <c r="L67" s="139">
        <v>1</v>
      </c>
      <c r="M67" s="139">
        <v>0</v>
      </c>
      <c r="N67" s="139">
        <v>0</v>
      </c>
      <c r="O67" s="137">
        <v>40</v>
      </c>
      <c r="P67" s="137">
        <v>9</v>
      </c>
      <c r="Q67" s="137">
        <f t="shared" si="1"/>
        <v>49</v>
      </c>
      <c r="R67" s="81">
        <v>0</v>
      </c>
      <c r="S67" s="81">
        <v>0</v>
      </c>
      <c r="T67" s="81">
        <v>1</v>
      </c>
      <c r="U67" s="81">
        <v>0</v>
      </c>
      <c r="V67" s="81">
        <v>0</v>
      </c>
      <c r="W67" s="81">
        <v>9</v>
      </c>
      <c r="X67" s="81">
        <v>1</v>
      </c>
      <c r="Y67" s="139">
        <v>0</v>
      </c>
      <c r="Z67" s="139">
        <v>0</v>
      </c>
      <c r="AA67" s="139">
        <v>10</v>
      </c>
      <c r="AB67" s="139">
        <v>1</v>
      </c>
      <c r="AC67" s="137">
        <f t="shared" ref="AC67" si="14">AA67+AB67</f>
        <v>11</v>
      </c>
      <c r="AD67" s="137">
        <v>2</v>
      </c>
      <c r="AE67" s="137">
        <v>3</v>
      </c>
      <c r="AF67" s="137">
        <v>2</v>
      </c>
      <c r="AG67" s="137">
        <v>2</v>
      </c>
      <c r="AH67" s="137">
        <v>2</v>
      </c>
      <c r="AI67" s="137">
        <v>3</v>
      </c>
      <c r="AJ67" s="137">
        <v>0</v>
      </c>
      <c r="AK67" s="137">
        <v>0</v>
      </c>
      <c r="AL67" s="137">
        <v>0</v>
      </c>
      <c r="AM67" s="137">
        <v>1</v>
      </c>
      <c r="AN67" s="137">
        <v>0</v>
      </c>
      <c r="AO67" s="137">
        <v>1</v>
      </c>
      <c r="AP67" s="137">
        <v>0</v>
      </c>
      <c r="AQ67" s="1">
        <v>62</v>
      </c>
    </row>
    <row r="68" spans="1:43" ht="14.1" customHeight="1" x14ac:dyDescent="0.15">
      <c r="A68" s="80" t="s">
        <v>466</v>
      </c>
      <c r="B68" s="81" t="s">
        <v>24</v>
      </c>
      <c r="C68" s="137">
        <v>12</v>
      </c>
      <c r="D68" s="138">
        <v>0</v>
      </c>
      <c r="E68" s="174">
        <f t="shared" si="5"/>
        <v>48</v>
      </c>
      <c r="F68" s="139">
        <v>1</v>
      </c>
      <c r="G68" s="139">
        <v>0</v>
      </c>
      <c r="H68" s="139">
        <v>1</v>
      </c>
      <c r="I68" s="139">
        <v>0</v>
      </c>
      <c r="J68" s="139">
        <v>0</v>
      </c>
      <c r="K68" s="139">
        <v>45</v>
      </c>
      <c r="L68" s="139">
        <v>1</v>
      </c>
      <c r="M68" s="139">
        <v>0</v>
      </c>
      <c r="N68" s="139">
        <v>0</v>
      </c>
      <c r="O68" s="137">
        <v>42</v>
      </c>
      <c r="P68" s="137">
        <v>6</v>
      </c>
      <c r="Q68" s="137">
        <f t="shared" si="1"/>
        <v>48</v>
      </c>
      <c r="R68" s="81">
        <v>0</v>
      </c>
      <c r="S68" s="81">
        <v>0</v>
      </c>
      <c r="T68" s="81">
        <v>0</v>
      </c>
      <c r="U68" s="81">
        <v>0</v>
      </c>
      <c r="V68" s="81">
        <v>0</v>
      </c>
      <c r="W68" s="81">
        <v>0</v>
      </c>
      <c r="X68" s="81">
        <v>0</v>
      </c>
      <c r="Y68" s="139">
        <v>0</v>
      </c>
      <c r="Z68" s="139">
        <v>0</v>
      </c>
      <c r="AA68" s="137">
        <v>0</v>
      </c>
      <c r="AB68" s="137">
        <v>0</v>
      </c>
      <c r="AC68" s="137">
        <v>0</v>
      </c>
      <c r="AD68" s="137">
        <v>1</v>
      </c>
      <c r="AE68" s="137">
        <v>3</v>
      </c>
      <c r="AF68" s="137">
        <v>1</v>
      </c>
      <c r="AG68" s="137">
        <v>1</v>
      </c>
      <c r="AH68" s="137">
        <v>1</v>
      </c>
      <c r="AI68" s="137">
        <v>4</v>
      </c>
      <c r="AJ68" s="137">
        <v>0</v>
      </c>
      <c r="AK68" s="137">
        <v>1</v>
      </c>
      <c r="AL68" s="137">
        <v>0</v>
      </c>
      <c r="AM68" s="137">
        <v>0</v>
      </c>
      <c r="AN68" s="137">
        <v>0</v>
      </c>
      <c r="AO68" s="137">
        <v>0</v>
      </c>
      <c r="AP68" s="137">
        <v>0</v>
      </c>
      <c r="AQ68" s="1">
        <v>63</v>
      </c>
    </row>
    <row r="69" spans="1:43" ht="14.1" customHeight="1" x14ac:dyDescent="0.15">
      <c r="A69" s="80" t="s">
        <v>466</v>
      </c>
      <c r="B69" s="81" t="s">
        <v>77</v>
      </c>
      <c r="C69" s="137">
        <v>3</v>
      </c>
      <c r="D69" s="138">
        <v>0</v>
      </c>
      <c r="E69" s="174">
        <f t="shared" si="5"/>
        <v>12</v>
      </c>
      <c r="F69" s="139">
        <v>1</v>
      </c>
      <c r="G69" s="139">
        <v>0</v>
      </c>
      <c r="H69" s="139">
        <v>1</v>
      </c>
      <c r="I69" s="139">
        <v>0</v>
      </c>
      <c r="J69" s="139">
        <v>0</v>
      </c>
      <c r="K69" s="139">
        <v>9</v>
      </c>
      <c r="L69" s="139">
        <v>1</v>
      </c>
      <c r="M69" s="139">
        <v>0</v>
      </c>
      <c r="N69" s="139">
        <v>0</v>
      </c>
      <c r="O69" s="137">
        <v>8</v>
      </c>
      <c r="P69" s="137">
        <v>4</v>
      </c>
      <c r="Q69" s="137">
        <f t="shared" si="1"/>
        <v>12</v>
      </c>
      <c r="R69" s="81">
        <v>0</v>
      </c>
      <c r="S69" s="81">
        <v>0</v>
      </c>
      <c r="T69" s="81">
        <v>0</v>
      </c>
      <c r="U69" s="81">
        <v>0</v>
      </c>
      <c r="V69" s="81">
        <v>0</v>
      </c>
      <c r="W69" s="81">
        <v>0</v>
      </c>
      <c r="X69" s="81">
        <v>0</v>
      </c>
      <c r="Y69" s="139">
        <v>0</v>
      </c>
      <c r="Z69" s="139">
        <v>0</v>
      </c>
      <c r="AA69" s="139">
        <v>0</v>
      </c>
      <c r="AB69" s="139">
        <v>0</v>
      </c>
      <c r="AC69" s="137">
        <v>0</v>
      </c>
      <c r="AD69" s="137">
        <v>1</v>
      </c>
      <c r="AE69" s="137">
        <v>0</v>
      </c>
      <c r="AF69" s="137">
        <v>1</v>
      </c>
      <c r="AG69" s="137">
        <v>1</v>
      </c>
      <c r="AH69" s="137">
        <v>1</v>
      </c>
      <c r="AI69" s="137">
        <v>0</v>
      </c>
      <c r="AJ69" s="137">
        <v>0</v>
      </c>
      <c r="AK69" s="137">
        <v>0</v>
      </c>
      <c r="AL69" s="137">
        <v>0</v>
      </c>
      <c r="AM69" s="137">
        <v>0</v>
      </c>
      <c r="AN69" s="137">
        <v>0</v>
      </c>
      <c r="AO69" s="137">
        <v>0</v>
      </c>
      <c r="AP69" s="137">
        <v>0</v>
      </c>
      <c r="AQ69" s="1">
        <v>64</v>
      </c>
    </row>
    <row r="70" spans="1:43" ht="14.1" customHeight="1" x14ac:dyDescent="0.15">
      <c r="A70" s="80" t="s">
        <v>466</v>
      </c>
      <c r="B70" s="81" t="s">
        <v>78</v>
      </c>
      <c r="C70" s="137">
        <v>3</v>
      </c>
      <c r="D70" s="138">
        <v>0</v>
      </c>
      <c r="E70" s="174">
        <f t="shared" si="5"/>
        <v>13</v>
      </c>
      <c r="F70" s="139">
        <v>1</v>
      </c>
      <c r="G70" s="139">
        <v>0</v>
      </c>
      <c r="H70" s="139">
        <v>1</v>
      </c>
      <c r="I70" s="139">
        <v>0</v>
      </c>
      <c r="J70" s="139">
        <v>0</v>
      </c>
      <c r="K70" s="139">
        <v>10</v>
      </c>
      <c r="L70" s="139">
        <v>1</v>
      </c>
      <c r="M70" s="139">
        <v>0</v>
      </c>
      <c r="N70" s="139">
        <v>0</v>
      </c>
      <c r="O70" s="137">
        <v>9</v>
      </c>
      <c r="P70" s="137">
        <v>4</v>
      </c>
      <c r="Q70" s="137">
        <f t="shared" si="1"/>
        <v>13</v>
      </c>
      <c r="R70" s="81">
        <v>0</v>
      </c>
      <c r="S70" s="81">
        <v>0</v>
      </c>
      <c r="T70" s="81">
        <v>0</v>
      </c>
      <c r="U70" s="81">
        <v>0</v>
      </c>
      <c r="V70" s="81">
        <v>0</v>
      </c>
      <c r="W70" s="81">
        <v>0</v>
      </c>
      <c r="X70" s="81">
        <v>0</v>
      </c>
      <c r="Y70" s="139">
        <v>0</v>
      </c>
      <c r="Z70" s="139">
        <v>0</v>
      </c>
      <c r="AA70" s="139">
        <v>0</v>
      </c>
      <c r="AB70" s="139">
        <v>0</v>
      </c>
      <c r="AC70" s="137">
        <v>0</v>
      </c>
      <c r="AD70" s="137">
        <v>1</v>
      </c>
      <c r="AE70" s="137">
        <v>0</v>
      </c>
      <c r="AF70" s="137">
        <v>1</v>
      </c>
      <c r="AG70" s="137">
        <v>1</v>
      </c>
      <c r="AH70" s="137">
        <v>1</v>
      </c>
      <c r="AI70" s="137">
        <v>0</v>
      </c>
      <c r="AJ70" s="137">
        <v>0</v>
      </c>
      <c r="AK70" s="137">
        <v>0</v>
      </c>
      <c r="AL70" s="137">
        <v>0</v>
      </c>
      <c r="AM70" s="137">
        <v>0</v>
      </c>
      <c r="AN70" s="137">
        <v>1</v>
      </c>
      <c r="AO70" s="137">
        <v>0</v>
      </c>
      <c r="AP70" s="137">
        <v>1</v>
      </c>
      <c r="AQ70" s="1">
        <v>65</v>
      </c>
    </row>
    <row r="71" spans="1:43" ht="14.1" customHeight="1" x14ac:dyDescent="0.15">
      <c r="A71" s="80" t="s">
        <v>466</v>
      </c>
      <c r="B71" s="81" t="s">
        <v>79</v>
      </c>
      <c r="C71" s="137">
        <v>12</v>
      </c>
      <c r="D71" s="138">
        <v>0</v>
      </c>
      <c r="E71" s="174">
        <f t="shared" si="5"/>
        <v>40</v>
      </c>
      <c r="F71" s="139">
        <v>1</v>
      </c>
      <c r="G71" s="139">
        <v>0</v>
      </c>
      <c r="H71" s="139">
        <v>1</v>
      </c>
      <c r="I71" s="139">
        <v>0</v>
      </c>
      <c r="J71" s="139">
        <v>0</v>
      </c>
      <c r="K71" s="139">
        <v>37</v>
      </c>
      <c r="L71" s="139">
        <v>1</v>
      </c>
      <c r="M71" s="139">
        <v>0</v>
      </c>
      <c r="N71" s="139">
        <v>0</v>
      </c>
      <c r="O71" s="137">
        <v>31</v>
      </c>
      <c r="P71" s="137">
        <v>9</v>
      </c>
      <c r="Q71" s="137">
        <f t="shared" ref="Q71:Q134" si="15">O71+P71</f>
        <v>40</v>
      </c>
      <c r="R71" s="81">
        <v>0</v>
      </c>
      <c r="S71" s="81">
        <v>0</v>
      </c>
      <c r="T71" s="81">
        <v>0</v>
      </c>
      <c r="U71" s="81">
        <v>0</v>
      </c>
      <c r="V71" s="81">
        <v>0</v>
      </c>
      <c r="W71" s="81">
        <v>0</v>
      </c>
      <c r="X71" s="81">
        <v>0</v>
      </c>
      <c r="Y71" s="139">
        <v>0</v>
      </c>
      <c r="Z71" s="139">
        <v>0</v>
      </c>
      <c r="AA71" s="139">
        <v>0</v>
      </c>
      <c r="AB71" s="139">
        <v>0</v>
      </c>
      <c r="AC71" s="137">
        <v>0</v>
      </c>
      <c r="AD71" s="137">
        <v>1</v>
      </c>
      <c r="AE71" s="137">
        <v>3</v>
      </c>
      <c r="AF71" s="137">
        <v>1</v>
      </c>
      <c r="AG71" s="137">
        <v>1</v>
      </c>
      <c r="AH71" s="137">
        <v>1</v>
      </c>
      <c r="AI71" s="137">
        <v>0</v>
      </c>
      <c r="AJ71" s="137">
        <v>0</v>
      </c>
      <c r="AK71" s="137">
        <v>1</v>
      </c>
      <c r="AL71" s="137">
        <v>2</v>
      </c>
      <c r="AM71" s="137">
        <v>0</v>
      </c>
      <c r="AN71" s="137">
        <v>0</v>
      </c>
      <c r="AO71" s="137">
        <v>0</v>
      </c>
      <c r="AP71" s="137">
        <v>0</v>
      </c>
      <c r="AQ71" s="1">
        <v>66</v>
      </c>
    </row>
    <row r="72" spans="1:43" ht="14.1" customHeight="1" x14ac:dyDescent="0.15">
      <c r="A72" s="80" t="s">
        <v>466</v>
      </c>
      <c r="B72" s="81" t="s">
        <v>80</v>
      </c>
      <c r="C72" s="137">
        <v>3</v>
      </c>
      <c r="D72" s="138">
        <v>0</v>
      </c>
      <c r="E72" s="174">
        <f t="shared" si="5"/>
        <v>14</v>
      </c>
      <c r="F72" s="139">
        <v>1</v>
      </c>
      <c r="G72" s="139">
        <v>0</v>
      </c>
      <c r="H72" s="139">
        <v>1</v>
      </c>
      <c r="I72" s="139">
        <v>0</v>
      </c>
      <c r="J72" s="139">
        <v>0</v>
      </c>
      <c r="K72" s="139">
        <v>11</v>
      </c>
      <c r="L72" s="139">
        <v>1</v>
      </c>
      <c r="M72" s="139">
        <v>0</v>
      </c>
      <c r="N72" s="139">
        <v>0</v>
      </c>
      <c r="O72" s="137">
        <v>12</v>
      </c>
      <c r="P72" s="137">
        <v>2</v>
      </c>
      <c r="Q72" s="137">
        <f t="shared" si="15"/>
        <v>14</v>
      </c>
      <c r="R72" s="81">
        <v>0</v>
      </c>
      <c r="S72" s="81">
        <v>0</v>
      </c>
      <c r="T72" s="81">
        <v>0</v>
      </c>
      <c r="U72" s="81">
        <v>0</v>
      </c>
      <c r="V72" s="81">
        <v>0</v>
      </c>
      <c r="W72" s="81">
        <v>0</v>
      </c>
      <c r="X72" s="81">
        <v>0</v>
      </c>
      <c r="Y72" s="139">
        <v>0</v>
      </c>
      <c r="Z72" s="139">
        <v>0</v>
      </c>
      <c r="AA72" s="139">
        <v>0</v>
      </c>
      <c r="AB72" s="139">
        <v>0</v>
      </c>
      <c r="AC72" s="137">
        <v>0</v>
      </c>
      <c r="AD72" s="137">
        <v>1</v>
      </c>
      <c r="AE72" s="137">
        <v>0</v>
      </c>
      <c r="AF72" s="137">
        <v>0</v>
      </c>
      <c r="AG72" s="137">
        <v>1</v>
      </c>
      <c r="AH72" s="137">
        <v>1</v>
      </c>
      <c r="AI72" s="137">
        <v>0</v>
      </c>
      <c r="AJ72" s="137">
        <v>1</v>
      </c>
      <c r="AK72" s="137">
        <v>0</v>
      </c>
      <c r="AL72" s="137">
        <v>0</v>
      </c>
      <c r="AM72" s="137">
        <v>0</v>
      </c>
      <c r="AN72" s="137">
        <v>0</v>
      </c>
      <c r="AO72" s="137">
        <v>0</v>
      </c>
      <c r="AP72" s="137">
        <v>0</v>
      </c>
      <c r="AQ72" s="1">
        <v>67</v>
      </c>
    </row>
    <row r="73" spans="1:43" ht="14.1" customHeight="1" x14ac:dyDescent="0.15">
      <c r="A73" s="80" t="s">
        <v>466</v>
      </c>
      <c r="B73" s="81" t="s">
        <v>81</v>
      </c>
      <c r="C73" s="137">
        <v>12</v>
      </c>
      <c r="D73" s="138">
        <v>0</v>
      </c>
      <c r="E73" s="174">
        <f>Q73+AC73</f>
        <v>38</v>
      </c>
      <c r="F73" s="139">
        <v>1</v>
      </c>
      <c r="G73" s="139">
        <v>0</v>
      </c>
      <c r="H73" s="139">
        <v>1</v>
      </c>
      <c r="I73" s="139">
        <v>0</v>
      </c>
      <c r="J73" s="139">
        <v>0</v>
      </c>
      <c r="K73" s="139">
        <v>35</v>
      </c>
      <c r="L73" s="139">
        <v>1</v>
      </c>
      <c r="M73" s="139">
        <v>0</v>
      </c>
      <c r="N73" s="139">
        <v>0</v>
      </c>
      <c r="O73" s="137">
        <v>32</v>
      </c>
      <c r="P73" s="137">
        <v>6</v>
      </c>
      <c r="Q73" s="137">
        <f t="shared" si="15"/>
        <v>38</v>
      </c>
      <c r="R73" s="81">
        <v>0</v>
      </c>
      <c r="S73" s="81">
        <v>0</v>
      </c>
      <c r="T73" s="81">
        <v>0</v>
      </c>
      <c r="U73" s="81">
        <v>0</v>
      </c>
      <c r="V73" s="81">
        <v>0</v>
      </c>
      <c r="W73" s="81">
        <v>0</v>
      </c>
      <c r="X73" s="81">
        <v>0</v>
      </c>
      <c r="Y73" s="139">
        <v>0</v>
      </c>
      <c r="Z73" s="139">
        <v>0</v>
      </c>
      <c r="AA73" s="139">
        <v>0</v>
      </c>
      <c r="AB73" s="139">
        <v>0</v>
      </c>
      <c r="AC73" s="137">
        <v>0</v>
      </c>
      <c r="AD73" s="137">
        <v>1</v>
      </c>
      <c r="AE73" s="137">
        <v>3</v>
      </c>
      <c r="AF73" s="137">
        <v>1</v>
      </c>
      <c r="AG73" s="137">
        <v>1</v>
      </c>
      <c r="AH73" s="137">
        <v>1</v>
      </c>
      <c r="AI73" s="137">
        <v>1</v>
      </c>
      <c r="AJ73" s="137">
        <v>0</v>
      </c>
      <c r="AK73" s="137">
        <v>1</v>
      </c>
      <c r="AL73" s="137">
        <v>0</v>
      </c>
      <c r="AM73" s="137">
        <v>0</v>
      </c>
      <c r="AN73" s="137">
        <v>0</v>
      </c>
      <c r="AO73" s="137">
        <v>0</v>
      </c>
      <c r="AP73" s="137">
        <v>0</v>
      </c>
      <c r="AQ73" s="1">
        <v>69</v>
      </c>
    </row>
    <row r="74" spans="1:43" ht="14.1" customHeight="1" x14ac:dyDescent="0.15">
      <c r="A74" s="80" t="s">
        <v>466</v>
      </c>
      <c r="B74" s="81" t="s">
        <v>352</v>
      </c>
      <c r="C74" s="137">
        <v>5</v>
      </c>
      <c r="D74" s="138">
        <v>0</v>
      </c>
      <c r="E74" s="174">
        <f>Q74+AC74</f>
        <v>19</v>
      </c>
      <c r="F74" s="139">
        <v>1</v>
      </c>
      <c r="G74" s="139">
        <v>0</v>
      </c>
      <c r="H74" s="139">
        <v>1</v>
      </c>
      <c r="I74" s="139">
        <v>0</v>
      </c>
      <c r="J74" s="139">
        <v>0</v>
      </c>
      <c r="K74" s="139">
        <v>16</v>
      </c>
      <c r="L74" s="139">
        <v>1</v>
      </c>
      <c r="M74" s="139">
        <v>0</v>
      </c>
      <c r="N74" s="139">
        <v>0</v>
      </c>
      <c r="O74" s="137">
        <v>12</v>
      </c>
      <c r="P74" s="137">
        <v>7</v>
      </c>
      <c r="Q74" s="137">
        <f t="shared" si="15"/>
        <v>19</v>
      </c>
      <c r="R74" s="81">
        <v>0</v>
      </c>
      <c r="S74" s="81">
        <v>0</v>
      </c>
      <c r="T74" s="81">
        <v>0</v>
      </c>
      <c r="U74" s="81">
        <v>0</v>
      </c>
      <c r="V74" s="81">
        <v>0</v>
      </c>
      <c r="W74" s="81">
        <v>0</v>
      </c>
      <c r="X74" s="81">
        <v>0</v>
      </c>
      <c r="Y74" s="139">
        <v>0</v>
      </c>
      <c r="Z74" s="139">
        <v>0</v>
      </c>
      <c r="AA74" s="139">
        <v>0</v>
      </c>
      <c r="AB74" s="139">
        <v>0</v>
      </c>
      <c r="AC74" s="137">
        <v>0</v>
      </c>
      <c r="AD74" s="137">
        <v>1</v>
      </c>
      <c r="AE74" s="137">
        <v>2</v>
      </c>
      <c r="AF74" s="137">
        <v>1</v>
      </c>
      <c r="AG74" s="137">
        <v>1</v>
      </c>
      <c r="AH74" s="137">
        <v>1</v>
      </c>
      <c r="AI74" s="137">
        <v>0</v>
      </c>
      <c r="AJ74" s="137">
        <v>1</v>
      </c>
      <c r="AK74" s="137">
        <v>0</v>
      </c>
      <c r="AL74" s="137">
        <v>0</v>
      </c>
      <c r="AM74" s="137">
        <v>0</v>
      </c>
      <c r="AN74" s="137">
        <v>0</v>
      </c>
      <c r="AO74" s="137">
        <v>0</v>
      </c>
      <c r="AP74" s="137">
        <v>0</v>
      </c>
      <c r="AQ74" s="1">
        <v>70</v>
      </c>
    </row>
    <row r="75" spans="1:43" ht="14.1" customHeight="1" x14ac:dyDescent="0.15">
      <c r="A75" s="83" t="s">
        <v>464</v>
      </c>
      <c r="B75" s="83">
        <f>COUNTA(B64:B74)</f>
        <v>11</v>
      </c>
      <c r="C75" s="140">
        <f t="shared" ref="C75:AP75" si="16">SUM(C64:C74)</f>
        <v>99</v>
      </c>
      <c r="D75" s="140">
        <f t="shared" si="16"/>
        <v>8</v>
      </c>
      <c r="E75" s="99">
        <f t="shared" si="16"/>
        <v>366</v>
      </c>
      <c r="F75" s="140">
        <f t="shared" si="16"/>
        <v>11</v>
      </c>
      <c r="G75" s="140">
        <f t="shared" si="16"/>
        <v>0</v>
      </c>
      <c r="H75" s="140">
        <f t="shared" si="16"/>
        <v>11</v>
      </c>
      <c r="I75" s="140">
        <f t="shared" si="16"/>
        <v>0</v>
      </c>
      <c r="J75" s="140">
        <f t="shared" si="16"/>
        <v>0</v>
      </c>
      <c r="K75" s="140">
        <f t="shared" si="16"/>
        <v>312</v>
      </c>
      <c r="L75" s="140">
        <f t="shared" si="16"/>
        <v>11</v>
      </c>
      <c r="M75" s="140">
        <f t="shared" si="16"/>
        <v>0</v>
      </c>
      <c r="N75" s="140">
        <f t="shared" si="16"/>
        <v>1</v>
      </c>
      <c r="O75" s="140">
        <f t="shared" si="16"/>
        <v>273</v>
      </c>
      <c r="P75" s="140">
        <f t="shared" si="16"/>
        <v>73</v>
      </c>
      <c r="Q75" s="140">
        <f t="shared" si="16"/>
        <v>346</v>
      </c>
      <c r="R75" s="140">
        <f t="shared" si="16"/>
        <v>0</v>
      </c>
      <c r="S75" s="140">
        <f t="shared" si="16"/>
        <v>0</v>
      </c>
      <c r="T75" s="140">
        <f t="shared" si="16"/>
        <v>2</v>
      </c>
      <c r="U75" s="140">
        <f t="shared" si="16"/>
        <v>0</v>
      </c>
      <c r="V75" s="140">
        <f t="shared" si="16"/>
        <v>0</v>
      </c>
      <c r="W75" s="140">
        <f t="shared" si="16"/>
        <v>16</v>
      </c>
      <c r="X75" s="140">
        <f t="shared" si="16"/>
        <v>2</v>
      </c>
      <c r="Y75" s="140">
        <f t="shared" si="16"/>
        <v>0</v>
      </c>
      <c r="Z75" s="140">
        <f t="shared" si="16"/>
        <v>0</v>
      </c>
      <c r="AA75" s="140">
        <f t="shared" si="16"/>
        <v>18</v>
      </c>
      <c r="AB75" s="140">
        <f t="shared" si="16"/>
        <v>2</v>
      </c>
      <c r="AC75" s="140">
        <f t="shared" si="16"/>
        <v>20</v>
      </c>
      <c r="AD75" s="140">
        <f t="shared" si="16"/>
        <v>13</v>
      </c>
      <c r="AE75" s="140">
        <f t="shared" si="16"/>
        <v>21</v>
      </c>
      <c r="AF75" s="140">
        <f t="shared" si="16"/>
        <v>12</v>
      </c>
      <c r="AG75" s="140">
        <f t="shared" si="16"/>
        <v>13</v>
      </c>
      <c r="AH75" s="140">
        <f t="shared" si="16"/>
        <v>13</v>
      </c>
      <c r="AI75" s="140">
        <f t="shared" si="16"/>
        <v>10</v>
      </c>
      <c r="AJ75" s="140">
        <f t="shared" si="16"/>
        <v>2</v>
      </c>
      <c r="AK75" s="140">
        <f t="shared" si="16"/>
        <v>5</v>
      </c>
      <c r="AL75" s="140">
        <f t="shared" si="16"/>
        <v>2</v>
      </c>
      <c r="AM75" s="140">
        <f t="shared" si="16"/>
        <v>1</v>
      </c>
      <c r="AN75" s="140">
        <f t="shared" si="16"/>
        <v>1</v>
      </c>
      <c r="AO75" s="140">
        <f t="shared" si="16"/>
        <v>1</v>
      </c>
      <c r="AP75" s="140">
        <f t="shared" si="16"/>
        <v>1</v>
      </c>
      <c r="AQ75" s="1">
        <v>71</v>
      </c>
    </row>
    <row r="76" spans="1:43" ht="14.1" customHeight="1" x14ac:dyDescent="0.15">
      <c r="A76" s="80" t="s">
        <v>467</v>
      </c>
      <c r="B76" s="81" t="s">
        <v>31</v>
      </c>
      <c r="C76" s="137">
        <v>18</v>
      </c>
      <c r="D76" s="137">
        <v>4</v>
      </c>
      <c r="E76" s="174">
        <f t="shared" si="5"/>
        <v>63</v>
      </c>
      <c r="F76" s="139">
        <v>1</v>
      </c>
      <c r="G76" s="139">
        <v>1</v>
      </c>
      <c r="H76" s="139">
        <v>1</v>
      </c>
      <c r="I76" s="139">
        <v>1</v>
      </c>
      <c r="J76" s="139">
        <v>0</v>
      </c>
      <c r="K76" s="139">
        <v>48</v>
      </c>
      <c r="L76" s="139">
        <v>1</v>
      </c>
      <c r="M76" s="139">
        <v>0</v>
      </c>
      <c r="N76" s="139">
        <v>0</v>
      </c>
      <c r="O76" s="137">
        <v>42</v>
      </c>
      <c r="P76" s="137">
        <v>11</v>
      </c>
      <c r="Q76" s="137">
        <f t="shared" si="15"/>
        <v>53</v>
      </c>
      <c r="R76" s="81">
        <v>0</v>
      </c>
      <c r="S76" s="81">
        <v>0</v>
      </c>
      <c r="T76" s="81">
        <v>1</v>
      </c>
      <c r="U76" s="81">
        <v>0</v>
      </c>
      <c r="V76" s="81">
        <v>0</v>
      </c>
      <c r="W76" s="81">
        <v>8</v>
      </c>
      <c r="X76" s="81">
        <v>1</v>
      </c>
      <c r="Y76" s="139">
        <v>0</v>
      </c>
      <c r="Z76" s="139">
        <v>0</v>
      </c>
      <c r="AA76" s="139">
        <v>8</v>
      </c>
      <c r="AB76" s="139">
        <v>2</v>
      </c>
      <c r="AC76" s="137">
        <f t="shared" ref="AC76" si="17">AA76+AB76</f>
        <v>10</v>
      </c>
      <c r="AD76" s="137">
        <v>2</v>
      </c>
      <c r="AE76" s="137">
        <v>3</v>
      </c>
      <c r="AF76" s="137">
        <v>2</v>
      </c>
      <c r="AG76" s="137">
        <v>2</v>
      </c>
      <c r="AH76" s="137">
        <v>2</v>
      </c>
      <c r="AI76" s="137">
        <v>1</v>
      </c>
      <c r="AJ76" s="137">
        <v>0</v>
      </c>
      <c r="AK76" s="137">
        <v>1</v>
      </c>
      <c r="AL76" s="137">
        <v>3</v>
      </c>
      <c r="AM76" s="137">
        <v>0</v>
      </c>
      <c r="AN76" s="137">
        <v>0</v>
      </c>
      <c r="AO76" s="137">
        <v>0</v>
      </c>
      <c r="AP76" s="137">
        <v>0</v>
      </c>
      <c r="AQ76" s="1">
        <v>72</v>
      </c>
    </row>
    <row r="77" spans="1:43" ht="14.1" customHeight="1" x14ac:dyDescent="0.15">
      <c r="A77" s="80" t="s">
        <v>467</v>
      </c>
      <c r="B77" s="81" t="s">
        <v>32</v>
      </c>
      <c r="C77" s="137">
        <v>12</v>
      </c>
      <c r="D77" s="138">
        <v>0</v>
      </c>
      <c r="E77" s="174">
        <f t="shared" si="5"/>
        <v>36</v>
      </c>
      <c r="F77" s="139">
        <v>1</v>
      </c>
      <c r="G77" s="139">
        <v>0</v>
      </c>
      <c r="H77" s="139">
        <v>1</v>
      </c>
      <c r="I77" s="139">
        <v>0</v>
      </c>
      <c r="J77" s="139">
        <v>0</v>
      </c>
      <c r="K77" s="139">
        <v>33</v>
      </c>
      <c r="L77" s="139">
        <v>1</v>
      </c>
      <c r="M77" s="139">
        <v>0</v>
      </c>
      <c r="N77" s="139">
        <v>0</v>
      </c>
      <c r="O77" s="137">
        <v>30</v>
      </c>
      <c r="P77" s="137">
        <v>6</v>
      </c>
      <c r="Q77" s="137">
        <f t="shared" si="15"/>
        <v>36</v>
      </c>
      <c r="R77" s="81">
        <v>0</v>
      </c>
      <c r="S77" s="81">
        <v>0</v>
      </c>
      <c r="T77" s="81">
        <v>0</v>
      </c>
      <c r="U77" s="81">
        <v>0</v>
      </c>
      <c r="V77" s="81">
        <v>0</v>
      </c>
      <c r="W77" s="81">
        <v>0</v>
      </c>
      <c r="X77" s="81">
        <v>0</v>
      </c>
      <c r="Y77" s="139">
        <v>0</v>
      </c>
      <c r="Z77" s="139">
        <v>0</v>
      </c>
      <c r="AA77" s="139">
        <v>0</v>
      </c>
      <c r="AB77" s="139">
        <v>0</v>
      </c>
      <c r="AC77" s="139">
        <v>0</v>
      </c>
      <c r="AD77" s="137">
        <v>1</v>
      </c>
      <c r="AE77" s="137">
        <v>3</v>
      </c>
      <c r="AF77" s="137">
        <v>1</v>
      </c>
      <c r="AG77" s="137">
        <v>1</v>
      </c>
      <c r="AH77" s="137">
        <v>1</v>
      </c>
      <c r="AI77" s="137">
        <v>0</v>
      </c>
      <c r="AJ77" s="137">
        <v>0</v>
      </c>
      <c r="AK77" s="137">
        <v>1</v>
      </c>
      <c r="AL77" s="137">
        <v>0</v>
      </c>
      <c r="AM77" s="137">
        <v>0</v>
      </c>
      <c r="AN77" s="137">
        <v>0</v>
      </c>
      <c r="AO77" s="137">
        <v>0</v>
      </c>
      <c r="AP77" s="137">
        <v>0</v>
      </c>
      <c r="AQ77" s="1">
        <v>73</v>
      </c>
    </row>
    <row r="78" spans="1:43" ht="14.1" customHeight="1" x14ac:dyDescent="0.15">
      <c r="A78" s="80" t="s">
        <v>467</v>
      </c>
      <c r="B78" s="81" t="s">
        <v>33</v>
      </c>
      <c r="C78" s="137">
        <v>14</v>
      </c>
      <c r="D78" s="138">
        <v>0</v>
      </c>
      <c r="E78" s="174">
        <f t="shared" si="5"/>
        <v>53</v>
      </c>
      <c r="F78" s="139">
        <v>1</v>
      </c>
      <c r="G78" s="139">
        <v>0</v>
      </c>
      <c r="H78" s="139">
        <v>1</v>
      </c>
      <c r="I78" s="139">
        <v>0</v>
      </c>
      <c r="J78" s="139">
        <v>0</v>
      </c>
      <c r="K78" s="139">
        <v>50</v>
      </c>
      <c r="L78" s="139">
        <v>1</v>
      </c>
      <c r="M78" s="139">
        <v>0</v>
      </c>
      <c r="N78" s="139">
        <v>0</v>
      </c>
      <c r="O78" s="137">
        <v>50</v>
      </c>
      <c r="P78" s="137">
        <v>3</v>
      </c>
      <c r="Q78" s="137">
        <f t="shared" si="15"/>
        <v>53</v>
      </c>
      <c r="R78" s="81">
        <v>0</v>
      </c>
      <c r="S78" s="81">
        <v>0</v>
      </c>
      <c r="T78" s="81">
        <v>0</v>
      </c>
      <c r="U78" s="81">
        <v>0</v>
      </c>
      <c r="V78" s="81">
        <v>0</v>
      </c>
      <c r="W78" s="81">
        <v>0</v>
      </c>
      <c r="X78" s="81">
        <v>0</v>
      </c>
      <c r="Y78" s="139">
        <v>0</v>
      </c>
      <c r="Z78" s="139">
        <v>0</v>
      </c>
      <c r="AA78" s="139">
        <v>0</v>
      </c>
      <c r="AB78" s="139">
        <v>0</v>
      </c>
      <c r="AC78" s="139">
        <v>0</v>
      </c>
      <c r="AD78" s="137">
        <v>1</v>
      </c>
      <c r="AE78" s="137">
        <v>3</v>
      </c>
      <c r="AF78" s="137">
        <v>1</v>
      </c>
      <c r="AG78" s="137">
        <v>1</v>
      </c>
      <c r="AH78" s="137">
        <v>1</v>
      </c>
      <c r="AI78" s="137">
        <v>5</v>
      </c>
      <c r="AJ78" s="137">
        <v>0</v>
      </c>
      <c r="AK78" s="137">
        <v>1</v>
      </c>
      <c r="AL78" s="137">
        <v>0</v>
      </c>
      <c r="AM78" s="137">
        <v>0</v>
      </c>
      <c r="AN78" s="137">
        <v>0</v>
      </c>
      <c r="AO78" s="137">
        <v>0</v>
      </c>
      <c r="AP78" s="137">
        <v>0</v>
      </c>
      <c r="AQ78" s="1">
        <v>74</v>
      </c>
    </row>
    <row r="79" spans="1:43" ht="14.1" customHeight="1" x14ac:dyDescent="0.15">
      <c r="A79" s="80" t="s">
        <v>467</v>
      </c>
      <c r="B79" s="81" t="s">
        <v>171</v>
      </c>
      <c r="C79" s="137">
        <v>15</v>
      </c>
      <c r="D79" s="138">
        <v>0</v>
      </c>
      <c r="E79" s="174">
        <f t="shared" si="5"/>
        <v>45</v>
      </c>
      <c r="F79" s="139">
        <v>1</v>
      </c>
      <c r="G79" s="139">
        <v>0</v>
      </c>
      <c r="H79" s="139">
        <v>1</v>
      </c>
      <c r="I79" s="139">
        <v>0</v>
      </c>
      <c r="J79" s="139">
        <v>0</v>
      </c>
      <c r="K79" s="141">
        <v>41</v>
      </c>
      <c r="L79" s="139">
        <v>2</v>
      </c>
      <c r="M79" s="139">
        <v>0</v>
      </c>
      <c r="N79" s="139">
        <v>0</v>
      </c>
      <c r="O79" s="137">
        <v>30</v>
      </c>
      <c r="P79" s="137">
        <v>15</v>
      </c>
      <c r="Q79" s="137">
        <f t="shared" si="15"/>
        <v>45</v>
      </c>
      <c r="R79" s="81">
        <v>0</v>
      </c>
      <c r="S79" s="81">
        <v>0</v>
      </c>
      <c r="T79" s="81">
        <v>0</v>
      </c>
      <c r="U79" s="81">
        <v>0</v>
      </c>
      <c r="V79" s="81">
        <v>0</v>
      </c>
      <c r="W79" s="81">
        <v>0</v>
      </c>
      <c r="X79" s="81">
        <v>0</v>
      </c>
      <c r="Y79" s="139">
        <v>0</v>
      </c>
      <c r="Z79" s="139">
        <v>0</v>
      </c>
      <c r="AA79" s="139">
        <v>0</v>
      </c>
      <c r="AB79" s="139">
        <v>0</v>
      </c>
      <c r="AC79" s="139">
        <v>0</v>
      </c>
      <c r="AD79" s="137">
        <v>1</v>
      </c>
      <c r="AE79" s="137">
        <v>3</v>
      </c>
      <c r="AF79" s="137">
        <v>1</v>
      </c>
      <c r="AG79" s="137">
        <v>1</v>
      </c>
      <c r="AH79" s="137">
        <v>1</v>
      </c>
      <c r="AI79" s="137">
        <v>0</v>
      </c>
      <c r="AJ79" s="137">
        <v>0</v>
      </c>
      <c r="AK79" s="137">
        <v>0</v>
      </c>
      <c r="AL79" s="137">
        <v>0</v>
      </c>
      <c r="AM79" s="137">
        <v>0</v>
      </c>
      <c r="AN79" s="137">
        <v>1</v>
      </c>
      <c r="AO79" s="137">
        <v>0</v>
      </c>
      <c r="AP79" s="137">
        <v>1</v>
      </c>
      <c r="AQ79" s="1">
        <v>1</v>
      </c>
    </row>
    <row r="80" spans="1:43" ht="14.1" customHeight="1" x14ac:dyDescent="0.15">
      <c r="A80" s="80" t="s">
        <v>467</v>
      </c>
      <c r="B80" s="81" t="s">
        <v>51</v>
      </c>
      <c r="C80" s="137">
        <v>18</v>
      </c>
      <c r="D80" s="137">
        <v>4</v>
      </c>
      <c r="E80" s="174">
        <f t="shared" si="5"/>
        <v>57</v>
      </c>
      <c r="F80" s="139">
        <v>1</v>
      </c>
      <c r="G80" s="139">
        <v>0</v>
      </c>
      <c r="H80" s="139">
        <v>1</v>
      </c>
      <c r="I80" s="139">
        <v>1</v>
      </c>
      <c r="J80" s="139">
        <v>0</v>
      </c>
      <c r="K80" s="139">
        <v>42</v>
      </c>
      <c r="L80" s="139">
        <v>1</v>
      </c>
      <c r="M80" s="139">
        <v>0</v>
      </c>
      <c r="N80" s="139">
        <v>0</v>
      </c>
      <c r="O80" s="137">
        <v>40</v>
      </c>
      <c r="P80" s="137">
        <v>6</v>
      </c>
      <c r="Q80" s="137">
        <f t="shared" si="15"/>
        <v>46</v>
      </c>
      <c r="R80" s="81">
        <v>0</v>
      </c>
      <c r="S80" s="81">
        <v>0</v>
      </c>
      <c r="T80" s="81">
        <v>1</v>
      </c>
      <c r="U80" s="81">
        <v>0</v>
      </c>
      <c r="V80" s="81">
        <v>0</v>
      </c>
      <c r="W80" s="81">
        <v>9</v>
      </c>
      <c r="X80" s="81">
        <v>1</v>
      </c>
      <c r="Y80" s="139">
        <v>0</v>
      </c>
      <c r="Z80" s="139">
        <v>0</v>
      </c>
      <c r="AA80" s="139">
        <v>9</v>
      </c>
      <c r="AB80" s="139">
        <v>2</v>
      </c>
      <c r="AC80" s="137">
        <f t="shared" ref="AC80:AC82" si="18">AA80+AB80</f>
        <v>11</v>
      </c>
      <c r="AD80" s="137">
        <v>2</v>
      </c>
      <c r="AE80" s="137">
        <v>3</v>
      </c>
      <c r="AF80" s="137">
        <v>2</v>
      </c>
      <c r="AG80" s="137">
        <v>2</v>
      </c>
      <c r="AH80" s="137">
        <v>2</v>
      </c>
      <c r="AI80" s="137">
        <v>0</v>
      </c>
      <c r="AJ80" s="137">
        <v>0</v>
      </c>
      <c r="AK80" s="137">
        <v>0</v>
      </c>
      <c r="AL80" s="137">
        <v>0</v>
      </c>
      <c r="AM80" s="137">
        <v>0</v>
      </c>
      <c r="AN80" s="137">
        <v>0</v>
      </c>
      <c r="AO80" s="137">
        <v>0</v>
      </c>
      <c r="AP80" s="137">
        <v>0</v>
      </c>
      <c r="AQ80" s="1">
        <v>2</v>
      </c>
    </row>
    <row r="81" spans="1:43" ht="14.1" customHeight="1" x14ac:dyDescent="0.15">
      <c r="A81" s="80" t="s">
        <v>467</v>
      </c>
      <c r="B81" s="81" t="s">
        <v>52</v>
      </c>
      <c r="C81" s="137">
        <v>12</v>
      </c>
      <c r="D81" s="138">
        <v>0</v>
      </c>
      <c r="E81" s="174">
        <f t="shared" si="5"/>
        <v>31</v>
      </c>
      <c r="F81" s="139">
        <v>1</v>
      </c>
      <c r="G81" s="139">
        <v>0</v>
      </c>
      <c r="H81" s="139">
        <v>1</v>
      </c>
      <c r="I81" s="139">
        <v>0</v>
      </c>
      <c r="J81" s="139">
        <v>0</v>
      </c>
      <c r="K81" s="139">
        <v>28</v>
      </c>
      <c r="L81" s="139">
        <v>1</v>
      </c>
      <c r="M81" s="139">
        <v>0</v>
      </c>
      <c r="N81" s="139">
        <v>0</v>
      </c>
      <c r="O81" s="137">
        <v>23</v>
      </c>
      <c r="P81" s="137">
        <v>8</v>
      </c>
      <c r="Q81" s="137">
        <f t="shared" si="15"/>
        <v>31</v>
      </c>
      <c r="R81" s="81">
        <v>0</v>
      </c>
      <c r="S81" s="81">
        <v>0</v>
      </c>
      <c r="T81" s="81">
        <v>0</v>
      </c>
      <c r="U81" s="81">
        <v>0</v>
      </c>
      <c r="V81" s="81">
        <v>0</v>
      </c>
      <c r="W81" s="81">
        <v>0</v>
      </c>
      <c r="X81" s="81">
        <v>0</v>
      </c>
      <c r="Y81" s="139">
        <v>0</v>
      </c>
      <c r="Z81" s="139">
        <v>0</v>
      </c>
      <c r="AA81" s="139">
        <v>0</v>
      </c>
      <c r="AB81" s="139">
        <v>0</v>
      </c>
      <c r="AC81" s="139">
        <v>0</v>
      </c>
      <c r="AD81" s="137">
        <v>1</v>
      </c>
      <c r="AE81" s="137">
        <v>3</v>
      </c>
      <c r="AF81" s="137">
        <v>1</v>
      </c>
      <c r="AG81" s="137">
        <v>1</v>
      </c>
      <c r="AH81" s="137">
        <v>1</v>
      </c>
      <c r="AI81" s="137">
        <v>0</v>
      </c>
      <c r="AJ81" s="137">
        <v>0</v>
      </c>
      <c r="AK81" s="137">
        <v>1</v>
      </c>
      <c r="AL81" s="137">
        <v>0</v>
      </c>
      <c r="AM81" s="137">
        <v>0</v>
      </c>
      <c r="AN81" s="137">
        <v>0</v>
      </c>
      <c r="AO81" s="137">
        <v>0</v>
      </c>
      <c r="AP81" s="137">
        <v>0</v>
      </c>
      <c r="AQ81" s="1">
        <v>3</v>
      </c>
    </row>
    <row r="82" spans="1:43" ht="14.1" customHeight="1" x14ac:dyDescent="0.15">
      <c r="A82" s="80" t="s">
        <v>467</v>
      </c>
      <c r="B82" s="81" t="s">
        <v>53</v>
      </c>
      <c r="C82" s="137">
        <v>18</v>
      </c>
      <c r="D82" s="137">
        <v>8</v>
      </c>
      <c r="E82" s="174">
        <f t="shared" si="5"/>
        <v>82</v>
      </c>
      <c r="F82" s="139">
        <v>1</v>
      </c>
      <c r="G82" s="139">
        <v>0</v>
      </c>
      <c r="H82" s="139">
        <v>1</v>
      </c>
      <c r="I82" s="139">
        <v>1</v>
      </c>
      <c r="J82" s="139">
        <v>0</v>
      </c>
      <c r="K82" s="139">
        <v>56</v>
      </c>
      <c r="L82" s="139">
        <v>1</v>
      </c>
      <c r="M82" s="139">
        <v>0</v>
      </c>
      <c r="N82" s="139">
        <v>0</v>
      </c>
      <c r="O82" s="137">
        <v>54</v>
      </c>
      <c r="P82" s="137">
        <v>6</v>
      </c>
      <c r="Q82" s="137">
        <f t="shared" si="15"/>
        <v>60</v>
      </c>
      <c r="R82" s="81">
        <v>0</v>
      </c>
      <c r="S82" s="81">
        <v>0</v>
      </c>
      <c r="T82" s="81">
        <v>1</v>
      </c>
      <c r="U82" s="81">
        <v>0</v>
      </c>
      <c r="V82" s="81">
        <v>0</v>
      </c>
      <c r="W82" s="81">
        <v>20</v>
      </c>
      <c r="X82" s="81">
        <v>1</v>
      </c>
      <c r="Y82" s="139">
        <v>0</v>
      </c>
      <c r="Z82" s="139">
        <v>0</v>
      </c>
      <c r="AA82" s="139">
        <v>18</v>
      </c>
      <c r="AB82" s="139">
        <v>4</v>
      </c>
      <c r="AC82" s="137">
        <f t="shared" si="18"/>
        <v>22</v>
      </c>
      <c r="AD82" s="137">
        <v>2</v>
      </c>
      <c r="AE82" s="137">
        <v>7</v>
      </c>
      <c r="AF82" s="137">
        <v>2</v>
      </c>
      <c r="AG82" s="137">
        <v>2</v>
      </c>
      <c r="AH82" s="137">
        <v>2</v>
      </c>
      <c r="AI82" s="137">
        <v>8</v>
      </c>
      <c r="AJ82" s="137">
        <v>0</v>
      </c>
      <c r="AK82" s="137">
        <v>1</v>
      </c>
      <c r="AL82" s="137">
        <v>0</v>
      </c>
      <c r="AM82" s="137">
        <v>0</v>
      </c>
      <c r="AN82" s="137">
        <v>0</v>
      </c>
      <c r="AO82" s="137">
        <v>0</v>
      </c>
      <c r="AP82" s="137">
        <v>0</v>
      </c>
      <c r="AQ82" s="1">
        <v>4</v>
      </c>
    </row>
    <row r="83" spans="1:43" ht="14.1" customHeight="1" x14ac:dyDescent="0.15">
      <c r="A83" s="80" t="s">
        <v>467</v>
      </c>
      <c r="B83" s="81" t="s">
        <v>140</v>
      </c>
      <c r="C83" s="137">
        <v>14</v>
      </c>
      <c r="D83" s="138">
        <v>0</v>
      </c>
      <c r="E83" s="174">
        <f t="shared" si="5"/>
        <v>46</v>
      </c>
      <c r="F83" s="139">
        <v>1</v>
      </c>
      <c r="G83" s="139">
        <v>0</v>
      </c>
      <c r="H83" s="139">
        <v>1</v>
      </c>
      <c r="I83" s="139">
        <v>0</v>
      </c>
      <c r="J83" s="139">
        <v>0</v>
      </c>
      <c r="K83" s="139">
        <v>41</v>
      </c>
      <c r="L83" s="139">
        <v>1</v>
      </c>
      <c r="M83" s="139">
        <v>0</v>
      </c>
      <c r="N83" s="139">
        <v>2</v>
      </c>
      <c r="O83" s="137">
        <v>38</v>
      </c>
      <c r="P83" s="137">
        <v>8</v>
      </c>
      <c r="Q83" s="137">
        <f t="shared" si="15"/>
        <v>46</v>
      </c>
      <c r="R83" s="81">
        <v>0</v>
      </c>
      <c r="S83" s="81">
        <v>0</v>
      </c>
      <c r="T83" s="81">
        <v>0</v>
      </c>
      <c r="U83" s="81">
        <v>0</v>
      </c>
      <c r="V83" s="81">
        <v>0</v>
      </c>
      <c r="W83" s="81">
        <v>0</v>
      </c>
      <c r="X83" s="81">
        <v>0</v>
      </c>
      <c r="Y83" s="139">
        <v>0</v>
      </c>
      <c r="Z83" s="139">
        <v>0</v>
      </c>
      <c r="AA83" s="139">
        <v>0</v>
      </c>
      <c r="AB83" s="139">
        <v>0</v>
      </c>
      <c r="AC83" s="137">
        <v>0</v>
      </c>
      <c r="AD83" s="137">
        <v>1</v>
      </c>
      <c r="AE83" s="137">
        <v>3</v>
      </c>
      <c r="AF83" s="137">
        <v>1</v>
      </c>
      <c r="AG83" s="137">
        <v>1</v>
      </c>
      <c r="AH83" s="137">
        <v>1</v>
      </c>
      <c r="AI83" s="137">
        <v>0</v>
      </c>
      <c r="AJ83" s="137">
        <v>0</v>
      </c>
      <c r="AK83" s="137">
        <v>1</v>
      </c>
      <c r="AL83" s="137">
        <v>0</v>
      </c>
      <c r="AM83" s="137">
        <v>0</v>
      </c>
      <c r="AN83" s="137">
        <v>1</v>
      </c>
      <c r="AO83" s="137">
        <v>0</v>
      </c>
      <c r="AP83" s="137">
        <v>1</v>
      </c>
      <c r="AQ83" s="1">
        <v>5</v>
      </c>
    </row>
    <row r="84" spans="1:43" ht="14.1" customHeight="1" x14ac:dyDescent="0.15">
      <c r="A84" s="80" t="s">
        <v>467</v>
      </c>
      <c r="B84" s="81" t="s">
        <v>161</v>
      </c>
      <c r="C84" s="137">
        <v>12</v>
      </c>
      <c r="D84" s="138">
        <v>0</v>
      </c>
      <c r="E84" s="174">
        <f t="shared" si="5"/>
        <v>37</v>
      </c>
      <c r="F84" s="139">
        <v>1</v>
      </c>
      <c r="G84" s="139">
        <v>0</v>
      </c>
      <c r="H84" s="139">
        <v>1</v>
      </c>
      <c r="I84" s="139">
        <v>0</v>
      </c>
      <c r="J84" s="139">
        <v>0</v>
      </c>
      <c r="K84" s="139">
        <v>34</v>
      </c>
      <c r="L84" s="139">
        <v>1</v>
      </c>
      <c r="M84" s="139">
        <v>0</v>
      </c>
      <c r="N84" s="139">
        <v>0</v>
      </c>
      <c r="O84" s="137">
        <v>27</v>
      </c>
      <c r="P84" s="137">
        <v>10</v>
      </c>
      <c r="Q84" s="137">
        <f t="shared" si="15"/>
        <v>37</v>
      </c>
      <c r="R84" s="81">
        <v>0</v>
      </c>
      <c r="S84" s="81">
        <v>0</v>
      </c>
      <c r="T84" s="81">
        <v>0</v>
      </c>
      <c r="U84" s="81">
        <v>0</v>
      </c>
      <c r="V84" s="81">
        <v>0</v>
      </c>
      <c r="W84" s="81">
        <v>0</v>
      </c>
      <c r="X84" s="81">
        <v>0</v>
      </c>
      <c r="Y84" s="139">
        <v>0</v>
      </c>
      <c r="Z84" s="139">
        <v>0</v>
      </c>
      <c r="AA84" s="139">
        <v>0</v>
      </c>
      <c r="AB84" s="139">
        <v>0</v>
      </c>
      <c r="AC84" s="137">
        <v>0</v>
      </c>
      <c r="AD84" s="137">
        <v>1</v>
      </c>
      <c r="AE84" s="137">
        <v>3</v>
      </c>
      <c r="AF84" s="137">
        <v>1</v>
      </c>
      <c r="AG84" s="137">
        <v>1</v>
      </c>
      <c r="AH84" s="137">
        <v>1</v>
      </c>
      <c r="AI84" s="137">
        <v>3</v>
      </c>
      <c r="AJ84" s="137">
        <v>0</v>
      </c>
      <c r="AK84" s="137">
        <v>0</v>
      </c>
      <c r="AL84" s="137">
        <v>0</v>
      </c>
      <c r="AM84" s="137">
        <v>0</v>
      </c>
      <c r="AN84" s="137">
        <v>0</v>
      </c>
      <c r="AO84" s="137">
        <v>0</v>
      </c>
      <c r="AP84" s="137">
        <v>0</v>
      </c>
      <c r="AQ84" s="1">
        <v>6</v>
      </c>
    </row>
    <row r="85" spans="1:43" ht="14.1" customHeight="1" x14ac:dyDescent="0.15">
      <c r="A85" s="80" t="s">
        <v>467</v>
      </c>
      <c r="B85" s="81" t="s">
        <v>170</v>
      </c>
      <c r="C85" s="137">
        <v>12</v>
      </c>
      <c r="D85" s="138">
        <v>0</v>
      </c>
      <c r="E85" s="174">
        <f t="shared" si="5"/>
        <v>33</v>
      </c>
      <c r="F85" s="139">
        <v>1</v>
      </c>
      <c r="G85" s="139">
        <v>0</v>
      </c>
      <c r="H85" s="139">
        <v>1</v>
      </c>
      <c r="I85" s="139">
        <v>0</v>
      </c>
      <c r="J85" s="139">
        <v>0</v>
      </c>
      <c r="K85" s="139">
        <v>30</v>
      </c>
      <c r="L85" s="139">
        <v>1</v>
      </c>
      <c r="M85" s="139">
        <v>0</v>
      </c>
      <c r="N85" s="139">
        <v>0</v>
      </c>
      <c r="O85" s="137">
        <v>24</v>
      </c>
      <c r="P85" s="137">
        <v>9</v>
      </c>
      <c r="Q85" s="137">
        <f t="shared" si="15"/>
        <v>33</v>
      </c>
      <c r="R85" s="81">
        <v>0</v>
      </c>
      <c r="S85" s="81">
        <v>0</v>
      </c>
      <c r="T85" s="81">
        <v>0</v>
      </c>
      <c r="U85" s="81">
        <v>0</v>
      </c>
      <c r="V85" s="81">
        <v>0</v>
      </c>
      <c r="W85" s="81">
        <v>0</v>
      </c>
      <c r="X85" s="81">
        <v>0</v>
      </c>
      <c r="Y85" s="139">
        <v>0</v>
      </c>
      <c r="Z85" s="139">
        <v>0</v>
      </c>
      <c r="AA85" s="139">
        <v>0</v>
      </c>
      <c r="AB85" s="139">
        <v>0</v>
      </c>
      <c r="AC85" s="137">
        <v>0</v>
      </c>
      <c r="AD85" s="137">
        <v>1</v>
      </c>
      <c r="AE85" s="137">
        <v>3</v>
      </c>
      <c r="AF85" s="137">
        <v>1</v>
      </c>
      <c r="AG85" s="137">
        <v>1</v>
      </c>
      <c r="AH85" s="137">
        <v>1</v>
      </c>
      <c r="AI85" s="137">
        <v>0</v>
      </c>
      <c r="AJ85" s="137">
        <v>0</v>
      </c>
      <c r="AK85" s="137">
        <v>1</v>
      </c>
      <c r="AL85" s="137">
        <v>0</v>
      </c>
      <c r="AM85" s="137">
        <v>1</v>
      </c>
      <c r="AN85" s="137">
        <v>0</v>
      </c>
      <c r="AO85" s="137">
        <v>0</v>
      </c>
      <c r="AP85" s="137">
        <v>0</v>
      </c>
      <c r="AQ85" s="1">
        <v>7</v>
      </c>
    </row>
    <row r="86" spans="1:43" ht="14.1" customHeight="1" x14ac:dyDescent="0.15">
      <c r="A86" s="80" t="s">
        <v>467</v>
      </c>
      <c r="B86" s="81" t="s">
        <v>83</v>
      </c>
      <c r="C86" s="137">
        <v>9</v>
      </c>
      <c r="D86" s="138">
        <v>0</v>
      </c>
      <c r="E86" s="174">
        <f t="shared" si="5"/>
        <v>28</v>
      </c>
      <c r="F86" s="139">
        <v>1</v>
      </c>
      <c r="G86" s="139">
        <v>0</v>
      </c>
      <c r="H86" s="139">
        <v>1</v>
      </c>
      <c r="I86" s="139">
        <v>0</v>
      </c>
      <c r="J86" s="139">
        <v>0</v>
      </c>
      <c r="K86" s="139">
        <v>25</v>
      </c>
      <c r="L86" s="139">
        <v>1</v>
      </c>
      <c r="M86" s="139">
        <v>0</v>
      </c>
      <c r="N86" s="139">
        <v>0</v>
      </c>
      <c r="O86" s="137">
        <v>21</v>
      </c>
      <c r="P86" s="137">
        <v>7</v>
      </c>
      <c r="Q86" s="137">
        <f t="shared" si="15"/>
        <v>28</v>
      </c>
      <c r="R86" s="81">
        <v>0</v>
      </c>
      <c r="S86" s="81">
        <v>0</v>
      </c>
      <c r="T86" s="81">
        <v>0</v>
      </c>
      <c r="U86" s="81">
        <v>0</v>
      </c>
      <c r="V86" s="81">
        <v>0</v>
      </c>
      <c r="W86" s="81">
        <v>0</v>
      </c>
      <c r="X86" s="81">
        <v>0</v>
      </c>
      <c r="Y86" s="139">
        <v>0</v>
      </c>
      <c r="Z86" s="139">
        <v>0</v>
      </c>
      <c r="AA86" s="139">
        <v>0</v>
      </c>
      <c r="AB86" s="139">
        <v>0</v>
      </c>
      <c r="AC86" s="137">
        <v>0</v>
      </c>
      <c r="AD86" s="137">
        <v>1</v>
      </c>
      <c r="AE86" s="137">
        <v>3</v>
      </c>
      <c r="AF86" s="137">
        <v>1</v>
      </c>
      <c r="AG86" s="137">
        <v>1</v>
      </c>
      <c r="AH86" s="137">
        <v>1</v>
      </c>
      <c r="AI86" s="137">
        <v>0</v>
      </c>
      <c r="AJ86" s="137">
        <v>0</v>
      </c>
      <c r="AK86" s="137">
        <v>0</v>
      </c>
      <c r="AL86" s="137">
        <v>0</v>
      </c>
      <c r="AM86" s="137">
        <v>0</v>
      </c>
      <c r="AN86" s="137">
        <v>0</v>
      </c>
      <c r="AO86" s="137">
        <v>0</v>
      </c>
      <c r="AP86" s="137">
        <v>0</v>
      </c>
      <c r="AQ86" s="1">
        <v>8</v>
      </c>
    </row>
    <row r="87" spans="1:43" ht="14.1" customHeight="1" x14ac:dyDescent="0.15">
      <c r="A87" s="80" t="s">
        <v>467</v>
      </c>
      <c r="B87" s="81" t="s">
        <v>150</v>
      </c>
      <c r="C87" s="137">
        <v>12</v>
      </c>
      <c r="D87" s="138">
        <v>0</v>
      </c>
      <c r="E87" s="174">
        <f t="shared" si="5"/>
        <v>31</v>
      </c>
      <c r="F87" s="139">
        <v>1</v>
      </c>
      <c r="G87" s="139">
        <v>0</v>
      </c>
      <c r="H87" s="139">
        <v>1</v>
      </c>
      <c r="I87" s="139">
        <v>0</v>
      </c>
      <c r="J87" s="139">
        <v>0</v>
      </c>
      <c r="K87" s="139">
        <v>28</v>
      </c>
      <c r="L87" s="139">
        <v>1</v>
      </c>
      <c r="M87" s="139">
        <v>0</v>
      </c>
      <c r="N87" s="139">
        <v>0</v>
      </c>
      <c r="O87" s="137">
        <v>23</v>
      </c>
      <c r="P87" s="137">
        <v>8</v>
      </c>
      <c r="Q87" s="137">
        <f t="shared" si="15"/>
        <v>31</v>
      </c>
      <c r="R87" s="81">
        <v>0</v>
      </c>
      <c r="S87" s="81">
        <v>0</v>
      </c>
      <c r="T87" s="81">
        <v>0</v>
      </c>
      <c r="U87" s="81">
        <v>0</v>
      </c>
      <c r="V87" s="81">
        <v>0</v>
      </c>
      <c r="W87" s="81">
        <v>0</v>
      </c>
      <c r="X87" s="81">
        <v>0</v>
      </c>
      <c r="Y87" s="139">
        <v>0</v>
      </c>
      <c r="Z87" s="139">
        <v>0</v>
      </c>
      <c r="AA87" s="139">
        <v>0</v>
      </c>
      <c r="AB87" s="139">
        <v>0</v>
      </c>
      <c r="AC87" s="137">
        <v>0</v>
      </c>
      <c r="AD87" s="137">
        <v>1</v>
      </c>
      <c r="AE87" s="137">
        <v>3</v>
      </c>
      <c r="AF87" s="137">
        <v>1</v>
      </c>
      <c r="AG87" s="137">
        <v>1</v>
      </c>
      <c r="AH87" s="137">
        <v>1</v>
      </c>
      <c r="AI87" s="137">
        <v>0</v>
      </c>
      <c r="AJ87" s="137">
        <v>0</v>
      </c>
      <c r="AK87" s="137">
        <v>1</v>
      </c>
      <c r="AL87" s="137">
        <v>0</v>
      </c>
      <c r="AM87" s="137">
        <v>1</v>
      </c>
      <c r="AN87" s="137">
        <v>0</v>
      </c>
      <c r="AO87" s="137">
        <v>0</v>
      </c>
      <c r="AP87" s="137">
        <v>0</v>
      </c>
      <c r="AQ87" s="1">
        <v>9</v>
      </c>
    </row>
    <row r="88" spans="1:43" ht="14.1" customHeight="1" x14ac:dyDescent="0.15">
      <c r="A88" s="80" t="s">
        <v>467</v>
      </c>
      <c r="B88" s="81" t="s">
        <v>0</v>
      </c>
      <c r="C88" s="137">
        <v>6</v>
      </c>
      <c r="D88" s="138">
        <v>0</v>
      </c>
      <c r="E88" s="174">
        <f t="shared" si="5"/>
        <v>19</v>
      </c>
      <c r="F88" s="139">
        <v>1</v>
      </c>
      <c r="G88" s="139">
        <v>0</v>
      </c>
      <c r="H88" s="139">
        <v>1</v>
      </c>
      <c r="I88" s="139">
        <v>0</v>
      </c>
      <c r="J88" s="139">
        <v>0</v>
      </c>
      <c r="K88" s="139">
        <v>16</v>
      </c>
      <c r="L88" s="139">
        <v>1</v>
      </c>
      <c r="M88" s="139">
        <v>0</v>
      </c>
      <c r="N88" s="139">
        <v>0</v>
      </c>
      <c r="O88" s="137">
        <v>12</v>
      </c>
      <c r="P88" s="137">
        <v>7</v>
      </c>
      <c r="Q88" s="137">
        <f t="shared" si="15"/>
        <v>19</v>
      </c>
      <c r="R88" s="81">
        <v>0</v>
      </c>
      <c r="S88" s="81">
        <v>0</v>
      </c>
      <c r="T88" s="81">
        <v>0</v>
      </c>
      <c r="U88" s="81">
        <v>0</v>
      </c>
      <c r="V88" s="81">
        <v>0</v>
      </c>
      <c r="W88" s="81">
        <v>0</v>
      </c>
      <c r="X88" s="81">
        <v>0</v>
      </c>
      <c r="Y88" s="139">
        <v>0</v>
      </c>
      <c r="Z88" s="139">
        <v>0</v>
      </c>
      <c r="AA88" s="139">
        <v>0</v>
      </c>
      <c r="AB88" s="139">
        <v>0</v>
      </c>
      <c r="AC88" s="137">
        <v>0</v>
      </c>
      <c r="AD88" s="137">
        <v>1</v>
      </c>
      <c r="AE88" s="137">
        <v>3</v>
      </c>
      <c r="AF88" s="137">
        <v>1</v>
      </c>
      <c r="AG88" s="137">
        <v>1</v>
      </c>
      <c r="AH88" s="137">
        <v>1</v>
      </c>
      <c r="AI88" s="137">
        <v>0</v>
      </c>
      <c r="AJ88" s="137">
        <v>0</v>
      </c>
      <c r="AK88" s="137">
        <v>1</v>
      </c>
      <c r="AL88" s="137">
        <v>0</v>
      </c>
      <c r="AM88" s="137">
        <v>0</v>
      </c>
      <c r="AN88" s="137">
        <v>0</v>
      </c>
      <c r="AO88" s="137">
        <v>0</v>
      </c>
      <c r="AP88" s="137">
        <v>0</v>
      </c>
      <c r="AQ88" s="1">
        <v>10</v>
      </c>
    </row>
    <row r="89" spans="1:43" ht="14.1" customHeight="1" x14ac:dyDescent="0.15">
      <c r="A89" s="80" t="s">
        <v>467</v>
      </c>
      <c r="B89" s="81" t="s">
        <v>237</v>
      </c>
      <c r="C89" s="137">
        <v>3</v>
      </c>
      <c r="D89" s="138">
        <v>0</v>
      </c>
      <c r="E89" s="174">
        <f t="shared" ref="E89:E155" si="19">Q89+AC89</f>
        <v>12</v>
      </c>
      <c r="F89" s="139">
        <v>1</v>
      </c>
      <c r="G89" s="139">
        <v>0</v>
      </c>
      <c r="H89" s="139">
        <v>1</v>
      </c>
      <c r="I89" s="139">
        <v>0</v>
      </c>
      <c r="J89" s="139">
        <v>0</v>
      </c>
      <c r="K89" s="139">
        <v>9</v>
      </c>
      <c r="L89" s="139">
        <v>1</v>
      </c>
      <c r="M89" s="139">
        <v>0</v>
      </c>
      <c r="N89" s="139">
        <v>0</v>
      </c>
      <c r="O89" s="137">
        <v>8</v>
      </c>
      <c r="P89" s="137">
        <v>4</v>
      </c>
      <c r="Q89" s="137">
        <f t="shared" si="15"/>
        <v>12</v>
      </c>
      <c r="R89" s="81">
        <v>0</v>
      </c>
      <c r="S89" s="81">
        <v>0</v>
      </c>
      <c r="T89" s="81">
        <v>0</v>
      </c>
      <c r="U89" s="81">
        <v>0</v>
      </c>
      <c r="V89" s="81">
        <v>0</v>
      </c>
      <c r="W89" s="81">
        <v>0</v>
      </c>
      <c r="X89" s="81">
        <v>0</v>
      </c>
      <c r="Y89" s="139">
        <v>0</v>
      </c>
      <c r="Z89" s="139">
        <v>0</v>
      </c>
      <c r="AA89" s="139">
        <v>0</v>
      </c>
      <c r="AB89" s="139">
        <v>0</v>
      </c>
      <c r="AC89" s="137">
        <v>0</v>
      </c>
      <c r="AD89" s="137">
        <v>1</v>
      </c>
      <c r="AE89" s="137">
        <v>0</v>
      </c>
      <c r="AF89" s="137">
        <v>1</v>
      </c>
      <c r="AG89" s="137">
        <v>1</v>
      </c>
      <c r="AH89" s="137">
        <v>1</v>
      </c>
      <c r="AI89" s="137">
        <v>0</v>
      </c>
      <c r="AJ89" s="137">
        <v>0</v>
      </c>
      <c r="AK89" s="137">
        <v>0</v>
      </c>
      <c r="AL89" s="137">
        <v>0</v>
      </c>
      <c r="AM89" s="137">
        <v>0</v>
      </c>
      <c r="AN89" s="137">
        <v>0</v>
      </c>
      <c r="AO89" s="137">
        <v>0</v>
      </c>
      <c r="AP89" s="137">
        <v>0</v>
      </c>
      <c r="AQ89" s="1">
        <v>11</v>
      </c>
    </row>
    <row r="90" spans="1:43" ht="14.1" customHeight="1" x14ac:dyDescent="0.15">
      <c r="A90" s="80" t="s">
        <v>467</v>
      </c>
      <c r="B90" s="81" t="s">
        <v>200</v>
      </c>
      <c r="C90" s="137">
        <v>3</v>
      </c>
      <c r="D90" s="138">
        <v>0</v>
      </c>
      <c r="E90" s="174">
        <f t="shared" si="19"/>
        <v>13</v>
      </c>
      <c r="F90" s="139">
        <v>1</v>
      </c>
      <c r="G90" s="139">
        <v>0</v>
      </c>
      <c r="H90" s="139">
        <v>1</v>
      </c>
      <c r="I90" s="139">
        <v>0</v>
      </c>
      <c r="J90" s="139">
        <v>0</v>
      </c>
      <c r="K90" s="139">
        <v>10</v>
      </c>
      <c r="L90" s="139">
        <v>1</v>
      </c>
      <c r="M90" s="139">
        <v>0</v>
      </c>
      <c r="N90" s="139">
        <v>0</v>
      </c>
      <c r="O90" s="137">
        <v>8</v>
      </c>
      <c r="P90" s="137">
        <v>5</v>
      </c>
      <c r="Q90" s="137">
        <f t="shared" si="15"/>
        <v>13</v>
      </c>
      <c r="R90" s="81">
        <v>0</v>
      </c>
      <c r="S90" s="81">
        <v>0</v>
      </c>
      <c r="T90" s="81">
        <v>0</v>
      </c>
      <c r="U90" s="81">
        <v>0</v>
      </c>
      <c r="V90" s="81">
        <v>0</v>
      </c>
      <c r="W90" s="81">
        <v>0</v>
      </c>
      <c r="X90" s="81">
        <v>0</v>
      </c>
      <c r="Y90" s="139">
        <v>0</v>
      </c>
      <c r="Z90" s="139">
        <v>0</v>
      </c>
      <c r="AA90" s="139">
        <v>0</v>
      </c>
      <c r="AB90" s="139">
        <v>0</v>
      </c>
      <c r="AC90" s="137">
        <v>0</v>
      </c>
      <c r="AD90" s="137">
        <v>1</v>
      </c>
      <c r="AE90" s="137">
        <v>0</v>
      </c>
      <c r="AF90" s="137">
        <v>1</v>
      </c>
      <c r="AG90" s="137">
        <v>1</v>
      </c>
      <c r="AH90" s="137">
        <v>1</v>
      </c>
      <c r="AI90" s="137">
        <v>0</v>
      </c>
      <c r="AJ90" s="137">
        <v>0</v>
      </c>
      <c r="AK90" s="137">
        <v>0</v>
      </c>
      <c r="AL90" s="137">
        <v>0</v>
      </c>
      <c r="AM90" s="137">
        <v>0</v>
      </c>
      <c r="AN90" s="137">
        <v>0</v>
      </c>
      <c r="AO90" s="137">
        <v>0</v>
      </c>
      <c r="AP90" s="137">
        <v>0</v>
      </c>
      <c r="AQ90" s="1">
        <v>12</v>
      </c>
    </row>
    <row r="91" spans="1:43" ht="14.1" customHeight="1" x14ac:dyDescent="0.15">
      <c r="A91" s="80" t="s">
        <v>467</v>
      </c>
      <c r="B91" s="81" t="s">
        <v>201</v>
      </c>
      <c r="C91" s="137">
        <v>3</v>
      </c>
      <c r="D91" s="138">
        <v>0</v>
      </c>
      <c r="E91" s="174">
        <f t="shared" si="19"/>
        <v>16</v>
      </c>
      <c r="F91" s="139">
        <v>1</v>
      </c>
      <c r="G91" s="139">
        <v>0</v>
      </c>
      <c r="H91" s="139">
        <v>1</v>
      </c>
      <c r="I91" s="139">
        <v>0</v>
      </c>
      <c r="J91" s="139">
        <v>0</v>
      </c>
      <c r="K91" s="139">
        <v>13</v>
      </c>
      <c r="L91" s="139">
        <v>1</v>
      </c>
      <c r="M91" s="139">
        <v>0</v>
      </c>
      <c r="N91" s="139">
        <v>0</v>
      </c>
      <c r="O91" s="137">
        <v>9</v>
      </c>
      <c r="P91" s="137">
        <v>7</v>
      </c>
      <c r="Q91" s="137">
        <f t="shared" si="15"/>
        <v>16</v>
      </c>
      <c r="R91" s="81">
        <v>0</v>
      </c>
      <c r="S91" s="81">
        <v>0</v>
      </c>
      <c r="T91" s="81">
        <v>0</v>
      </c>
      <c r="U91" s="81">
        <v>0</v>
      </c>
      <c r="V91" s="81">
        <v>0</v>
      </c>
      <c r="W91" s="81">
        <v>0</v>
      </c>
      <c r="X91" s="81">
        <v>0</v>
      </c>
      <c r="Y91" s="139">
        <v>0</v>
      </c>
      <c r="Z91" s="139">
        <v>0</v>
      </c>
      <c r="AA91" s="139">
        <v>0</v>
      </c>
      <c r="AB91" s="139">
        <v>0</v>
      </c>
      <c r="AC91" s="137">
        <v>0</v>
      </c>
      <c r="AD91" s="137">
        <v>1</v>
      </c>
      <c r="AE91" s="137">
        <v>0</v>
      </c>
      <c r="AF91" s="137">
        <v>1</v>
      </c>
      <c r="AG91" s="137">
        <v>1</v>
      </c>
      <c r="AH91" s="137">
        <v>1</v>
      </c>
      <c r="AI91" s="137">
        <v>0</v>
      </c>
      <c r="AJ91" s="137">
        <v>0</v>
      </c>
      <c r="AK91" s="137">
        <v>0</v>
      </c>
      <c r="AL91" s="137">
        <v>0</v>
      </c>
      <c r="AM91" s="137">
        <v>1</v>
      </c>
      <c r="AN91" s="137">
        <v>0</v>
      </c>
      <c r="AO91" s="137">
        <v>0</v>
      </c>
      <c r="AP91" s="137">
        <v>0</v>
      </c>
      <c r="AQ91" s="1">
        <v>13</v>
      </c>
    </row>
    <row r="92" spans="1:43" ht="14.1" customHeight="1" x14ac:dyDescent="0.15">
      <c r="A92" s="80" t="s">
        <v>467</v>
      </c>
      <c r="B92" s="81" t="s">
        <v>202</v>
      </c>
      <c r="C92" s="137">
        <v>3</v>
      </c>
      <c r="D92" s="138">
        <v>0</v>
      </c>
      <c r="E92" s="174">
        <f t="shared" si="19"/>
        <v>13</v>
      </c>
      <c r="F92" s="139">
        <v>1</v>
      </c>
      <c r="G92" s="139">
        <v>0</v>
      </c>
      <c r="H92" s="139">
        <v>1</v>
      </c>
      <c r="I92" s="139">
        <v>0</v>
      </c>
      <c r="J92" s="139">
        <v>0</v>
      </c>
      <c r="K92" s="139">
        <v>9</v>
      </c>
      <c r="L92" s="139">
        <v>2</v>
      </c>
      <c r="M92" s="139">
        <v>0</v>
      </c>
      <c r="N92" s="139">
        <v>0</v>
      </c>
      <c r="O92" s="137">
        <v>7</v>
      </c>
      <c r="P92" s="137">
        <v>6</v>
      </c>
      <c r="Q92" s="137">
        <f t="shared" si="15"/>
        <v>13</v>
      </c>
      <c r="R92" s="81">
        <v>0</v>
      </c>
      <c r="S92" s="81">
        <v>0</v>
      </c>
      <c r="T92" s="81">
        <v>0</v>
      </c>
      <c r="U92" s="81">
        <v>0</v>
      </c>
      <c r="V92" s="81">
        <v>0</v>
      </c>
      <c r="W92" s="81">
        <v>0</v>
      </c>
      <c r="X92" s="81">
        <v>0</v>
      </c>
      <c r="Y92" s="139">
        <v>0</v>
      </c>
      <c r="Z92" s="139">
        <v>0</v>
      </c>
      <c r="AA92" s="139">
        <v>0</v>
      </c>
      <c r="AB92" s="139">
        <v>0</v>
      </c>
      <c r="AC92" s="137">
        <v>0</v>
      </c>
      <c r="AD92" s="137">
        <v>1</v>
      </c>
      <c r="AE92" s="137">
        <v>0</v>
      </c>
      <c r="AF92" s="137">
        <v>1</v>
      </c>
      <c r="AG92" s="137">
        <v>1</v>
      </c>
      <c r="AH92" s="137">
        <v>1</v>
      </c>
      <c r="AI92" s="137">
        <v>0</v>
      </c>
      <c r="AJ92" s="137">
        <v>0</v>
      </c>
      <c r="AK92" s="137">
        <v>0</v>
      </c>
      <c r="AL92" s="137">
        <v>0</v>
      </c>
      <c r="AM92" s="137">
        <v>0</v>
      </c>
      <c r="AN92" s="137">
        <v>0</v>
      </c>
      <c r="AO92" s="137">
        <v>0</v>
      </c>
      <c r="AP92" s="137">
        <v>0</v>
      </c>
      <c r="AQ92" s="1">
        <v>14</v>
      </c>
    </row>
    <row r="93" spans="1:43" ht="14.1" customHeight="1" x14ac:dyDescent="0.15">
      <c r="A93" s="80" t="s">
        <v>467</v>
      </c>
      <c r="B93" s="81" t="s">
        <v>238</v>
      </c>
      <c r="C93" s="137">
        <v>6</v>
      </c>
      <c r="D93" s="138">
        <v>0</v>
      </c>
      <c r="E93" s="174">
        <f t="shared" si="19"/>
        <v>20</v>
      </c>
      <c r="F93" s="139">
        <v>1</v>
      </c>
      <c r="G93" s="139">
        <v>0</v>
      </c>
      <c r="H93" s="139">
        <v>1</v>
      </c>
      <c r="I93" s="139">
        <v>0</v>
      </c>
      <c r="J93" s="139">
        <v>0</v>
      </c>
      <c r="K93" s="139">
        <v>17</v>
      </c>
      <c r="L93" s="139">
        <v>1</v>
      </c>
      <c r="M93" s="139">
        <v>0</v>
      </c>
      <c r="N93" s="139">
        <v>0</v>
      </c>
      <c r="O93" s="137">
        <v>17</v>
      </c>
      <c r="P93" s="137">
        <v>3</v>
      </c>
      <c r="Q93" s="137">
        <f t="shared" si="15"/>
        <v>20</v>
      </c>
      <c r="R93" s="81">
        <v>0</v>
      </c>
      <c r="S93" s="81">
        <v>0</v>
      </c>
      <c r="T93" s="81">
        <v>0</v>
      </c>
      <c r="U93" s="81">
        <v>0</v>
      </c>
      <c r="V93" s="81">
        <v>0</v>
      </c>
      <c r="W93" s="81">
        <v>0</v>
      </c>
      <c r="X93" s="81">
        <v>0</v>
      </c>
      <c r="Y93" s="139">
        <v>0</v>
      </c>
      <c r="Z93" s="139">
        <v>0</v>
      </c>
      <c r="AA93" s="139">
        <v>0</v>
      </c>
      <c r="AB93" s="139">
        <v>0</v>
      </c>
      <c r="AC93" s="137">
        <v>0</v>
      </c>
      <c r="AD93" s="137">
        <v>1</v>
      </c>
      <c r="AE93" s="137">
        <v>3</v>
      </c>
      <c r="AF93" s="137">
        <v>1</v>
      </c>
      <c r="AG93" s="137">
        <v>1</v>
      </c>
      <c r="AH93" s="137">
        <v>1</v>
      </c>
      <c r="AI93" s="137">
        <v>0</v>
      </c>
      <c r="AJ93" s="137">
        <v>0</v>
      </c>
      <c r="AK93" s="137">
        <v>0</v>
      </c>
      <c r="AL93" s="137">
        <v>0</v>
      </c>
      <c r="AM93" s="137">
        <v>0</v>
      </c>
      <c r="AN93" s="137">
        <v>0</v>
      </c>
      <c r="AO93" s="137">
        <v>0</v>
      </c>
      <c r="AP93" s="137">
        <v>0</v>
      </c>
      <c r="AQ93" s="1">
        <v>15</v>
      </c>
    </row>
    <row r="94" spans="1:43" ht="14.1" customHeight="1" x14ac:dyDescent="0.15">
      <c r="A94" s="83" t="s">
        <v>464</v>
      </c>
      <c r="B94" s="83">
        <f>COUNTA(B76:B93)</f>
        <v>18</v>
      </c>
      <c r="C94" s="140">
        <f>SUM(C76:C93)</f>
        <v>190</v>
      </c>
      <c r="D94" s="140">
        <f t="shared" ref="D94:E94" si="20">SUM(D76:D93)</f>
        <v>16</v>
      </c>
      <c r="E94" s="99">
        <f t="shared" si="20"/>
        <v>635</v>
      </c>
      <c r="F94" s="140">
        <f t="shared" ref="F94:AP94" si="21">SUM(F76:F93)</f>
        <v>18</v>
      </c>
      <c r="G94" s="140">
        <f t="shared" si="21"/>
        <v>1</v>
      </c>
      <c r="H94" s="140">
        <f t="shared" si="21"/>
        <v>18</v>
      </c>
      <c r="I94" s="140">
        <f t="shared" si="21"/>
        <v>3</v>
      </c>
      <c r="J94" s="140">
        <f t="shared" si="21"/>
        <v>0</v>
      </c>
      <c r="K94" s="140">
        <f t="shared" si="21"/>
        <v>530</v>
      </c>
      <c r="L94" s="140">
        <f t="shared" si="21"/>
        <v>20</v>
      </c>
      <c r="M94" s="140">
        <f t="shared" si="21"/>
        <v>0</v>
      </c>
      <c r="N94" s="140">
        <f t="shared" si="21"/>
        <v>2</v>
      </c>
      <c r="O94" s="140">
        <f t="shared" si="21"/>
        <v>463</v>
      </c>
      <c r="P94" s="140">
        <f t="shared" si="21"/>
        <v>129</v>
      </c>
      <c r="Q94" s="140">
        <f t="shared" si="21"/>
        <v>592</v>
      </c>
      <c r="R94" s="140">
        <f t="shared" si="21"/>
        <v>0</v>
      </c>
      <c r="S94" s="140">
        <f t="shared" si="21"/>
        <v>0</v>
      </c>
      <c r="T94" s="140">
        <f t="shared" si="21"/>
        <v>3</v>
      </c>
      <c r="U94" s="140">
        <f t="shared" si="21"/>
        <v>0</v>
      </c>
      <c r="V94" s="140">
        <f t="shared" si="21"/>
        <v>0</v>
      </c>
      <c r="W94" s="140">
        <f t="shared" si="21"/>
        <v>37</v>
      </c>
      <c r="X94" s="140">
        <f t="shared" si="21"/>
        <v>3</v>
      </c>
      <c r="Y94" s="140">
        <f t="shared" si="21"/>
        <v>0</v>
      </c>
      <c r="Z94" s="140">
        <f t="shared" si="21"/>
        <v>0</v>
      </c>
      <c r="AA94" s="140">
        <f t="shared" si="21"/>
        <v>35</v>
      </c>
      <c r="AB94" s="140">
        <f t="shared" si="21"/>
        <v>8</v>
      </c>
      <c r="AC94" s="140">
        <f t="shared" si="21"/>
        <v>43</v>
      </c>
      <c r="AD94" s="140">
        <f t="shared" si="21"/>
        <v>21</v>
      </c>
      <c r="AE94" s="140">
        <f t="shared" si="21"/>
        <v>46</v>
      </c>
      <c r="AF94" s="140">
        <f t="shared" si="21"/>
        <v>21</v>
      </c>
      <c r="AG94" s="140">
        <f t="shared" si="21"/>
        <v>21</v>
      </c>
      <c r="AH94" s="140">
        <f t="shared" si="21"/>
        <v>21</v>
      </c>
      <c r="AI94" s="140">
        <f t="shared" si="21"/>
        <v>17</v>
      </c>
      <c r="AJ94" s="140">
        <f t="shared" si="21"/>
        <v>0</v>
      </c>
      <c r="AK94" s="140">
        <f t="shared" ref="AK94" si="22">SUM(AK76:AK93)</f>
        <v>9</v>
      </c>
      <c r="AL94" s="140">
        <f t="shared" si="21"/>
        <v>3</v>
      </c>
      <c r="AM94" s="140">
        <f t="shared" si="21"/>
        <v>3</v>
      </c>
      <c r="AN94" s="140">
        <f t="shared" si="21"/>
        <v>2</v>
      </c>
      <c r="AO94" s="140">
        <f t="shared" si="21"/>
        <v>0</v>
      </c>
      <c r="AP94" s="140">
        <f t="shared" si="21"/>
        <v>2</v>
      </c>
      <c r="AQ94" s="1">
        <v>16</v>
      </c>
    </row>
    <row r="95" spans="1:43" ht="14.1" customHeight="1" x14ac:dyDescent="0.15">
      <c r="A95" s="80" t="s">
        <v>468</v>
      </c>
      <c r="B95" s="81" t="s">
        <v>203</v>
      </c>
      <c r="C95" s="137">
        <v>3</v>
      </c>
      <c r="D95" s="138">
        <v>0</v>
      </c>
      <c r="E95" s="174">
        <f t="shared" si="19"/>
        <v>14</v>
      </c>
      <c r="F95" s="139">
        <v>1</v>
      </c>
      <c r="G95" s="139">
        <v>0</v>
      </c>
      <c r="H95" s="139">
        <v>1</v>
      </c>
      <c r="I95" s="139">
        <v>0</v>
      </c>
      <c r="J95" s="139">
        <v>0</v>
      </c>
      <c r="K95" s="139">
        <v>11</v>
      </c>
      <c r="L95" s="139">
        <v>1</v>
      </c>
      <c r="M95" s="139">
        <v>0</v>
      </c>
      <c r="N95" s="139">
        <v>0</v>
      </c>
      <c r="O95" s="137">
        <v>9</v>
      </c>
      <c r="P95" s="137">
        <v>5</v>
      </c>
      <c r="Q95" s="137">
        <f t="shared" si="15"/>
        <v>14</v>
      </c>
      <c r="R95" s="81">
        <v>0</v>
      </c>
      <c r="S95" s="81">
        <v>0</v>
      </c>
      <c r="T95" s="81">
        <v>0</v>
      </c>
      <c r="U95" s="81">
        <v>0</v>
      </c>
      <c r="V95" s="81">
        <v>0</v>
      </c>
      <c r="W95" s="81">
        <v>0</v>
      </c>
      <c r="X95" s="81">
        <v>0</v>
      </c>
      <c r="Y95" s="139">
        <v>0</v>
      </c>
      <c r="Z95" s="139">
        <v>0</v>
      </c>
      <c r="AA95" s="139">
        <v>0</v>
      </c>
      <c r="AB95" s="139">
        <v>0</v>
      </c>
      <c r="AC95" s="137">
        <v>0</v>
      </c>
      <c r="AD95" s="137">
        <v>1</v>
      </c>
      <c r="AE95" s="137">
        <v>0</v>
      </c>
      <c r="AF95" s="137">
        <v>1</v>
      </c>
      <c r="AG95" s="137">
        <v>1</v>
      </c>
      <c r="AH95" s="137">
        <v>1</v>
      </c>
      <c r="AI95" s="137">
        <v>0</v>
      </c>
      <c r="AJ95" s="137">
        <v>0</v>
      </c>
      <c r="AK95" s="137">
        <v>0</v>
      </c>
      <c r="AL95" s="137">
        <v>0</v>
      </c>
      <c r="AM95" s="137">
        <v>0</v>
      </c>
      <c r="AN95" s="137">
        <v>0</v>
      </c>
      <c r="AO95" s="137">
        <v>0</v>
      </c>
      <c r="AP95" s="137">
        <v>0</v>
      </c>
      <c r="AQ95" s="1">
        <v>17</v>
      </c>
    </row>
    <row r="96" spans="1:43" ht="14.1" customHeight="1" x14ac:dyDescent="0.15">
      <c r="A96" s="80" t="s">
        <v>468</v>
      </c>
      <c r="B96" s="81" t="s">
        <v>240</v>
      </c>
      <c r="C96" s="137">
        <v>3</v>
      </c>
      <c r="D96" s="138">
        <v>0</v>
      </c>
      <c r="E96" s="174">
        <f t="shared" si="19"/>
        <v>13</v>
      </c>
      <c r="F96" s="139">
        <v>1</v>
      </c>
      <c r="G96" s="139">
        <v>0</v>
      </c>
      <c r="H96" s="139">
        <v>1</v>
      </c>
      <c r="I96" s="139">
        <v>0</v>
      </c>
      <c r="J96" s="139">
        <v>0</v>
      </c>
      <c r="K96" s="139">
        <v>10</v>
      </c>
      <c r="L96" s="139">
        <v>1</v>
      </c>
      <c r="M96" s="139">
        <v>0</v>
      </c>
      <c r="N96" s="139">
        <v>0</v>
      </c>
      <c r="O96" s="137">
        <v>9</v>
      </c>
      <c r="P96" s="137">
        <v>4</v>
      </c>
      <c r="Q96" s="137">
        <f t="shared" si="15"/>
        <v>13</v>
      </c>
      <c r="R96" s="81">
        <v>0</v>
      </c>
      <c r="S96" s="81">
        <v>0</v>
      </c>
      <c r="T96" s="81">
        <v>0</v>
      </c>
      <c r="U96" s="81">
        <v>0</v>
      </c>
      <c r="V96" s="81">
        <v>0</v>
      </c>
      <c r="W96" s="81">
        <v>0</v>
      </c>
      <c r="X96" s="81">
        <v>0</v>
      </c>
      <c r="Y96" s="139">
        <v>0</v>
      </c>
      <c r="Z96" s="139">
        <v>0</v>
      </c>
      <c r="AA96" s="139">
        <v>0</v>
      </c>
      <c r="AB96" s="139">
        <v>0</v>
      </c>
      <c r="AC96" s="137">
        <v>0</v>
      </c>
      <c r="AD96" s="137">
        <v>1</v>
      </c>
      <c r="AE96" s="137">
        <v>3</v>
      </c>
      <c r="AF96" s="137">
        <v>1</v>
      </c>
      <c r="AG96" s="137">
        <v>1</v>
      </c>
      <c r="AH96" s="137">
        <v>1</v>
      </c>
      <c r="AI96" s="137">
        <v>0</v>
      </c>
      <c r="AJ96" s="137">
        <v>0</v>
      </c>
      <c r="AK96" s="137">
        <v>1</v>
      </c>
      <c r="AL96" s="137">
        <v>0</v>
      </c>
      <c r="AM96" s="137">
        <v>0</v>
      </c>
      <c r="AN96" s="137">
        <v>0</v>
      </c>
      <c r="AO96" s="137">
        <v>0</v>
      </c>
      <c r="AP96" s="137">
        <v>0</v>
      </c>
      <c r="AQ96" s="1">
        <v>18</v>
      </c>
    </row>
    <row r="97" spans="1:43" ht="14.1" customHeight="1" x14ac:dyDescent="0.15">
      <c r="A97" s="80" t="s">
        <v>468</v>
      </c>
      <c r="B97" s="81" t="s">
        <v>205</v>
      </c>
      <c r="C97" s="137">
        <v>10</v>
      </c>
      <c r="D97" s="138">
        <v>0</v>
      </c>
      <c r="E97" s="174">
        <f t="shared" si="19"/>
        <v>38</v>
      </c>
      <c r="F97" s="139">
        <v>1</v>
      </c>
      <c r="G97" s="139">
        <v>0</v>
      </c>
      <c r="H97" s="139">
        <v>1</v>
      </c>
      <c r="I97" s="139">
        <v>1</v>
      </c>
      <c r="J97" s="139">
        <v>0</v>
      </c>
      <c r="K97" s="139">
        <v>34</v>
      </c>
      <c r="L97" s="139">
        <v>1</v>
      </c>
      <c r="M97" s="139">
        <v>0</v>
      </c>
      <c r="N97" s="139">
        <v>0</v>
      </c>
      <c r="O97" s="137">
        <v>28</v>
      </c>
      <c r="P97" s="137">
        <v>10</v>
      </c>
      <c r="Q97" s="137">
        <f t="shared" si="15"/>
        <v>38</v>
      </c>
      <c r="R97" s="81">
        <v>0</v>
      </c>
      <c r="S97" s="81">
        <v>0</v>
      </c>
      <c r="T97" s="81">
        <v>0</v>
      </c>
      <c r="U97" s="81">
        <v>0</v>
      </c>
      <c r="V97" s="81">
        <v>0</v>
      </c>
      <c r="W97" s="81">
        <v>0</v>
      </c>
      <c r="X97" s="81">
        <v>0</v>
      </c>
      <c r="Y97" s="139">
        <v>0</v>
      </c>
      <c r="Z97" s="139">
        <v>0</v>
      </c>
      <c r="AA97" s="139">
        <v>0</v>
      </c>
      <c r="AB97" s="139">
        <v>0</v>
      </c>
      <c r="AC97" s="137">
        <v>0</v>
      </c>
      <c r="AD97" s="137">
        <v>1</v>
      </c>
      <c r="AE97" s="137">
        <v>3</v>
      </c>
      <c r="AF97" s="137">
        <v>1</v>
      </c>
      <c r="AG97" s="137">
        <v>1</v>
      </c>
      <c r="AH97" s="137">
        <v>1</v>
      </c>
      <c r="AI97" s="137">
        <v>0</v>
      </c>
      <c r="AJ97" s="137">
        <v>0</v>
      </c>
      <c r="AK97" s="137">
        <v>0</v>
      </c>
      <c r="AL97" s="137">
        <v>2</v>
      </c>
      <c r="AM97" s="137">
        <v>1</v>
      </c>
      <c r="AN97" s="137">
        <v>0</v>
      </c>
      <c r="AO97" s="137">
        <v>0</v>
      </c>
      <c r="AP97" s="137">
        <v>0</v>
      </c>
      <c r="AQ97" s="1">
        <v>19</v>
      </c>
    </row>
    <row r="98" spans="1:43" ht="14.1" customHeight="1" x14ac:dyDescent="0.15">
      <c r="A98" s="80" t="s">
        <v>468</v>
      </c>
      <c r="B98" s="81" t="s">
        <v>204</v>
      </c>
      <c r="C98" s="137">
        <v>14</v>
      </c>
      <c r="D98" s="138">
        <v>0</v>
      </c>
      <c r="E98" s="174">
        <f t="shared" si="19"/>
        <v>45</v>
      </c>
      <c r="F98" s="139">
        <v>1</v>
      </c>
      <c r="G98" s="139">
        <v>0</v>
      </c>
      <c r="H98" s="139">
        <v>1</v>
      </c>
      <c r="I98" s="139">
        <v>0</v>
      </c>
      <c r="J98" s="139">
        <v>0</v>
      </c>
      <c r="K98" s="139">
        <v>42</v>
      </c>
      <c r="L98" s="139">
        <v>1</v>
      </c>
      <c r="M98" s="139">
        <v>0</v>
      </c>
      <c r="N98" s="139">
        <v>0</v>
      </c>
      <c r="O98" s="137">
        <v>35</v>
      </c>
      <c r="P98" s="137">
        <v>10</v>
      </c>
      <c r="Q98" s="137">
        <f t="shared" si="15"/>
        <v>45</v>
      </c>
      <c r="R98" s="81">
        <v>0</v>
      </c>
      <c r="S98" s="81">
        <v>0</v>
      </c>
      <c r="T98" s="81">
        <v>0</v>
      </c>
      <c r="U98" s="81">
        <v>0</v>
      </c>
      <c r="V98" s="81">
        <v>0</v>
      </c>
      <c r="W98" s="81">
        <v>0</v>
      </c>
      <c r="X98" s="81">
        <v>0</v>
      </c>
      <c r="Y98" s="139">
        <v>0</v>
      </c>
      <c r="Z98" s="139">
        <v>0</v>
      </c>
      <c r="AA98" s="139">
        <v>0</v>
      </c>
      <c r="AB98" s="139">
        <v>0</v>
      </c>
      <c r="AC98" s="137">
        <v>0</v>
      </c>
      <c r="AD98" s="137">
        <v>1</v>
      </c>
      <c r="AE98" s="137">
        <v>3</v>
      </c>
      <c r="AF98" s="137">
        <v>1</v>
      </c>
      <c r="AG98" s="137">
        <v>1</v>
      </c>
      <c r="AH98" s="137">
        <v>1</v>
      </c>
      <c r="AI98" s="137">
        <v>0</v>
      </c>
      <c r="AJ98" s="137">
        <v>0</v>
      </c>
      <c r="AK98" s="137">
        <v>1</v>
      </c>
      <c r="AL98" s="137">
        <v>0</v>
      </c>
      <c r="AM98" s="137">
        <v>0</v>
      </c>
      <c r="AN98" s="137">
        <v>1</v>
      </c>
      <c r="AO98" s="137">
        <v>0</v>
      </c>
      <c r="AP98" s="137">
        <v>1</v>
      </c>
      <c r="AQ98" s="1">
        <v>20</v>
      </c>
    </row>
    <row r="99" spans="1:43" ht="14.1" customHeight="1" x14ac:dyDescent="0.15">
      <c r="A99" s="80" t="s">
        <v>468</v>
      </c>
      <c r="B99" s="81" t="s">
        <v>253</v>
      </c>
      <c r="C99" s="137">
        <v>6</v>
      </c>
      <c r="D99" s="138">
        <v>0</v>
      </c>
      <c r="E99" s="174">
        <f t="shared" si="19"/>
        <v>23</v>
      </c>
      <c r="F99" s="139">
        <v>1</v>
      </c>
      <c r="G99" s="139">
        <v>0</v>
      </c>
      <c r="H99" s="139">
        <v>1</v>
      </c>
      <c r="I99" s="139">
        <v>0</v>
      </c>
      <c r="J99" s="139">
        <v>0</v>
      </c>
      <c r="K99" s="139">
        <v>20</v>
      </c>
      <c r="L99" s="139">
        <v>1</v>
      </c>
      <c r="M99" s="139">
        <v>0</v>
      </c>
      <c r="N99" s="139">
        <v>0</v>
      </c>
      <c r="O99" s="137">
        <v>17</v>
      </c>
      <c r="P99" s="137">
        <v>6</v>
      </c>
      <c r="Q99" s="137">
        <f t="shared" si="15"/>
        <v>23</v>
      </c>
      <c r="R99" s="81">
        <v>0</v>
      </c>
      <c r="S99" s="81">
        <v>0</v>
      </c>
      <c r="T99" s="81">
        <v>0</v>
      </c>
      <c r="U99" s="81">
        <v>0</v>
      </c>
      <c r="V99" s="81">
        <v>0</v>
      </c>
      <c r="W99" s="81">
        <v>0</v>
      </c>
      <c r="X99" s="81">
        <v>0</v>
      </c>
      <c r="Y99" s="139">
        <v>0</v>
      </c>
      <c r="Z99" s="139">
        <v>0</v>
      </c>
      <c r="AA99" s="139">
        <v>0</v>
      </c>
      <c r="AB99" s="139">
        <v>0</v>
      </c>
      <c r="AC99" s="137">
        <v>0</v>
      </c>
      <c r="AD99" s="137">
        <v>1</v>
      </c>
      <c r="AE99" s="137">
        <v>3</v>
      </c>
      <c r="AF99" s="137">
        <v>1</v>
      </c>
      <c r="AG99" s="137">
        <v>1</v>
      </c>
      <c r="AH99" s="137">
        <v>1</v>
      </c>
      <c r="AI99" s="137">
        <v>2</v>
      </c>
      <c r="AJ99" s="137">
        <v>1</v>
      </c>
      <c r="AK99" s="137">
        <v>0</v>
      </c>
      <c r="AL99" s="137">
        <v>0</v>
      </c>
      <c r="AM99" s="137">
        <v>0</v>
      </c>
      <c r="AN99" s="137">
        <v>0</v>
      </c>
      <c r="AO99" s="137">
        <v>0</v>
      </c>
      <c r="AP99" s="137">
        <v>0</v>
      </c>
      <c r="AQ99" s="1">
        <v>21</v>
      </c>
    </row>
    <row r="100" spans="1:43" ht="14.1" customHeight="1" x14ac:dyDescent="0.15">
      <c r="A100" s="83" t="s">
        <v>464</v>
      </c>
      <c r="B100" s="83">
        <f>COUNTA(B95:B99)</f>
        <v>5</v>
      </c>
      <c r="C100" s="140">
        <f>SUM(C95:C99)</f>
        <v>36</v>
      </c>
      <c r="D100" s="140">
        <f t="shared" ref="D100:E100" si="23">SUM(D95:D99)</f>
        <v>0</v>
      </c>
      <c r="E100" s="99">
        <f t="shared" si="23"/>
        <v>133</v>
      </c>
      <c r="F100" s="140">
        <f t="shared" ref="F100:AP100" si="24">SUM(F95:F99)</f>
        <v>5</v>
      </c>
      <c r="G100" s="140">
        <f t="shared" si="24"/>
        <v>0</v>
      </c>
      <c r="H100" s="140">
        <f t="shared" si="24"/>
        <v>5</v>
      </c>
      <c r="I100" s="140">
        <f t="shared" si="24"/>
        <v>1</v>
      </c>
      <c r="J100" s="140">
        <f t="shared" si="24"/>
        <v>0</v>
      </c>
      <c r="K100" s="140">
        <f t="shared" si="24"/>
        <v>117</v>
      </c>
      <c r="L100" s="140">
        <f t="shared" si="24"/>
        <v>5</v>
      </c>
      <c r="M100" s="140">
        <f t="shared" si="24"/>
        <v>0</v>
      </c>
      <c r="N100" s="140">
        <f t="shared" si="24"/>
        <v>0</v>
      </c>
      <c r="O100" s="140">
        <f t="shared" si="24"/>
        <v>98</v>
      </c>
      <c r="P100" s="140">
        <f t="shared" si="24"/>
        <v>35</v>
      </c>
      <c r="Q100" s="140">
        <f t="shared" si="24"/>
        <v>133</v>
      </c>
      <c r="R100" s="140">
        <f t="shared" si="24"/>
        <v>0</v>
      </c>
      <c r="S100" s="140">
        <f t="shared" si="24"/>
        <v>0</v>
      </c>
      <c r="T100" s="140">
        <f t="shared" si="24"/>
        <v>0</v>
      </c>
      <c r="U100" s="140">
        <f t="shared" si="24"/>
        <v>0</v>
      </c>
      <c r="V100" s="140">
        <f t="shared" si="24"/>
        <v>0</v>
      </c>
      <c r="W100" s="140">
        <f t="shared" si="24"/>
        <v>0</v>
      </c>
      <c r="X100" s="140">
        <f t="shared" si="24"/>
        <v>0</v>
      </c>
      <c r="Y100" s="140">
        <f t="shared" si="24"/>
        <v>0</v>
      </c>
      <c r="Z100" s="140">
        <f t="shared" si="24"/>
        <v>0</v>
      </c>
      <c r="AA100" s="140">
        <f t="shared" si="24"/>
        <v>0</v>
      </c>
      <c r="AB100" s="140">
        <f t="shared" si="24"/>
        <v>0</v>
      </c>
      <c r="AC100" s="140">
        <f t="shared" si="24"/>
        <v>0</v>
      </c>
      <c r="AD100" s="140">
        <f t="shared" si="24"/>
        <v>5</v>
      </c>
      <c r="AE100" s="140">
        <f t="shared" si="24"/>
        <v>12</v>
      </c>
      <c r="AF100" s="140">
        <f t="shared" si="24"/>
        <v>5</v>
      </c>
      <c r="AG100" s="140">
        <f t="shared" si="24"/>
        <v>5</v>
      </c>
      <c r="AH100" s="140">
        <f t="shared" si="24"/>
        <v>5</v>
      </c>
      <c r="AI100" s="140">
        <f t="shared" si="24"/>
        <v>2</v>
      </c>
      <c r="AJ100" s="140">
        <f t="shared" si="24"/>
        <v>1</v>
      </c>
      <c r="AK100" s="140">
        <f t="shared" ref="AK100" si="25">SUM(AK95:AK99)</f>
        <v>2</v>
      </c>
      <c r="AL100" s="140">
        <f t="shared" si="24"/>
        <v>2</v>
      </c>
      <c r="AM100" s="140">
        <f t="shared" si="24"/>
        <v>1</v>
      </c>
      <c r="AN100" s="140">
        <f t="shared" si="24"/>
        <v>1</v>
      </c>
      <c r="AO100" s="140">
        <f t="shared" si="24"/>
        <v>0</v>
      </c>
      <c r="AP100" s="140">
        <f t="shared" si="24"/>
        <v>1</v>
      </c>
      <c r="AQ100" s="1">
        <v>22</v>
      </c>
    </row>
    <row r="101" spans="1:43" ht="14.1" customHeight="1" x14ac:dyDescent="0.15">
      <c r="A101" s="80" t="s">
        <v>469</v>
      </c>
      <c r="B101" s="81" t="s">
        <v>17</v>
      </c>
      <c r="C101" s="137">
        <v>18</v>
      </c>
      <c r="D101" s="137">
        <v>4</v>
      </c>
      <c r="E101" s="174">
        <f t="shared" si="19"/>
        <v>60</v>
      </c>
      <c r="F101" s="139">
        <v>1</v>
      </c>
      <c r="G101" s="139">
        <v>0</v>
      </c>
      <c r="H101" s="139">
        <v>2</v>
      </c>
      <c r="I101" s="139">
        <v>3</v>
      </c>
      <c r="J101" s="139">
        <v>0</v>
      </c>
      <c r="K101" s="139">
        <v>43</v>
      </c>
      <c r="L101" s="139">
        <v>1</v>
      </c>
      <c r="M101" s="139">
        <v>0</v>
      </c>
      <c r="N101" s="139">
        <v>0</v>
      </c>
      <c r="O101" s="137">
        <v>42</v>
      </c>
      <c r="P101" s="137">
        <v>8</v>
      </c>
      <c r="Q101" s="137">
        <f t="shared" si="15"/>
        <v>50</v>
      </c>
      <c r="R101" s="81">
        <v>0</v>
      </c>
      <c r="S101" s="81">
        <v>0</v>
      </c>
      <c r="T101" s="81">
        <v>1</v>
      </c>
      <c r="U101" s="81">
        <v>0</v>
      </c>
      <c r="V101" s="81">
        <v>0</v>
      </c>
      <c r="W101" s="81">
        <v>8</v>
      </c>
      <c r="X101" s="81">
        <v>1</v>
      </c>
      <c r="Y101" s="139">
        <v>0</v>
      </c>
      <c r="Z101" s="139">
        <v>0</v>
      </c>
      <c r="AA101" s="139">
        <v>8</v>
      </c>
      <c r="AB101" s="139">
        <v>2</v>
      </c>
      <c r="AC101" s="137">
        <f t="shared" ref="AC101:AC104" si="26">AA101+AB101</f>
        <v>10</v>
      </c>
      <c r="AD101" s="137">
        <v>2</v>
      </c>
      <c r="AE101" s="137">
        <v>3</v>
      </c>
      <c r="AF101" s="137">
        <v>2</v>
      </c>
      <c r="AG101" s="137">
        <v>2</v>
      </c>
      <c r="AH101" s="137">
        <v>2</v>
      </c>
      <c r="AI101" s="137">
        <v>0</v>
      </c>
      <c r="AJ101" s="137">
        <v>0</v>
      </c>
      <c r="AK101" s="137">
        <v>1</v>
      </c>
      <c r="AL101" s="137">
        <v>4</v>
      </c>
      <c r="AM101" s="137">
        <v>0</v>
      </c>
      <c r="AN101" s="137">
        <v>0</v>
      </c>
      <c r="AO101" s="137">
        <v>0</v>
      </c>
      <c r="AP101" s="137">
        <v>0</v>
      </c>
      <c r="AQ101" s="1">
        <v>23</v>
      </c>
    </row>
    <row r="102" spans="1:43" ht="14.1" customHeight="1" x14ac:dyDescent="0.15">
      <c r="A102" s="80" t="s">
        <v>469</v>
      </c>
      <c r="B102" s="81" t="s">
        <v>18</v>
      </c>
      <c r="C102" s="137">
        <v>12</v>
      </c>
      <c r="D102" s="138">
        <v>0</v>
      </c>
      <c r="E102" s="174">
        <f t="shared" si="19"/>
        <v>33</v>
      </c>
      <c r="F102" s="139">
        <v>1</v>
      </c>
      <c r="G102" s="139">
        <v>0</v>
      </c>
      <c r="H102" s="139">
        <v>1</v>
      </c>
      <c r="I102" s="139">
        <v>0</v>
      </c>
      <c r="J102" s="139">
        <v>0</v>
      </c>
      <c r="K102" s="139">
        <v>30</v>
      </c>
      <c r="L102" s="139">
        <v>1</v>
      </c>
      <c r="M102" s="139">
        <v>0</v>
      </c>
      <c r="N102" s="139">
        <v>0</v>
      </c>
      <c r="O102" s="137">
        <v>26</v>
      </c>
      <c r="P102" s="137">
        <v>7</v>
      </c>
      <c r="Q102" s="137">
        <f t="shared" si="15"/>
        <v>33</v>
      </c>
      <c r="R102" s="81">
        <v>0</v>
      </c>
      <c r="S102" s="81">
        <v>0</v>
      </c>
      <c r="T102" s="81">
        <v>0</v>
      </c>
      <c r="U102" s="81">
        <v>0</v>
      </c>
      <c r="V102" s="81">
        <v>0</v>
      </c>
      <c r="W102" s="81">
        <v>0</v>
      </c>
      <c r="X102" s="81">
        <v>0</v>
      </c>
      <c r="Y102" s="139">
        <v>0</v>
      </c>
      <c r="Z102" s="139">
        <v>0</v>
      </c>
      <c r="AA102" s="139">
        <v>0</v>
      </c>
      <c r="AB102" s="139">
        <v>0</v>
      </c>
      <c r="AC102" s="139">
        <v>0</v>
      </c>
      <c r="AD102" s="137">
        <v>1</v>
      </c>
      <c r="AE102" s="137">
        <v>3</v>
      </c>
      <c r="AF102" s="137">
        <v>1</v>
      </c>
      <c r="AG102" s="137">
        <v>1</v>
      </c>
      <c r="AH102" s="137">
        <v>1</v>
      </c>
      <c r="AI102" s="137">
        <v>0</v>
      </c>
      <c r="AJ102" s="137">
        <v>0</v>
      </c>
      <c r="AK102" s="137">
        <v>1</v>
      </c>
      <c r="AL102" s="137">
        <v>0</v>
      </c>
      <c r="AM102" s="137">
        <v>0</v>
      </c>
      <c r="AN102" s="137">
        <v>0</v>
      </c>
      <c r="AO102" s="137">
        <v>0</v>
      </c>
      <c r="AP102" s="137">
        <v>0</v>
      </c>
      <c r="AQ102" s="1">
        <v>24</v>
      </c>
    </row>
    <row r="103" spans="1:43" ht="14.1" customHeight="1" x14ac:dyDescent="0.15">
      <c r="A103" s="80" t="s">
        <v>469</v>
      </c>
      <c r="B103" s="81" t="s">
        <v>19</v>
      </c>
      <c r="C103" s="137">
        <v>12</v>
      </c>
      <c r="D103" s="137">
        <v>4</v>
      </c>
      <c r="E103" s="174">
        <f t="shared" si="19"/>
        <v>45</v>
      </c>
      <c r="F103" s="139">
        <v>1</v>
      </c>
      <c r="G103" s="139">
        <v>0</v>
      </c>
      <c r="H103" s="139">
        <v>1</v>
      </c>
      <c r="I103" s="139">
        <v>0</v>
      </c>
      <c r="J103" s="139">
        <v>0</v>
      </c>
      <c r="K103" s="139">
        <v>32</v>
      </c>
      <c r="L103" s="139">
        <v>1</v>
      </c>
      <c r="M103" s="139">
        <v>0</v>
      </c>
      <c r="N103" s="139">
        <v>0</v>
      </c>
      <c r="O103" s="137">
        <v>32</v>
      </c>
      <c r="P103" s="137">
        <v>3</v>
      </c>
      <c r="Q103" s="137">
        <f t="shared" si="15"/>
        <v>35</v>
      </c>
      <c r="R103" s="81">
        <v>0</v>
      </c>
      <c r="S103" s="81">
        <v>0</v>
      </c>
      <c r="T103" s="81">
        <v>1</v>
      </c>
      <c r="U103" s="81">
        <v>0</v>
      </c>
      <c r="V103" s="81">
        <v>0</v>
      </c>
      <c r="W103" s="81">
        <v>8</v>
      </c>
      <c r="X103" s="81">
        <v>1</v>
      </c>
      <c r="Y103" s="139">
        <v>0</v>
      </c>
      <c r="Z103" s="139">
        <v>0</v>
      </c>
      <c r="AA103" s="139">
        <v>8</v>
      </c>
      <c r="AB103" s="139">
        <v>2</v>
      </c>
      <c r="AC103" s="137">
        <f t="shared" si="26"/>
        <v>10</v>
      </c>
      <c r="AD103" s="137">
        <v>2</v>
      </c>
      <c r="AE103" s="137">
        <v>3</v>
      </c>
      <c r="AF103" s="137">
        <v>2</v>
      </c>
      <c r="AG103" s="137">
        <v>2</v>
      </c>
      <c r="AH103" s="137">
        <v>2</v>
      </c>
      <c r="AI103" s="137">
        <v>4</v>
      </c>
      <c r="AJ103" s="137">
        <v>0</v>
      </c>
      <c r="AK103" s="137">
        <v>1</v>
      </c>
      <c r="AL103" s="137">
        <v>0</v>
      </c>
      <c r="AM103" s="137">
        <v>0</v>
      </c>
      <c r="AN103" s="137">
        <v>0</v>
      </c>
      <c r="AO103" s="137">
        <v>0</v>
      </c>
      <c r="AP103" s="137">
        <v>0</v>
      </c>
      <c r="AQ103" s="1">
        <v>25</v>
      </c>
    </row>
    <row r="104" spans="1:43" ht="14.1" customHeight="1" x14ac:dyDescent="0.15">
      <c r="A104" s="80" t="s">
        <v>469</v>
      </c>
      <c r="B104" s="81" t="s">
        <v>20</v>
      </c>
      <c r="C104" s="137">
        <v>18</v>
      </c>
      <c r="D104" s="137">
        <v>5</v>
      </c>
      <c r="E104" s="174">
        <f t="shared" si="19"/>
        <v>82</v>
      </c>
      <c r="F104" s="139">
        <v>1</v>
      </c>
      <c r="G104" s="139">
        <v>0</v>
      </c>
      <c r="H104" s="139">
        <v>1</v>
      </c>
      <c r="I104" s="139">
        <v>1</v>
      </c>
      <c r="J104" s="139">
        <v>0</v>
      </c>
      <c r="K104" s="139">
        <v>62</v>
      </c>
      <c r="L104" s="139">
        <v>1</v>
      </c>
      <c r="M104" s="139">
        <v>0</v>
      </c>
      <c r="N104" s="139">
        <v>0</v>
      </c>
      <c r="O104" s="137">
        <v>57</v>
      </c>
      <c r="P104" s="137">
        <v>9</v>
      </c>
      <c r="Q104" s="137">
        <f t="shared" si="15"/>
        <v>66</v>
      </c>
      <c r="R104" s="81">
        <v>0</v>
      </c>
      <c r="S104" s="81">
        <v>0</v>
      </c>
      <c r="T104" s="81">
        <v>1</v>
      </c>
      <c r="U104" s="81">
        <v>0</v>
      </c>
      <c r="V104" s="81">
        <v>0</v>
      </c>
      <c r="W104" s="81">
        <v>14</v>
      </c>
      <c r="X104" s="81">
        <v>1</v>
      </c>
      <c r="Y104" s="139">
        <v>0</v>
      </c>
      <c r="Z104" s="139">
        <v>0</v>
      </c>
      <c r="AA104" s="139">
        <v>13</v>
      </c>
      <c r="AB104" s="139">
        <v>3</v>
      </c>
      <c r="AC104" s="137">
        <f t="shared" si="26"/>
        <v>16</v>
      </c>
      <c r="AD104" s="137">
        <v>2</v>
      </c>
      <c r="AE104" s="137">
        <v>4</v>
      </c>
      <c r="AF104" s="137">
        <v>2</v>
      </c>
      <c r="AG104" s="137">
        <v>2</v>
      </c>
      <c r="AH104" s="137">
        <v>2</v>
      </c>
      <c r="AI104" s="137">
        <v>8</v>
      </c>
      <c r="AJ104" s="137">
        <v>0</v>
      </c>
      <c r="AK104" s="137">
        <v>1</v>
      </c>
      <c r="AL104" s="137">
        <v>0</v>
      </c>
      <c r="AM104" s="137">
        <v>1</v>
      </c>
      <c r="AN104" s="137">
        <v>1</v>
      </c>
      <c r="AO104" s="137">
        <v>0</v>
      </c>
      <c r="AP104" s="137">
        <v>1</v>
      </c>
      <c r="AQ104" s="1">
        <v>26</v>
      </c>
    </row>
    <row r="105" spans="1:43" ht="14.1" customHeight="1" x14ac:dyDescent="0.15">
      <c r="A105" s="80" t="s">
        <v>469</v>
      </c>
      <c r="B105" s="81" t="s">
        <v>72</v>
      </c>
      <c r="C105" s="137">
        <v>3</v>
      </c>
      <c r="D105" s="138">
        <v>0</v>
      </c>
      <c r="E105" s="174">
        <f t="shared" si="19"/>
        <v>13</v>
      </c>
      <c r="F105" s="139">
        <v>1</v>
      </c>
      <c r="G105" s="139">
        <v>0</v>
      </c>
      <c r="H105" s="139">
        <v>1</v>
      </c>
      <c r="I105" s="139">
        <v>0</v>
      </c>
      <c r="J105" s="139">
        <v>0</v>
      </c>
      <c r="K105" s="139">
        <v>9</v>
      </c>
      <c r="L105" s="139">
        <v>2</v>
      </c>
      <c r="M105" s="139">
        <v>0</v>
      </c>
      <c r="N105" s="139">
        <v>0</v>
      </c>
      <c r="O105" s="137">
        <v>10</v>
      </c>
      <c r="P105" s="137">
        <v>3</v>
      </c>
      <c r="Q105" s="137">
        <f t="shared" si="15"/>
        <v>13</v>
      </c>
      <c r="R105" s="81">
        <v>0</v>
      </c>
      <c r="S105" s="81">
        <v>0</v>
      </c>
      <c r="T105" s="81">
        <v>0</v>
      </c>
      <c r="U105" s="81">
        <v>0</v>
      </c>
      <c r="V105" s="81">
        <v>0</v>
      </c>
      <c r="W105" s="81">
        <v>0</v>
      </c>
      <c r="X105" s="81">
        <v>0</v>
      </c>
      <c r="Y105" s="139">
        <v>0</v>
      </c>
      <c r="Z105" s="139">
        <v>0</v>
      </c>
      <c r="AA105" s="139">
        <v>0</v>
      </c>
      <c r="AB105" s="139">
        <v>0</v>
      </c>
      <c r="AC105" s="137">
        <v>0</v>
      </c>
      <c r="AD105" s="137">
        <v>1</v>
      </c>
      <c r="AE105" s="137">
        <v>3</v>
      </c>
      <c r="AF105" s="137">
        <v>1</v>
      </c>
      <c r="AG105" s="137">
        <v>1</v>
      </c>
      <c r="AH105" s="137">
        <v>1</v>
      </c>
      <c r="AI105" s="137">
        <v>0</v>
      </c>
      <c r="AJ105" s="137">
        <v>0</v>
      </c>
      <c r="AK105" s="137">
        <v>0</v>
      </c>
      <c r="AL105" s="137">
        <v>0</v>
      </c>
      <c r="AM105" s="137">
        <v>0</v>
      </c>
      <c r="AN105" s="137">
        <v>1</v>
      </c>
      <c r="AO105" s="137">
        <v>0</v>
      </c>
      <c r="AP105" s="137">
        <v>1</v>
      </c>
      <c r="AQ105" s="1">
        <v>27</v>
      </c>
    </row>
    <row r="106" spans="1:43" ht="14.1" customHeight="1" x14ac:dyDescent="0.15">
      <c r="A106" s="80" t="s">
        <v>469</v>
      </c>
      <c r="B106" s="81" t="s">
        <v>153</v>
      </c>
      <c r="C106" s="137">
        <v>6</v>
      </c>
      <c r="D106" s="138">
        <v>0</v>
      </c>
      <c r="E106" s="174">
        <f t="shared" si="19"/>
        <v>21</v>
      </c>
      <c r="F106" s="139">
        <v>1</v>
      </c>
      <c r="G106" s="139">
        <v>0</v>
      </c>
      <c r="H106" s="139">
        <v>1</v>
      </c>
      <c r="I106" s="139">
        <v>0</v>
      </c>
      <c r="J106" s="139">
        <v>0</v>
      </c>
      <c r="K106" s="139">
        <v>18</v>
      </c>
      <c r="L106" s="139">
        <v>1</v>
      </c>
      <c r="M106" s="139">
        <v>0</v>
      </c>
      <c r="N106" s="139">
        <v>0</v>
      </c>
      <c r="O106" s="137">
        <v>16</v>
      </c>
      <c r="P106" s="137">
        <v>5</v>
      </c>
      <c r="Q106" s="137">
        <f t="shared" si="15"/>
        <v>21</v>
      </c>
      <c r="R106" s="81">
        <v>0</v>
      </c>
      <c r="S106" s="81">
        <v>0</v>
      </c>
      <c r="T106" s="81">
        <v>0</v>
      </c>
      <c r="U106" s="81">
        <v>0</v>
      </c>
      <c r="V106" s="81">
        <v>0</v>
      </c>
      <c r="W106" s="81">
        <v>0</v>
      </c>
      <c r="X106" s="81">
        <v>0</v>
      </c>
      <c r="Y106" s="139">
        <v>0</v>
      </c>
      <c r="Z106" s="139">
        <v>0</v>
      </c>
      <c r="AA106" s="139">
        <v>0</v>
      </c>
      <c r="AB106" s="139">
        <v>0</v>
      </c>
      <c r="AC106" s="137">
        <v>0</v>
      </c>
      <c r="AD106" s="137">
        <v>1</v>
      </c>
      <c r="AE106" s="137">
        <v>2</v>
      </c>
      <c r="AF106" s="137">
        <v>1</v>
      </c>
      <c r="AG106" s="137">
        <v>1</v>
      </c>
      <c r="AH106" s="137">
        <v>1</v>
      </c>
      <c r="AI106" s="137">
        <v>0</v>
      </c>
      <c r="AJ106" s="137">
        <v>0</v>
      </c>
      <c r="AK106" s="137">
        <v>0</v>
      </c>
      <c r="AL106" s="137">
        <v>0</v>
      </c>
      <c r="AM106" s="137">
        <v>0</v>
      </c>
      <c r="AN106" s="137">
        <v>1</v>
      </c>
      <c r="AO106" s="137">
        <v>0</v>
      </c>
      <c r="AP106" s="137">
        <v>1</v>
      </c>
      <c r="AQ106" s="1">
        <v>28</v>
      </c>
    </row>
    <row r="107" spans="1:43" ht="14.1" customHeight="1" x14ac:dyDescent="0.15">
      <c r="A107" s="80" t="s">
        <v>469</v>
      </c>
      <c r="B107" s="81" t="s">
        <v>70</v>
      </c>
      <c r="C107" s="137">
        <v>12</v>
      </c>
      <c r="D107" s="138">
        <v>0</v>
      </c>
      <c r="E107" s="174">
        <f t="shared" si="19"/>
        <v>44</v>
      </c>
      <c r="F107" s="139">
        <v>1</v>
      </c>
      <c r="G107" s="139">
        <v>0</v>
      </c>
      <c r="H107" s="139">
        <v>1</v>
      </c>
      <c r="I107" s="139">
        <v>0</v>
      </c>
      <c r="J107" s="139">
        <v>0</v>
      </c>
      <c r="K107" s="139">
        <v>41</v>
      </c>
      <c r="L107" s="139">
        <v>1</v>
      </c>
      <c r="M107" s="139">
        <v>0</v>
      </c>
      <c r="N107" s="139">
        <v>0</v>
      </c>
      <c r="O107" s="137">
        <v>39</v>
      </c>
      <c r="P107" s="137">
        <v>5</v>
      </c>
      <c r="Q107" s="137">
        <f t="shared" si="15"/>
        <v>44</v>
      </c>
      <c r="R107" s="81">
        <v>0</v>
      </c>
      <c r="S107" s="81">
        <v>0</v>
      </c>
      <c r="T107" s="81">
        <v>0</v>
      </c>
      <c r="U107" s="81">
        <v>0</v>
      </c>
      <c r="V107" s="81">
        <v>0</v>
      </c>
      <c r="W107" s="81">
        <v>0</v>
      </c>
      <c r="X107" s="81">
        <v>0</v>
      </c>
      <c r="Y107" s="139">
        <v>0</v>
      </c>
      <c r="Z107" s="139">
        <v>0</v>
      </c>
      <c r="AA107" s="139">
        <v>0</v>
      </c>
      <c r="AB107" s="139">
        <v>0</v>
      </c>
      <c r="AC107" s="137">
        <v>0</v>
      </c>
      <c r="AD107" s="137">
        <v>1</v>
      </c>
      <c r="AE107" s="137">
        <v>3</v>
      </c>
      <c r="AF107" s="137">
        <v>1</v>
      </c>
      <c r="AG107" s="137">
        <v>1</v>
      </c>
      <c r="AH107" s="137">
        <v>1</v>
      </c>
      <c r="AI107" s="137">
        <v>4</v>
      </c>
      <c r="AJ107" s="137">
        <v>0</v>
      </c>
      <c r="AK107" s="137">
        <v>1</v>
      </c>
      <c r="AL107" s="137">
        <v>2</v>
      </c>
      <c r="AM107" s="137">
        <v>0</v>
      </c>
      <c r="AN107" s="137">
        <v>0</v>
      </c>
      <c r="AO107" s="137">
        <v>0</v>
      </c>
      <c r="AP107" s="137">
        <v>0</v>
      </c>
      <c r="AQ107" s="1">
        <v>29</v>
      </c>
    </row>
    <row r="108" spans="1:43" ht="14.1" customHeight="1" x14ac:dyDescent="0.15">
      <c r="A108" s="80" t="s">
        <v>469</v>
      </c>
      <c r="B108" s="81" t="s">
        <v>71</v>
      </c>
      <c r="C108" s="137">
        <v>12</v>
      </c>
      <c r="D108" s="138">
        <v>0</v>
      </c>
      <c r="E108" s="174">
        <f t="shared" si="19"/>
        <v>39</v>
      </c>
      <c r="F108" s="139">
        <v>1</v>
      </c>
      <c r="G108" s="139">
        <v>0</v>
      </c>
      <c r="H108" s="139">
        <v>1</v>
      </c>
      <c r="I108" s="139">
        <v>0</v>
      </c>
      <c r="J108" s="139">
        <v>0</v>
      </c>
      <c r="K108" s="139">
        <v>36</v>
      </c>
      <c r="L108" s="139">
        <v>1</v>
      </c>
      <c r="M108" s="139">
        <v>0</v>
      </c>
      <c r="N108" s="139">
        <v>0</v>
      </c>
      <c r="O108" s="137">
        <v>33</v>
      </c>
      <c r="P108" s="137">
        <v>6</v>
      </c>
      <c r="Q108" s="137">
        <f t="shared" si="15"/>
        <v>39</v>
      </c>
      <c r="R108" s="81">
        <v>0</v>
      </c>
      <c r="S108" s="81">
        <v>0</v>
      </c>
      <c r="T108" s="81">
        <v>0</v>
      </c>
      <c r="U108" s="81">
        <v>0</v>
      </c>
      <c r="V108" s="81">
        <v>0</v>
      </c>
      <c r="W108" s="81">
        <v>0</v>
      </c>
      <c r="X108" s="81">
        <v>0</v>
      </c>
      <c r="Y108" s="139">
        <v>0</v>
      </c>
      <c r="Z108" s="139">
        <v>0</v>
      </c>
      <c r="AA108" s="139">
        <v>0</v>
      </c>
      <c r="AB108" s="139">
        <v>0</v>
      </c>
      <c r="AC108" s="137">
        <v>0</v>
      </c>
      <c r="AD108" s="137">
        <v>1</v>
      </c>
      <c r="AE108" s="137">
        <v>3</v>
      </c>
      <c r="AF108" s="137">
        <v>1</v>
      </c>
      <c r="AG108" s="137">
        <v>1</v>
      </c>
      <c r="AH108" s="137">
        <v>1</v>
      </c>
      <c r="AI108" s="137">
        <v>4</v>
      </c>
      <c r="AJ108" s="137">
        <v>1</v>
      </c>
      <c r="AK108" s="137">
        <v>1</v>
      </c>
      <c r="AL108" s="137">
        <v>0</v>
      </c>
      <c r="AM108" s="137">
        <v>0</v>
      </c>
      <c r="AN108" s="137">
        <v>0</v>
      </c>
      <c r="AO108" s="137">
        <v>0</v>
      </c>
      <c r="AP108" s="137">
        <v>0</v>
      </c>
      <c r="AQ108" s="1">
        <v>30</v>
      </c>
    </row>
    <row r="109" spans="1:43" ht="14.1" customHeight="1" x14ac:dyDescent="0.15">
      <c r="A109" s="80" t="s">
        <v>469</v>
      </c>
      <c r="B109" s="81" t="s">
        <v>87</v>
      </c>
      <c r="C109" s="137">
        <v>3</v>
      </c>
      <c r="D109" s="138">
        <v>0</v>
      </c>
      <c r="E109" s="174">
        <f t="shared" si="19"/>
        <v>14</v>
      </c>
      <c r="F109" s="139">
        <v>1</v>
      </c>
      <c r="G109" s="139">
        <v>0</v>
      </c>
      <c r="H109" s="139">
        <v>1</v>
      </c>
      <c r="I109" s="139">
        <v>0</v>
      </c>
      <c r="J109" s="139">
        <v>0</v>
      </c>
      <c r="K109" s="139">
        <v>11</v>
      </c>
      <c r="L109" s="139">
        <v>1</v>
      </c>
      <c r="M109" s="139">
        <v>0</v>
      </c>
      <c r="N109" s="139">
        <v>0</v>
      </c>
      <c r="O109" s="137">
        <v>12</v>
      </c>
      <c r="P109" s="137">
        <v>2</v>
      </c>
      <c r="Q109" s="137">
        <f t="shared" si="15"/>
        <v>14</v>
      </c>
      <c r="R109" s="81">
        <v>0</v>
      </c>
      <c r="S109" s="81">
        <v>0</v>
      </c>
      <c r="T109" s="81">
        <v>0</v>
      </c>
      <c r="U109" s="81">
        <v>0</v>
      </c>
      <c r="V109" s="81">
        <v>0</v>
      </c>
      <c r="W109" s="81">
        <v>0</v>
      </c>
      <c r="X109" s="81">
        <v>0</v>
      </c>
      <c r="Y109" s="139">
        <v>0</v>
      </c>
      <c r="Z109" s="139">
        <v>0</v>
      </c>
      <c r="AA109" s="139">
        <v>0</v>
      </c>
      <c r="AB109" s="139">
        <v>0</v>
      </c>
      <c r="AC109" s="137">
        <v>0</v>
      </c>
      <c r="AD109" s="137">
        <v>1</v>
      </c>
      <c r="AE109" s="137">
        <v>0</v>
      </c>
      <c r="AF109" s="137">
        <v>1</v>
      </c>
      <c r="AG109" s="137">
        <v>1</v>
      </c>
      <c r="AH109" s="137">
        <v>1</v>
      </c>
      <c r="AI109" s="137">
        <v>0</v>
      </c>
      <c r="AJ109" s="137">
        <v>0</v>
      </c>
      <c r="AK109" s="137">
        <v>0</v>
      </c>
      <c r="AL109" s="137">
        <v>0</v>
      </c>
      <c r="AM109" s="137">
        <v>0</v>
      </c>
      <c r="AN109" s="137">
        <v>0</v>
      </c>
      <c r="AO109" s="137">
        <v>0</v>
      </c>
      <c r="AP109" s="137">
        <v>0</v>
      </c>
      <c r="AQ109" s="1">
        <v>31</v>
      </c>
    </row>
    <row r="110" spans="1:43" ht="14.1" customHeight="1" x14ac:dyDescent="0.15">
      <c r="A110" s="80" t="s">
        <v>469</v>
      </c>
      <c r="B110" s="81" t="s">
        <v>68</v>
      </c>
      <c r="C110" s="137">
        <v>3</v>
      </c>
      <c r="D110" s="138">
        <v>0</v>
      </c>
      <c r="E110" s="174">
        <f t="shared" si="19"/>
        <v>13</v>
      </c>
      <c r="F110" s="139">
        <v>1</v>
      </c>
      <c r="G110" s="139">
        <v>0</v>
      </c>
      <c r="H110" s="139">
        <v>1</v>
      </c>
      <c r="I110" s="139">
        <v>0</v>
      </c>
      <c r="J110" s="139">
        <v>0</v>
      </c>
      <c r="K110" s="139">
        <v>10</v>
      </c>
      <c r="L110" s="139">
        <v>1</v>
      </c>
      <c r="M110" s="139">
        <v>0</v>
      </c>
      <c r="N110" s="139">
        <v>0</v>
      </c>
      <c r="O110" s="137">
        <v>8</v>
      </c>
      <c r="P110" s="137">
        <v>5</v>
      </c>
      <c r="Q110" s="137">
        <f t="shared" si="15"/>
        <v>13</v>
      </c>
      <c r="R110" s="81">
        <v>0</v>
      </c>
      <c r="S110" s="81">
        <v>0</v>
      </c>
      <c r="T110" s="81">
        <v>0</v>
      </c>
      <c r="U110" s="81">
        <v>0</v>
      </c>
      <c r="V110" s="81">
        <v>0</v>
      </c>
      <c r="W110" s="81">
        <v>0</v>
      </c>
      <c r="X110" s="81">
        <v>0</v>
      </c>
      <c r="Y110" s="139">
        <v>0</v>
      </c>
      <c r="Z110" s="139">
        <v>0</v>
      </c>
      <c r="AA110" s="139">
        <v>0</v>
      </c>
      <c r="AB110" s="139">
        <v>0</v>
      </c>
      <c r="AC110" s="137">
        <v>0</v>
      </c>
      <c r="AD110" s="137">
        <v>1</v>
      </c>
      <c r="AE110" s="137">
        <v>0</v>
      </c>
      <c r="AF110" s="137">
        <v>1</v>
      </c>
      <c r="AG110" s="137">
        <v>1</v>
      </c>
      <c r="AH110" s="137">
        <v>1</v>
      </c>
      <c r="AI110" s="137">
        <v>0</v>
      </c>
      <c r="AJ110" s="137">
        <v>0</v>
      </c>
      <c r="AK110" s="137">
        <v>0</v>
      </c>
      <c r="AL110" s="137">
        <v>0</v>
      </c>
      <c r="AM110" s="137">
        <v>0</v>
      </c>
      <c r="AN110" s="137">
        <v>0</v>
      </c>
      <c r="AO110" s="137">
        <v>0</v>
      </c>
      <c r="AP110" s="137">
        <v>0</v>
      </c>
      <c r="AQ110" s="1">
        <v>32</v>
      </c>
    </row>
    <row r="111" spans="1:43" ht="14.1" customHeight="1" x14ac:dyDescent="0.15">
      <c r="A111" s="80" t="s">
        <v>469</v>
      </c>
      <c r="B111" s="81" t="s">
        <v>69</v>
      </c>
      <c r="C111" s="137">
        <v>3</v>
      </c>
      <c r="D111" s="138">
        <v>0</v>
      </c>
      <c r="E111" s="174">
        <f t="shared" si="19"/>
        <v>13</v>
      </c>
      <c r="F111" s="139">
        <v>1</v>
      </c>
      <c r="G111" s="139">
        <v>0</v>
      </c>
      <c r="H111" s="139">
        <v>1</v>
      </c>
      <c r="I111" s="139">
        <v>0</v>
      </c>
      <c r="J111" s="139">
        <v>0</v>
      </c>
      <c r="K111" s="139">
        <v>10</v>
      </c>
      <c r="L111" s="139">
        <v>1</v>
      </c>
      <c r="M111" s="139">
        <v>0</v>
      </c>
      <c r="N111" s="139">
        <v>0</v>
      </c>
      <c r="O111" s="137">
        <v>10</v>
      </c>
      <c r="P111" s="137">
        <v>3</v>
      </c>
      <c r="Q111" s="137">
        <f t="shared" si="15"/>
        <v>13</v>
      </c>
      <c r="R111" s="81">
        <v>0</v>
      </c>
      <c r="S111" s="81">
        <v>0</v>
      </c>
      <c r="T111" s="81">
        <v>0</v>
      </c>
      <c r="U111" s="81">
        <v>0</v>
      </c>
      <c r="V111" s="81">
        <v>0</v>
      </c>
      <c r="W111" s="81">
        <v>0</v>
      </c>
      <c r="X111" s="81">
        <v>0</v>
      </c>
      <c r="Y111" s="139">
        <v>0</v>
      </c>
      <c r="Z111" s="139">
        <v>0</v>
      </c>
      <c r="AA111" s="139">
        <v>0</v>
      </c>
      <c r="AB111" s="139">
        <v>0</v>
      </c>
      <c r="AC111" s="137">
        <v>0</v>
      </c>
      <c r="AD111" s="137">
        <v>1</v>
      </c>
      <c r="AE111" s="137">
        <v>3</v>
      </c>
      <c r="AF111" s="137">
        <v>1</v>
      </c>
      <c r="AG111" s="137">
        <v>1</v>
      </c>
      <c r="AH111" s="137">
        <v>1</v>
      </c>
      <c r="AI111" s="137">
        <v>1</v>
      </c>
      <c r="AJ111" s="137">
        <v>0</v>
      </c>
      <c r="AK111" s="137">
        <v>0</v>
      </c>
      <c r="AL111" s="137">
        <v>0</v>
      </c>
      <c r="AM111" s="137">
        <v>0</v>
      </c>
      <c r="AN111" s="137">
        <v>0</v>
      </c>
      <c r="AO111" s="137">
        <v>0</v>
      </c>
      <c r="AP111" s="137">
        <v>0</v>
      </c>
      <c r="AQ111" s="1">
        <v>33</v>
      </c>
    </row>
    <row r="112" spans="1:43" ht="14.1" customHeight="1" x14ac:dyDescent="0.15">
      <c r="A112" s="80" t="s">
        <v>469</v>
      </c>
      <c r="B112" s="81" t="s">
        <v>154</v>
      </c>
      <c r="C112" s="137">
        <v>9</v>
      </c>
      <c r="D112" s="138">
        <v>0</v>
      </c>
      <c r="E112" s="174">
        <f t="shared" si="19"/>
        <v>28</v>
      </c>
      <c r="F112" s="139">
        <v>1</v>
      </c>
      <c r="G112" s="139">
        <v>0</v>
      </c>
      <c r="H112" s="139">
        <v>1</v>
      </c>
      <c r="I112" s="139">
        <v>0</v>
      </c>
      <c r="J112" s="139">
        <v>0</v>
      </c>
      <c r="K112" s="139">
        <v>25</v>
      </c>
      <c r="L112" s="139">
        <v>1</v>
      </c>
      <c r="M112" s="139">
        <v>0</v>
      </c>
      <c r="N112" s="139">
        <v>0</v>
      </c>
      <c r="O112" s="137">
        <v>22</v>
      </c>
      <c r="P112" s="137">
        <v>6</v>
      </c>
      <c r="Q112" s="137">
        <f t="shared" si="15"/>
        <v>28</v>
      </c>
      <c r="R112" s="81">
        <v>0</v>
      </c>
      <c r="S112" s="81">
        <v>0</v>
      </c>
      <c r="T112" s="81">
        <v>0</v>
      </c>
      <c r="U112" s="81">
        <v>0</v>
      </c>
      <c r="V112" s="81">
        <v>0</v>
      </c>
      <c r="W112" s="81">
        <v>0</v>
      </c>
      <c r="X112" s="81">
        <v>0</v>
      </c>
      <c r="Y112" s="139">
        <v>0</v>
      </c>
      <c r="Z112" s="139">
        <v>0</v>
      </c>
      <c r="AA112" s="139">
        <v>0</v>
      </c>
      <c r="AB112" s="139">
        <v>0</v>
      </c>
      <c r="AC112" s="137">
        <v>0</v>
      </c>
      <c r="AD112" s="137">
        <v>1</v>
      </c>
      <c r="AE112" s="137">
        <v>3</v>
      </c>
      <c r="AF112" s="137">
        <v>1</v>
      </c>
      <c r="AG112" s="137">
        <v>1</v>
      </c>
      <c r="AH112" s="137">
        <v>1</v>
      </c>
      <c r="AI112" s="137">
        <v>0</v>
      </c>
      <c r="AJ112" s="137">
        <v>0</v>
      </c>
      <c r="AK112" s="137">
        <v>0</v>
      </c>
      <c r="AL112" s="137">
        <v>0</v>
      </c>
      <c r="AM112" s="137">
        <v>1</v>
      </c>
      <c r="AN112" s="137">
        <v>0</v>
      </c>
      <c r="AO112" s="137">
        <v>0</v>
      </c>
      <c r="AP112" s="137">
        <v>0</v>
      </c>
      <c r="AQ112" s="1">
        <v>34</v>
      </c>
    </row>
    <row r="113" spans="1:43" ht="14.1" customHeight="1" x14ac:dyDescent="0.15">
      <c r="A113" s="80" t="s">
        <v>469</v>
      </c>
      <c r="B113" s="81" t="s">
        <v>73</v>
      </c>
      <c r="C113" s="137">
        <v>6</v>
      </c>
      <c r="D113" s="138">
        <v>0</v>
      </c>
      <c r="E113" s="174">
        <f t="shared" si="19"/>
        <v>21</v>
      </c>
      <c r="F113" s="139">
        <v>1</v>
      </c>
      <c r="G113" s="139">
        <v>0</v>
      </c>
      <c r="H113" s="139">
        <v>1</v>
      </c>
      <c r="I113" s="139">
        <v>0</v>
      </c>
      <c r="J113" s="139">
        <v>0</v>
      </c>
      <c r="K113" s="139">
        <v>18</v>
      </c>
      <c r="L113" s="139">
        <v>1</v>
      </c>
      <c r="M113" s="139">
        <v>0</v>
      </c>
      <c r="N113" s="139">
        <v>0</v>
      </c>
      <c r="O113" s="137">
        <v>13</v>
      </c>
      <c r="P113" s="137">
        <v>8</v>
      </c>
      <c r="Q113" s="137">
        <f t="shared" si="15"/>
        <v>21</v>
      </c>
      <c r="R113" s="81">
        <v>0</v>
      </c>
      <c r="S113" s="81">
        <v>0</v>
      </c>
      <c r="T113" s="81">
        <v>0</v>
      </c>
      <c r="U113" s="81">
        <v>0</v>
      </c>
      <c r="V113" s="81">
        <v>0</v>
      </c>
      <c r="W113" s="81">
        <v>0</v>
      </c>
      <c r="X113" s="81">
        <v>0</v>
      </c>
      <c r="Y113" s="139">
        <v>0</v>
      </c>
      <c r="Z113" s="139">
        <v>0</v>
      </c>
      <c r="AA113" s="139">
        <v>0</v>
      </c>
      <c r="AB113" s="139">
        <v>0</v>
      </c>
      <c r="AC113" s="137">
        <v>0</v>
      </c>
      <c r="AD113" s="137">
        <v>1</v>
      </c>
      <c r="AE113" s="137">
        <v>3</v>
      </c>
      <c r="AF113" s="137">
        <v>1</v>
      </c>
      <c r="AG113" s="137">
        <v>1</v>
      </c>
      <c r="AH113" s="137">
        <v>1</v>
      </c>
      <c r="AI113" s="137">
        <v>0</v>
      </c>
      <c r="AJ113" s="137">
        <v>0</v>
      </c>
      <c r="AK113" s="137">
        <v>0</v>
      </c>
      <c r="AL113" s="137">
        <v>0</v>
      </c>
      <c r="AM113" s="137">
        <v>0</v>
      </c>
      <c r="AN113" s="137">
        <v>0</v>
      </c>
      <c r="AO113" s="137">
        <v>0</v>
      </c>
      <c r="AP113" s="137">
        <v>0</v>
      </c>
      <c r="AQ113" s="1">
        <v>35</v>
      </c>
    </row>
    <row r="114" spans="1:43" ht="14.1" customHeight="1" x14ac:dyDescent="0.15">
      <c r="A114" s="80" t="s">
        <v>469</v>
      </c>
      <c r="B114" s="81" t="s">
        <v>74</v>
      </c>
      <c r="C114" s="137">
        <v>11</v>
      </c>
      <c r="D114" s="138">
        <v>0</v>
      </c>
      <c r="E114" s="174">
        <f t="shared" si="19"/>
        <v>33</v>
      </c>
      <c r="F114" s="139">
        <v>1</v>
      </c>
      <c r="G114" s="139">
        <v>0</v>
      </c>
      <c r="H114" s="139">
        <v>1</v>
      </c>
      <c r="I114" s="139">
        <v>0</v>
      </c>
      <c r="J114" s="139">
        <v>0</v>
      </c>
      <c r="K114" s="139">
        <v>30</v>
      </c>
      <c r="L114" s="139">
        <v>1</v>
      </c>
      <c r="M114" s="139">
        <v>0</v>
      </c>
      <c r="N114" s="139">
        <v>0</v>
      </c>
      <c r="O114" s="137">
        <v>26</v>
      </c>
      <c r="P114" s="137">
        <v>7</v>
      </c>
      <c r="Q114" s="137">
        <f t="shared" si="15"/>
        <v>33</v>
      </c>
      <c r="R114" s="81">
        <v>0</v>
      </c>
      <c r="S114" s="81">
        <v>0</v>
      </c>
      <c r="T114" s="81">
        <v>0</v>
      </c>
      <c r="U114" s="81">
        <v>0</v>
      </c>
      <c r="V114" s="81">
        <v>0</v>
      </c>
      <c r="W114" s="81">
        <v>0</v>
      </c>
      <c r="X114" s="81">
        <v>0</v>
      </c>
      <c r="Y114" s="139">
        <v>0</v>
      </c>
      <c r="Z114" s="139">
        <v>0</v>
      </c>
      <c r="AA114" s="139">
        <v>0</v>
      </c>
      <c r="AB114" s="139">
        <v>0</v>
      </c>
      <c r="AC114" s="137">
        <v>0</v>
      </c>
      <c r="AD114" s="137">
        <v>1</v>
      </c>
      <c r="AE114" s="137">
        <v>3</v>
      </c>
      <c r="AF114" s="137">
        <v>1</v>
      </c>
      <c r="AG114" s="137">
        <v>1</v>
      </c>
      <c r="AH114" s="137">
        <v>1</v>
      </c>
      <c r="AI114" s="137">
        <v>1</v>
      </c>
      <c r="AJ114" s="137">
        <v>0</v>
      </c>
      <c r="AK114" s="137">
        <v>1</v>
      </c>
      <c r="AL114" s="137">
        <v>0</v>
      </c>
      <c r="AM114" s="137">
        <v>0</v>
      </c>
      <c r="AN114" s="137">
        <v>1</v>
      </c>
      <c r="AO114" s="137">
        <v>0</v>
      </c>
      <c r="AP114" s="137">
        <v>1</v>
      </c>
      <c r="AQ114" s="1">
        <v>36</v>
      </c>
    </row>
    <row r="115" spans="1:43" ht="14.1" customHeight="1" x14ac:dyDescent="0.15">
      <c r="A115" s="80" t="s">
        <v>469</v>
      </c>
      <c r="B115" s="81" t="s">
        <v>75</v>
      </c>
      <c r="C115" s="137">
        <v>3</v>
      </c>
      <c r="D115" s="138">
        <v>0</v>
      </c>
      <c r="E115" s="174">
        <f t="shared" si="19"/>
        <v>12</v>
      </c>
      <c r="F115" s="139">
        <v>1</v>
      </c>
      <c r="G115" s="139">
        <v>0</v>
      </c>
      <c r="H115" s="139">
        <v>1</v>
      </c>
      <c r="I115" s="139">
        <v>0</v>
      </c>
      <c r="J115" s="139">
        <v>0</v>
      </c>
      <c r="K115" s="139">
        <v>9</v>
      </c>
      <c r="L115" s="139">
        <v>1</v>
      </c>
      <c r="M115" s="139">
        <v>0</v>
      </c>
      <c r="N115" s="139">
        <v>0</v>
      </c>
      <c r="O115" s="137">
        <v>10</v>
      </c>
      <c r="P115" s="137">
        <v>2</v>
      </c>
      <c r="Q115" s="137">
        <f t="shared" si="15"/>
        <v>12</v>
      </c>
      <c r="R115" s="81">
        <v>0</v>
      </c>
      <c r="S115" s="81">
        <v>0</v>
      </c>
      <c r="T115" s="81">
        <v>0</v>
      </c>
      <c r="U115" s="81">
        <v>0</v>
      </c>
      <c r="V115" s="81">
        <v>0</v>
      </c>
      <c r="W115" s="81">
        <v>0</v>
      </c>
      <c r="X115" s="81">
        <v>0</v>
      </c>
      <c r="Y115" s="139">
        <v>0</v>
      </c>
      <c r="Z115" s="139">
        <v>0</v>
      </c>
      <c r="AA115" s="139">
        <v>0</v>
      </c>
      <c r="AB115" s="139">
        <v>0</v>
      </c>
      <c r="AC115" s="137">
        <v>0</v>
      </c>
      <c r="AD115" s="137">
        <v>1</v>
      </c>
      <c r="AE115" s="137">
        <v>0</v>
      </c>
      <c r="AF115" s="137">
        <v>1</v>
      </c>
      <c r="AG115" s="137">
        <v>1</v>
      </c>
      <c r="AH115" s="137">
        <v>1</v>
      </c>
      <c r="AI115" s="137">
        <v>0</v>
      </c>
      <c r="AJ115" s="137">
        <v>0</v>
      </c>
      <c r="AK115" s="137">
        <v>0</v>
      </c>
      <c r="AL115" s="137">
        <v>0</v>
      </c>
      <c r="AM115" s="137">
        <v>0</v>
      </c>
      <c r="AN115" s="137">
        <v>0</v>
      </c>
      <c r="AO115" s="137">
        <v>0</v>
      </c>
      <c r="AP115" s="137">
        <v>0</v>
      </c>
      <c r="AQ115" s="1">
        <v>37</v>
      </c>
    </row>
    <row r="116" spans="1:43" ht="14.1" customHeight="1" x14ac:dyDescent="0.15">
      <c r="A116" s="83" t="s">
        <v>464</v>
      </c>
      <c r="B116" s="83">
        <f>COUNTA(B101:B115)</f>
        <v>15</v>
      </c>
      <c r="C116" s="140">
        <f t="shared" ref="C116:E116" si="27">SUM(C101:C115)</f>
        <v>131</v>
      </c>
      <c r="D116" s="140">
        <f t="shared" si="27"/>
        <v>13</v>
      </c>
      <c r="E116" s="99">
        <f t="shared" si="27"/>
        <v>471</v>
      </c>
      <c r="F116" s="140">
        <f t="shared" ref="F116:AP116" si="28">SUM(F101:F115)</f>
        <v>15</v>
      </c>
      <c r="G116" s="140">
        <f t="shared" si="28"/>
        <v>0</v>
      </c>
      <c r="H116" s="140">
        <f t="shared" si="28"/>
        <v>16</v>
      </c>
      <c r="I116" s="140">
        <f t="shared" si="28"/>
        <v>4</v>
      </c>
      <c r="J116" s="140">
        <f t="shared" si="28"/>
        <v>0</v>
      </c>
      <c r="K116" s="140">
        <f t="shared" si="28"/>
        <v>384</v>
      </c>
      <c r="L116" s="140">
        <f t="shared" si="28"/>
        <v>16</v>
      </c>
      <c r="M116" s="140">
        <f t="shared" si="28"/>
        <v>0</v>
      </c>
      <c r="N116" s="140">
        <f t="shared" si="28"/>
        <v>0</v>
      </c>
      <c r="O116" s="140">
        <f t="shared" si="28"/>
        <v>356</v>
      </c>
      <c r="P116" s="140">
        <f t="shared" si="28"/>
        <v>79</v>
      </c>
      <c r="Q116" s="140">
        <f t="shared" si="28"/>
        <v>435</v>
      </c>
      <c r="R116" s="140">
        <f t="shared" si="28"/>
        <v>0</v>
      </c>
      <c r="S116" s="140">
        <f t="shared" si="28"/>
        <v>0</v>
      </c>
      <c r="T116" s="140">
        <f t="shared" si="28"/>
        <v>3</v>
      </c>
      <c r="U116" s="140">
        <f t="shared" si="28"/>
        <v>0</v>
      </c>
      <c r="V116" s="140">
        <f t="shared" si="28"/>
        <v>0</v>
      </c>
      <c r="W116" s="140">
        <f t="shared" si="28"/>
        <v>30</v>
      </c>
      <c r="X116" s="140">
        <f t="shared" si="28"/>
        <v>3</v>
      </c>
      <c r="Y116" s="140">
        <f t="shared" si="28"/>
        <v>0</v>
      </c>
      <c r="Z116" s="140">
        <f t="shared" si="28"/>
        <v>0</v>
      </c>
      <c r="AA116" s="140">
        <f t="shared" si="28"/>
        <v>29</v>
      </c>
      <c r="AB116" s="140">
        <f t="shared" si="28"/>
        <v>7</v>
      </c>
      <c r="AC116" s="140">
        <f t="shared" si="28"/>
        <v>36</v>
      </c>
      <c r="AD116" s="140">
        <f t="shared" si="28"/>
        <v>18</v>
      </c>
      <c r="AE116" s="140">
        <f t="shared" si="28"/>
        <v>36</v>
      </c>
      <c r="AF116" s="140">
        <f t="shared" si="28"/>
        <v>18</v>
      </c>
      <c r="AG116" s="140">
        <f t="shared" si="28"/>
        <v>18</v>
      </c>
      <c r="AH116" s="140">
        <f t="shared" si="28"/>
        <v>18</v>
      </c>
      <c r="AI116" s="140">
        <f t="shared" si="28"/>
        <v>22</v>
      </c>
      <c r="AJ116" s="140">
        <f t="shared" si="28"/>
        <v>1</v>
      </c>
      <c r="AK116" s="140">
        <f t="shared" ref="AK116" si="29">SUM(AK101:AK115)</f>
        <v>7</v>
      </c>
      <c r="AL116" s="140">
        <f t="shared" si="28"/>
        <v>6</v>
      </c>
      <c r="AM116" s="140">
        <f t="shared" si="28"/>
        <v>2</v>
      </c>
      <c r="AN116" s="140">
        <f t="shared" si="28"/>
        <v>4</v>
      </c>
      <c r="AO116" s="140">
        <f t="shared" si="28"/>
        <v>0</v>
      </c>
      <c r="AP116" s="140">
        <f t="shared" si="28"/>
        <v>4</v>
      </c>
      <c r="AQ116" s="1">
        <v>38</v>
      </c>
    </row>
    <row r="117" spans="1:43" ht="14.1" customHeight="1" x14ac:dyDescent="0.15">
      <c r="A117" s="80" t="s">
        <v>470</v>
      </c>
      <c r="B117" s="81" t="s">
        <v>76</v>
      </c>
      <c r="C117" s="137">
        <v>8</v>
      </c>
      <c r="D117" s="138">
        <v>0</v>
      </c>
      <c r="E117" s="174">
        <f t="shared" si="19"/>
        <v>32</v>
      </c>
      <c r="F117" s="139">
        <v>1</v>
      </c>
      <c r="G117" s="139">
        <v>0</v>
      </c>
      <c r="H117" s="139">
        <v>1</v>
      </c>
      <c r="I117" s="139">
        <v>1</v>
      </c>
      <c r="J117" s="139">
        <v>0</v>
      </c>
      <c r="K117" s="139">
        <v>28</v>
      </c>
      <c r="L117" s="139">
        <v>1</v>
      </c>
      <c r="M117" s="139">
        <v>0</v>
      </c>
      <c r="N117" s="139">
        <v>0</v>
      </c>
      <c r="O117" s="137">
        <v>24</v>
      </c>
      <c r="P117" s="137">
        <v>8</v>
      </c>
      <c r="Q117" s="137">
        <f t="shared" si="15"/>
        <v>32</v>
      </c>
      <c r="R117" s="81">
        <v>0</v>
      </c>
      <c r="S117" s="81">
        <v>0</v>
      </c>
      <c r="T117" s="81">
        <v>0</v>
      </c>
      <c r="U117" s="81">
        <v>0</v>
      </c>
      <c r="V117" s="81">
        <v>0</v>
      </c>
      <c r="W117" s="81">
        <v>0</v>
      </c>
      <c r="X117" s="81">
        <v>0</v>
      </c>
      <c r="Y117" s="139">
        <v>0</v>
      </c>
      <c r="Z117" s="139">
        <v>0</v>
      </c>
      <c r="AA117" s="139">
        <v>0</v>
      </c>
      <c r="AB117" s="139">
        <v>0</v>
      </c>
      <c r="AC117" s="137">
        <v>0</v>
      </c>
      <c r="AD117" s="137">
        <v>1</v>
      </c>
      <c r="AE117" s="137">
        <v>3</v>
      </c>
      <c r="AF117" s="137">
        <v>1</v>
      </c>
      <c r="AG117" s="137">
        <v>1</v>
      </c>
      <c r="AH117" s="137">
        <v>1</v>
      </c>
      <c r="AI117" s="137">
        <v>0</v>
      </c>
      <c r="AJ117" s="137">
        <v>0</v>
      </c>
      <c r="AK117" s="137">
        <v>0</v>
      </c>
      <c r="AL117" s="137">
        <v>2</v>
      </c>
      <c r="AM117" s="137">
        <v>0</v>
      </c>
      <c r="AN117" s="137">
        <v>1</v>
      </c>
      <c r="AO117" s="137">
        <v>0</v>
      </c>
      <c r="AP117" s="137">
        <v>1</v>
      </c>
      <c r="AQ117" s="1">
        <v>39</v>
      </c>
    </row>
    <row r="118" spans="1:43" ht="14.1" customHeight="1" x14ac:dyDescent="0.15">
      <c r="A118" s="80" t="s">
        <v>470</v>
      </c>
      <c r="B118" s="81" t="s">
        <v>146</v>
      </c>
      <c r="C118" s="137">
        <v>3</v>
      </c>
      <c r="D118" s="138">
        <v>0</v>
      </c>
      <c r="E118" s="174">
        <f t="shared" si="19"/>
        <v>15</v>
      </c>
      <c r="F118" s="139">
        <v>1</v>
      </c>
      <c r="G118" s="139">
        <v>0</v>
      </c>
      <c r="H118" s="139">
        <v>1</v>
      </c>
      <c r="I118" s="139">
        <v>0</v>
      </c>
      <c r="J118" s="139">
        <v>0</v>
      </c>
      <c r="K118" s="139">
        <v>12</v>
      </c>
      <c r="L118" s="139">
        <v>1</v>
      </c>
      <c r="M118" s="139">
        <v>0</v>
      </c>
      <c r="N118" s="139">
        <v>0</v>
      </c>
      <c r="O118" s="137">
        <v>9</v>
      </c>
      <c r="P118" s="137">
        <v>6</v>
      </c>
      <c r="Q118" s="137">
        <f t="shared" si="15"/>
        <v>15</v>
      </c>
      <c r="R118" s="81">
        <v>0</v>
      </c>
      <c r="S118" s="81">
        <v>0</v>
      </c>
      <c r="T118" s="81">
        <v>0</v>
      </c>
      <c r="U118" s="81">
        <v>0</v>
      </c>
      <c r="V118" s="81">
        <v>0</v>
      </c>
      <c r="W118" s="81">
        <v>0</v>
      </c>
      <c r="X118" s="81">
        <v>0</v>
      </c>
      <c r="Y118" s="139">
        <v>0</v>
      </c>
      <c r="Z118" s="139">
        <v>0</v>
      </c>
      <c r="AA118" s="139">
        <v>0</v>
      </c>
      <c r="AB118" s="139">
        <v>0</v>
      </c>
      <c r="AC118" s="137">
        <v>0</v>
      </c>
      <c r="AD118" s="137">
        <v>1</v>
      </c>
      <c r="AE118" s="137">
        <v>0</v>
      </c>
      <c r="AF118" s="137">
        <v>1</v>
      </c>
      <c r="AG118" s="137">
        <v>1</v>
      </c>
      <c r="AH118" s="137">
        <v>1</v>
      </c>
      <c r="AI118" s="137">
        <v>0</v>
      </c>
      <c r="AJ118" s="137">
        <v>0</v>
      </c>
      <c r="AK118" s="137">
        <v>0</v>
      </c>
      <c r="AL118" s="137">
        <v>0</v>
      </c>
      <c r="AM118" s="137">
        <v>0</v>
      </c>
      <c r="AN118" s="137">
        <v>1</v>
      </c>
      <c r="AO118" s="137">
        <v>0</v>
      </c>
      <c r="AP118" s="137">
        <v>1</v>
      </c>
      <c r="AQ118" s="1">
        <v>40</v>
      </c>
    </row>
    <row r="119" spans="1:43" ht="14.1" customHeight="1" x14ac:dyDescent="0.15">
      <c r="A119" s="84" t="s">
        <v>470</v>
      </c>
      <c r="B119" s="85" t="s">
        <v>471</v>
      </c>
      <c r="C119" s="142">
        <v>7</v>
      </c>
      <c r="D119" s="143">
        <v>0</v>
      </c>
      <c r="E119" s="174">
        <f t="shared" si="19"/>
        <v>27</v>
      </c>
      <c r="F119" s="141">
        <v>1</v>
      </c>
      <c r="G119" s="141">
        <v>0</v>
      </c>
      <c r="H119" s="141">
        <v>1</v>
      </c>
      <c r="I119" s="141">
        <v>0</v>
      </c>
      <c r="J119" s="141">
        <v>0</v>
      </c>
      <c r="K119" s="141">
        <v>24</v>
      </c>
      <c r="L119" s="141">
        <v>1</v>
      </c>
      <c r="M119" s="141">
        <v>0</v>
      </c>
      <c r="N119" s="141">
        <v>0</v>
      </c>
      <c r="O119" s="137">
        <v>19</v>
      </c>
      <c r="P119" s="137">
        <v>8</v>
      </c>
      <c r="Q119" s="137">
        <f t="shared" si="15"/>
        <v>27</v>
      </c>
      <c r="R119" s="85">
        <v>0</v>
      </c>
      <c r="S119" s="85">
        <v>0</v>
      </c>
      <c r="T119" s="85">
        <v>0</v>
      </c>
      <c r="U119" s="85">
        <v>0</v>
      </c>
      <c r="V119" s="85">
        <v>0</v>
      </c>
      <c r="W119" s="85">
        <v>0</v>
      </c>
      <c r="X119" s="85">
        <v>0</v>
      </c>
      <c r="Y119" s="141">
        <v>0</v>
      </c>
      <c r="Z119" s="141">
        <v>0</v>
      </c>
      <c r="AA119" s="141">
        <v>0</v>
      </c>
      <c r="AB119" s="141">
        <v>0</v>
      </c>
      <c r="AC119" s="142">
        <v>0</v>
      </c>
      <c r="AD119" s="137">
        <v>1</v>
      </c>
      <c r="AE119" s="137">
        <v>3</v>
      </c>
      <c r="AF119" s="137">
        <v>1</v>
      </c>
      <c r="AG119" s="137">
        <v>1</v>
      </c>
      <c r="AH119" s="137">
        <v>1</v>
      </c>
      <c r="AI119" s="137">
        <v>0</v>
      </c>
      <c r="AJ119" s="137">
        <v>0</v>
      </c>
      <c r="AK119" s="137">
        <v>0</v>
      </c>
      <c r="AL119" s="137">
        <v>0</v>
      </c>
      <c r="AM119" s="137">
        <v>0</v>
      </c>
      <c r="AN119" s="137">
        <v>0</v>
      </c>
      <c r="AO119" s="137">
        <v>1</v>
      </c>
      <c r="AP119" s="137">
        <v>0</v>
      </c>
      <c r="AQ119" s="1">
        <v>41</v>
      </c>
    </row>
    <row r="120" spans="1:43" ht="14.1" customHeight="1" x14ac:dyDescent="0.15">
      <c r="A120" s="83" t="s">
        <v>464</v>
      </c>
      <c r="B120" s="83">
        <f>COUNTA(B117:B119)</f>
        <v>3</v>
      </c>
      <c r="C120" s="140">
        <f t="shared" ref="C120:E120" si="30">SUM(C117:C119)</f>
        <v>18</v>
      </c>
      <c r="D120" s="140">
        <f t="shared" si="30"/>
        <v>0</v>
      </c>
      <c r="E120" s="99">
        <f t="shared" si="30"/>
        <v>74</v>
      </c>
      <c r="F120" s="140">
        <f t="shared" ref="F120:AP120" si="31">SUM(F117:F119)</f>
        <v>3</v>
      </c>
      <c r="G120" s="140">
        <f t="shared" si="31"/>
        <v>0</v>
      </c>
      <c r="H120" s="140">
        <f t="shared" si="31"/>
        <v>3</v>
      </c>
      <c r="I120" s="140">
        <f t="shared" si="31"/>
        <v>1</v>
      </c>
      <c r="J120" s="140">
        <f t="shared" si="31"/>
        <v>0</v>
      </c>
      <c r="K120" s="140">
        <f t="shared" si="31"/>
        <v>64</v>
      </c>
      <c r="L120" s="140">
        <f t="shared" si="31"/>
        <v>3</v>
      </c>
      <c r="M120" s="140">
        <f t="shared" si="31"/>
        <v>0</v>
      </c>
      <c r="N120" s="140">
        <f t="shared" si="31"/>
        <v>0</v>
      </c>
      <c r="O120" s="140">
        <f t="shared" si="31"/>
        <v>52</v>
      </c>
      <c r="P120" s="140">
        <f t="shared" si="31"/>
        <v>22</v>
      </c>
      <c r="Q120" s="140">
        <f t="shared" si="31"/>
        <v>74</v>
      </c>
      <c r="R120" s="140">
        <f t="shared" si="31"/>
        <v>0</v>
      </c>
      <c r="S120" s="140">
        <f t="shared" si="31"/>
        <v>0</v>
      </c>
      <c r="T120" s="140">
        <f t="shared" si="31"/>
        <v>0</v>
      </c>
      <c r="U120" s="140">
        <f t="shared" si="31"/>
        <v>0</v>
      </c>
      <c r="V120" s="140">
        <f t="shared" si="31"/>
        <v>0</v>
      </c>
      <c r="W120" s="140">
        <f t="shared" si="31"/>
        <v>0</v>
      </c>
      <c r="X120" s="140">
        <f t="shared" si="31"/>
        <v>0</v>
      </c>
      <c r="Y120" s="140">
        <f t="shared" si="31"/>
        <v>0</v>
      </c>
      <c r="Z120" s="140">
        <f t="shared" si="31"/>
        <v>0</v>
      </c>
      <c r="AA120" s="140">
        <f t="shared" si="31"/>
        <v>0</v>
      </c>
      <c r="AB120" s="140">
        <f t="shared" si="31"/>
        <v>0</v>
      </c>
      <c r="AC120" s="140">
        <f t="shared" si="31"/>
        <v>0</v>
      </c>
      <c r="AD120" s="140">
        <f t="shared" si="31"/>
        <v>3</v>
      </c>
      <c r="AE120" s="140">
        <f t="shared" si="31"/>
        <v>6</v>
      </c>
      <c r="AF120" s="140">
        <f t="shared" si="31"/>
        <v>3</v>
      </c>
      <c r="AG120" s="140">
        <f t="shared" si="31"/>
        <v>3</v>
      </c>
      <c r="AH120" s="140">
        <f t="shared" si="31"/>
        <v>3</v>
      </c>
      <c r="AI120" s="140">
        <f t="shared" si="31"/>
        <v>0</v>
      </c>
      <c r="AJ120" s="140">
        <f t="shared" si="31"/>
        <v>0</v>
      </c>
      <c r="AK120" s="140">
        <f t="shared" ref="AK120" si="32">SUM(AK117:AK119)</f>
        <v>0</v>
      </c>
      <c r="AL120" s="140">
        <f t="shared" si="31"/>
        <v>2</v>
      </c>
      <c r="AM120" s="140">
        <f t="shared" si="31"/>
        <v>0</v>
      </c>
      <c r="AN120" s="140">
        <f t="shared" si="31"/>
        <v>2</v>
      </c>
      <c r="AO120" s="140">
        <f t="shared" si="31"/>
        <v>1</v>
      </c>
      <c r="AP120" s="140">
        <f t="shared" si="31"/>
        <v>2</v>
      </c>
      <c r="AQ120" s="1">
        <v>42</v>
      </c>
    </row>
    <row r="121" spans="1:43" ht="14.1" customHeight="1" x14ac:dyDescent="0.15">
      <c r="A121" s="80" t="s">
        <v>472</v>
      </c>
      <c r="B121" s="81" t="s">
        <v>25</v>
      </c>
      <c r="C121" s="137">
        <v>21</v>
      </c>
      <c r="D121" s="137">
        <v>4</v>
      </c>
      <c r="E121" s="174">
        <f t="shared" si="19"/>
        <v>64</v>
      </c>
      <c r="F121" s="139">
        <v>1</v>
      </c>
      <c r="G121" s="139">
        <v>0</v>
      </c>
      <c r="H121" s="139">
        <v>2</v>
      </c>
      <c r="I121" s="139">
        <v>3</v>
      </c>
      <c r="J121" s="139">
        <v>0</v>
      </c>
      <c r="K121" s="139">
        <v>47</v>
      </c>
      <c r="L121" s="139">
        <v>2</v>
      </c>
      <c r="M121" s="139">
        <v>0</v>
      </c>
      <c r="N121" s="139">
        <v>0</v>
      </c>
      <c r="O121" s="137">
        <v>43</v>
      </c>
      <c r="P121" s="137">
        <v>12</v>
      </c>
      <c r="Q121" s="137">
        <f t="shared" si="15"/>
        <v>55</v>
      </c>
      <c r="R121" s="81">
        <v>0</v>
      </c>
      <c r="S121" s="81">
        <v>0</v>
      </c>
      <c r="T121" s="81">
        <v>1</v>
      </c>
      <c r="U121" s="81">
        <v>0</v>
      </c>
      <c r="V121" s="81">
        <v>0</v>
      </c>
      <c r="W121" s="81">
        <v>7</v>
      </c>
      <c r="X121" s="81">
        <v>1</v>
      </c>
      <c r="Y121" s="139">
        <v>0</v>
      </c>
      <c r="Z121" s="139">
        <v>0</v>
      </c>
      <c r="AA121" s="141">
        <v>6</v>
      </c>
      <c r="AB121" s="141">
        <v>3</v>
      </c>
      <c r="AC121" s="137">
        <f t="shared" ref="AC121:AC125" si="33">AA121+AB121</f>
        <v>9</v>
      </c>
      <c r="AD121" s="137">
        <v>2</v>
      </c>
      <c r="AE121" s="137">
        <v>3</v>
      </c>
      <c r="AF121" s="137">
        <v>2</v>
      </c>
      <c r="AG121" s="137">
        <v>2</v>
      </c>
      <c r="AH121" s="137">
        <v>2</v>
      </c>
      <c r="AI121" s="137">
        <v>0</v>
      </c>
      <c r="AJ121" s="137">
        <v>0</v>
      </c>
      <c r="AK121" s="137">
        <v>1</v>
      </c>
      <c r="AL121" s="137">
        <v>4</v>
      </c>
      <c r="AM121" s="137">
        <v>0</v>
      </c>
      <c r="AN121" s="137">
        <v>0</v>
      </c>
      <c r="AO121" s="137">
        <v>0</v>
      </c>
      <c r="AP121" s="137">
        <v>0</v>
      </c>
      <c r="AQ121" s="1">
        <v>43</v>
      </c>
    </row>
    <row r="122" spans="1:43" ht="14.1" customHeight="1" x14ac:dyDescent="0.15">
      <c r="A122" s="80" t="s">
        <v>472</v>
      </c>
      <c r="B122" s="81" t="s">
        <v>26</v>
      </c>
      <c r="C122" s="137">
        <v>18</v>
      </c>
      <c r="D122" s="138">
        <v>0</v>
      </c>
      <c r="E122" s="174">
        <f t="shared" si="19"/>
        <v>48</v>
      </c>
      <c r="F122" s="139">
        <v>1</v>
      </c>
      <c r="G122" s="139">
        <v>0</v>
      </c>
      <c r="H122" s="139">
        <v>1</v>
      </c>
      <c r="I122" s="139">
        <v>1</v>
      </c>
      <c r="J122" s="139">
        <v>0</v>
      </c>
      <c r="K122" s="139">
        <v>44</v>
      </c>
      <c r="L122" s="139">
        <v>1</v>
      </c>
      <c r="M122" s="139">
        <v>0</v>
      </c>
      <c r="N122" s="139">
        <v>0</v>
      </c>
      <c r="O122" s="137">
        <v>41</v>
      </c>
      <c r="P122" s="137">
        <v>7</v>
      </c>
      <c r="Q122" s="137">
        <f t="shared" si="15"/>
        <v>48</v>
      </c>
      <c r="R122" s="81">
        <v>0</v>
      </c>
      <c r="S122" s="81">
        <v>0</v>
      </c>
      <c r="T122" s="81">
        <v>0</v>
      </c>
      <c r="U122" s="81">
        <v>0</v>
      </c>
      <c r="V122" s="81">
        <v>0</v>
      </c>
      <c r="W122" s="81">
        <v>0</v>
      </c>
      <c r="X122" s="81">
        <v>0</v>
      </c>
      <c r="Y122" s="139">
        <v>0</v>
      </c>
      <c r="Z122" s="139">
        <v>0</v>
      </c>
      <c r="AA122" s="141">
        <v>0</v>
      </c>
      <c r="AB122" s="141">
        <v>0</v>
      </c>
      <c r="AC122" s="141">
        <v>0</v>
      </c>
      <c r="AD122" s="137">
        <v>1</v>
      </c>
      <c r="AE122" s="137">
        <v>3</v>
      </c>
      <c r="AF122" s="137">
        <v>1</v>
      </c>
      <c r="AG122" s="137">
        <v>1</v>
      </c>
      <c r="AH122" s="137">
        <v>1</v>
      </c>
      <c r="AI122" s="137">
        <v>1</v>
      </c>
      <c r="AJ122" s="137">
        <v>0</v>
      </c>
      <c r="AK122" s="137">
        <v>1</v>
      </c>
      <c r="AL122" s="137">
        <v>0</v>
      </c>
      <c r="AM122" s="137">
        <v>0</v>
      </c>
      <c r="AN122" s="137">
        <v>0</v>
      </c>
      <c r="AO122" s="137">
        <v>0</v>
      </c>
      <c r="AP122" s="137">
        <v>0</v>
      </c>
      <c r="AQ122" s="1">
        <v>44</v>
      </c>
    </row>
    <row r="123" spans="1:43" ht="14.1" customHeight="1" x14ac:dyDescent="0.15">
      <c r="A123" s="80" t="s">
        <v>472</v>
      </c>
      <c r="B123" s="81" t="s">
        <v>27</v>
      </c>
      <c r="C123" s="137">
        <v>19</v>
      </c>
      <c r="D123" s="137">
        <v>4</v>
      </c>
      <c r="E123" s="174">
        <f t="shared" si="19"/>
        <v>66</v>
      </c>
      <c r="F123" s="139">
        <v>1</v>
      </c>
      <c r="G123" s="139">
        <v>0</v>
      </c>
      <c r="H123" s="139">
        <v>1</v>
      </c>
      <c r="I123" s="139">
        <v>1</v>
      </c>
      <c r="J123" s="139">
        <v>0</v>
      </c>
      <c r="K123" s="139">
        <v>53</v>
      </c>
      <c r="L123" s="139">
        <v>1</v>
      </c>
      <c r="M123" s="139">
        <v>0</v>
      </c>
      <c r="N123" s="139">
        <v>0</v>
      </c>
      <c r="O123" s="137">
        <v>49</v>
      </c>
      <c r="P123" s="137">
        <v>8</v>
      </c>
      <c r="Q123" s="137">
        <f t="shared" si="15"/>
        <v>57</v>
      </c>
      <c r="R123" s="81">
        <v>0</v>
      </c>
      <c r="S123" s="81">
        <v>0</v>
      </c>
      <c r="T123" s="81">
        <v>1</v>
      </c>
      <c r="U123" s="81">
        <v>0</v>
      </c>
      <c r="V123" s="81">
        <v>0</v>
      </c>
      <c r="W123" s="81">
        <v>7</v>
      </c>
      <c r="X123" s="81">
        <v>1</v>
      </c>
      <c r="Y123" s="139">
        <v>0</v>
      </c>
      <c r="Z123" s="139">
        <v>0</v>
      </c>
      <c r="AA123" s="141">
        <v>9</v>
      </c>
      <c r="AB123" s="141">
        <v>0</v>
      </c>
      <c r="AC123" s="137">
        <f t="shared" si="33"/>
        <v>9</v>
      </c>
      <c r="AD123" s="137">
        <v>2</v>
      </c>
      <c r="AE123" s="137">
        <v>3</v>
      </c>
      <c r="AF123" s="137">
        <v>2</v>
      </c>
      <c r="AG123" s="137">
        <v>2</v>
      </c>
      <c r="AH123" s="137">
        <v>2</v>
      </c>
      <c r="AI123" s="137">
        <v>0</v>
      </c>
      <c r="AJ123" s="137">
        <v>0</v>
      </c>
      <c r="AK123" s="137">
        <v>1</v>
      </c>
      <c r="AL123" s="137">
        <v>0</v>
      </c>
      <c r="AM123" s="137">
        <v>0</v>
      </c>
      <c r="AN123" s="137">
        <v>0</v>
      </c>
      <c r="AO123" s="137">
        <v>1</v>
      </c>
      <c r="AP123" s="137">
        <v>0</v>
      </c>
      <c r="AQ123" s="1">
        <v>45</v>
      </c>
    </row>
    <row r="124" spans="1:43" ht="14.1" customHeight="1" x14ac:dyDescent="0.15">
      <c r="A124" s="80" t="s">
        <v>472</v>
      </c>
      <c r="B124" s="81" t="s">
        <v>28</v>
      </c>
      <c r="C124" s="137">
        <v>18</v>
      </c>
      <c r="D124" s="137">
        <v>4</v>
      </c>
      <c r="E124" s="174">
        <f t="shared" si="19"/>
        <v>68</v>
      </c>
      <c r="F124" s="139">
        <v>1</v>
      </c>
      <c r="G124" s="139">
        <v>0</v>
      </c>
      <c r="H124" s="139">
        <v>1</v>
      </c>
      <c r="I124" s="139">
        <v>1</v>
      </c>
      <c r="J124" s="139">
        <v>0</v>
      </c>
      <c r="K124" s="139">
        <v>50</v>
      </c>
      <c r="L124" s="139">
        <v>1</v>
      </c>
      <c r="M124" s="139">
        <v>0</v>
      </c>
      <c r="N124" s="139">
        <v>1</v>
      </c>
      <c r="O124" s="137">
        <v>45</v>
      </c>
      <c r="P124" s="137">
        <v>10</v>
      </c>
      <c r="Q124" s="137">
        <f t="shared" si="15"/>
        <v>55</v>
      </c>
      <c r="R124" s="81">
        <v>0</v>
      </c>
      <c r="S124" s="81">
        <v>0</v>
      </c>
      <c r="T124" s="81">
        <v>1</v>
      </c>
      <c r="U124" s="81">
        <v>0</v>
      </c>
      <c r="V124" s="81">
        <v>0</v>
      </c>
      <c r="W124" s="81">
        <v>8</v>
      </c>
      <c r="X124" s="81">
        <v>1</v>
      </c>
      <c r="Y124" s="139">
        <v>0</v>
      </c>
      <c r="Z124" s="139">
        <v>3</v>
      </c>
      <c r="AA124" s="141">
        <v>10</v>
      </c>
      <c r="AB124" s="141">
        <v>3</v>
      </c>
      <c r="AC124" s="137">
        <f t="shared" si="33"/>
        <v>13</v>
      </c>
      <c r="AD124" s="137">
        <v>2</v>
      </c>
      <c r="AE124" s="137">
        <v>3</v>
      </c>
      <c r="AF124" s="137">
        <v>2</v>
      </c>
      <c r="AG124" s="137">
        <v>2</v>
      </c>
      <c r="AH124" s="137">
        <v>2</v>
      </c>
      <c r="AI124" s="137">
        <v>4</v>
      </c>
      <c r="AJ124" s="137">
        <v>0</v>
      </c>
      <c r="AK124" s="137">
        <v>0</v>
      </c>
      <c r="AL124" s="137">
        <v>0</v>
      </c>
      <c r="AM124" s="137">
        <v>0</v>
      </c>
      <c r="AN124" s="137">
        <v>0</v>
      </c>
      <c r="AO124" s="137">
        <v>0</v>
      </c>
      <c r="AP124" s="137">
        <v>0</v>
      </c>
      <c r="AQ124" s="1">
        <v>46</v>
      </c>
    </row>
    <row r="125" spans="1:43" ht="14.1" customHeight="1" x14ac:dyDescent="0.15">
      <c r="A125" s="80" t="s">
        <v>472</v>
      </c>
      <c r="B125" s="81" t="s">
        <v>29</v>
      </c>
      <c r="C125" s="137">
        <v>19</v>
      </c>
      <c r="D125" s="137">
        <v>8</v>
      </c>
      <c r="E125" s="174">
        <f t="shared" si="19"/>
        <v>93</v>
      </c>
      <c r="F125" s="139">
        <v>1</v>
      </c>
      <c r="G125" s="139">
        <v>0</v>
      </c>
      <c r="H125" s="139">
        <v>1</v>
      </c>
      <c r="I125" s="139">
        <v>1</v>
      </c>
      <c r="J125" s="139">
        <v>0</v>
      </c>
      <c r="K125" s="139">
        <v>64</v>
      </c>
      <c r="L125" s="139">
        <v>1</v>
      </c>
      <c r="M125" s="139">
        <v>0</v>
      </c>
      <c r="N125" s="139">
        <v>0</v>
      </c>
      <c r="O125" s="137">
        <v>58</v>
      </c>
      <c r="P125" s="137">
        <v>10</v>
      </c>
      <c r="Q125" s="137">
        <f t="shared" si="15"/>
        <v>68</v>
      </c>
      <c r="R125" s="81">
        <v>0</v>
      </c>
      <c r="S125" s="81">
        <v>0</v>
      </c>
      <c r="T125" s="81">
        <v>1</v>
      </c>
      <c r="U125" s="81">
        <v>0</v>
      </c>
      <c r="V125" s="81">
        <v>0</v>
      </c>
      <c r="W125" s="81">
        <v>23</v>
      </c>
      <c r="X125" s="81">
        <v>1</v>
      </c>
      <c r="Y125" s="139">
        <v>0</v>
      </c>
      <c r="Z125" s="139">
        <v>0</v>
      </c>
      <c r="AA125" s="141">
        <v>22</v>
      </c>
      <c r="AB125" s="141">
        <v>3</v>
      </c>
      <c r="AC125" s="137">
        <f t="shared" si="33"/>
        <v>25</v>
      </c>
      <c r="AD125" s="137">
        <v>2</v>
      </c>
      <c r="AE125" s="137">
        <v>7</v>
      </c>
      <c r="AF125" s="137">
        <v>2</v>
      </c>
      <c r="AG125" s="137">
        <v>2</v>
      </c>
      <c r="AH125" s="137">
        <v>2</v>
      </c>
      <c r="AI125" s="137">
        <v>9</v>
      </c>
      <c r="AJ125" s="137">
        <v>0</v>
      </c>
      <c r="AK125" s="137">
        <v>1</v>
      </c>
      <c r="AL125" s="137">
        <v>0</v>
      </c>
      <c r="AM125" s="137">
        <v>0</v>
      </c>
      <c r="AN125" s="137">
        <v>1</v>
      </c>
      <c r="AO125" s="137">
        <v>0</v>
      </c>
      <c r="AP125" s="137">
        <v>1</v>
      </c>
      <c r="AQ125" s="1">
        <v>47</v>
      </c>
    </row>
    <row r="126" spans="1:43" ht="14.1" customHeight="1" x14ac:dyDescent="0.15">
      <c r="A126" s="80" t="s">
        <v>472</v>
      </c>
      <c r="B126" s="81" t="s">
        <v>30</v>
      </c>
      <c r="C126" s="137">
        <v>12</v>
      </c>
      <c r="D126" s="138">
        <v>0</v>
      </c>
      <c r="E126" s="174">
        <f t="shared" si="19"/>
        <v>36</v>
      </c>
      <c r="F126" s="139">
        <v>1</v>
      </c>
      <c r="G126" s="139">
        <v>0</v>
      </c>
      <c r="H126" s="139">
        <v>1</v>
      </c>
      <c r="I126" s="139">
        <v>0</v>
      </c>
      <c r="J126" s="139">
        <v>0</v>
      </c>
      <c r="K126" s="139">
        <v>33</v>
      </c>
      <c r="L126" s="139">
        <v>1</v>
      </c>
      <c r="M126" s="139">
        <v>0</v>
      </c>
      <c r="N126" s="139">
        <v>0</v>
      </c>
      <c r="O126" s="137">
        <v>27</v>
      </c>
      <c r="P126" s="137">
        <v>9</v>
      </c>
      <c r="Q126" s="137">
        <f t="shared" si="15"/>
        <v>36</v>
      </c>
      <c r="R126" s="81">
        <v>0</v>
      </c>
      <c r="S126" s="81">
        <v>0</v>
      </c>
      <c r="T126" s="81">
        <v>0</v>
      </c>
      <c r="U126" s="81">
        <v>0</v>
      </c>
      <c r="V126" s="81">
        <v>0</v>
      </c>
      <c r="W126" s="81">
        <v>0</v>
      </c>
      <c r="X126" s="81">
        <v>0</v>
      </c>
      <c r="Y126" s="139">
        <v>0</v>
      </c>
      <c r="Z126" s="139">
        <v>0</v>
      </c>
      <c r="AA126" s="139">
        <v>0</v>
      </c>
      <c r="AB126" s="139">
        <v>0</v>
      </c>
      <c r="AC126" s="137">
        <v>0</v>
      </c>
      <c r="AD126" s="137">
        <v>1</v>
      </c>
      <c r="AE126" s="137">
        <v>3</v>
      </c>
      <c r="AF126" s="137">
        <v>1</v>
      </c>
      <c r="AG126" s="137">
        <v>1</v>
      </c>
      <c r="AH126" s="137">
        <v>1</v>
      </c>
      <c r="AI126" s="137">
        <v>4</v>
      </c>
      <c r="AJ126" s="137">
        <v>1</v>
      </c>
      <c r="AK126" s="137">
        <v>1</v>
      </c>
      <c r="AL126" s="137">
        <v>0</v>
      </c>
      <c r="AM126" s="137">
        <v>0</v>
      </c>
      <c r="AN126" s="137">
        <v>0</v>
      </c>
      <c r="AO126" s="137">
        <v>0</v>
      </c>
      <c r="AP126" s="137">
        <v>0</v>
      </c>
      <c r="AQ126" s="1">
        <v>48</v>
      </c>
    </row>
    <row r="127" spans="1:43" ht="14.1" customHeight="1" x14ac:dyDescent="0.15">
      <c r="A127" s="80" t="s">
        <v>472</v>
      </c>
      <c r="B127" s="81" t="s">
        <v>99</v>
      </c>
      <c r="C127" s="137">
        <v>18</v>
      </c>
      <c r="D127" s="138">
        <v>0</v>
      </c>
      <c r="E127" s="174">
        <f t="shared" si="19"/>
        <v>53</v>
      </c>
      <c r="F127" s="139">
        <v>1</v>
      </c>
      <c r="G127" s="139">
        <v>0</v>
      </c>
      <c r="H127" s="139">
        <v>1</v>
      </c>
      <c r="I127" s="139">
        <v>1</v>
      </c>
      <c r="J127" s="139">
        <v>0</v>
      </c>
      <c r="K127" s="139">
        <v>49</v>
      </c>
      <c r="L127" s="139">
        <v>1</v>
      </c>
      <c r="M127" s="139">
        <v>0</v>
      </c>
      <c r="N127" s="139">
        <v>0</v>
      </c>
      <c r="O127" s="137">
        <v>46</v>
      </c>
      <c r="P127" s="137">
        <v>7</v>
      </c>
      <c r="Q127" s="137">
        <f t="shared" si="15"/>
        <v>53</v>
      </c>
      <c r="R127" s="81">
        <v>0</v>
      </c>
      <c r="S127" s="81">
        <v>0</v>
      </c>
      <c r="T127" s="81">
        <v>0</v>
      </c>
      <c r="U127" s="81">
        <v>0</v>
      </c>
      <c r="V127" s="81">
        <v>0</v>
      </c>
      <c r="W127" s="81">
        <v>0</v>
      </c>
      <c r="X127" s="81">
        <v>0</v>
      </c>
      <c r="Y127" s="139">
        <v>0</v>
      </c>
      <c r="Z127" s="139">
        <v>0</v>
      </c>
      <c r="AA127" s="139">
        <v>0</v>
      </c>
      <c r="AB127" s="139">
        <v>0</v>
      </c>
      <c r="AC127" s="137">
        <v>0</v>
      </c>
      <c r="AD127" s="137">
        <v>1</v>
      </c>
      <c r="AE127" s="137">
        <v>3</v>
      </c>
      <c r="AF127" s="137">
        <v>1</v>
      </c>
      <c r="AG127" s="137">
        <v>1</v>
      </c>
      <c r="AH127" s="137">
        <v>1</v>
      </c>
      <c r="AI127" s="137">
        <v>0</v>
      </c>
      <c r="AJ127" s="137">
        <v>0</v>
      </c>
      <c r="AK127" s="137">
        <v>1</v>
      </c>
      <c r="AL127" s="137">
        <v>0</v>
      </c>
      <c r="AM127" s="137">
        <v>0</v>
      </c>
      <c r="AN127" s="137">
        <v>0</v>
      </c>
      <c r="AO127" s="137">
        <v>0</v>
      </c>
      <c r="AP127" s="137">
        <v>0</v>
      </c>
      <c r="AQ127" s="1">
        <v>49</v>
      </c>
    </row>
    <row r="128" spans="1:43" ht="14.1" customHeight="1" x14ac:dyDescent="0.15">
      <c r="A128" s="80" t="s">
        <v>472</v>
      </c>
      <c r="B128" s="85" t="s">
        <v>427</v>
      </c>
      <c r="C128" s="137">
        <v>21</v>
      </c>
      <c r="D128" s="138">
        <v>0</v>
      </c>
      <c r="E128" s="174">
        <f t="shared" si="19"/>
        <v>60</v>
      </c>
      <c r="F128" s="139">
        <v>1</v>
      </c>
      <c r="G128" s="139">
        <v>0</v>
      </c>
      <c r="H128" s="139">
        <v>1</v>
      </c>
      <c r="I128" s="139">
        <v>1</v>
      </c>
      <c r="J128" s="139">
        <v>0</v>
      </c>
      <c r="K128" s="139">
        <v>55</v>
      </c>
      <c r="L128" s="139">
        <v>2</v>
      </c>
      <c r="M128" s="139">
        <v>0</v>
      </c>
      <c r="N128" s="139">
        <v>0</v>
      </c>
      <c r="O128" s="137">
        <v>48</v>
      </c>
      <c r="P128" s="137">
        <v>12</v>
      </c>
      <c r="Q128" s="137">
        <f t="shared" si="15"/>
        <v>60</v>
      </c>
      <c r="R128" s="81">
        <v>0</v>
      </c>
      <c r="S128" s="81">
        <v>0</v>
      </c>
      <c r="T128" s="81">
        <v>0</v>
      </c>
      <c r="U128" s="81">
        <v>0</v>
      </c>
      <c r="V128" s="81">
        <v>0</v>
      </c>
      <c r="W128" s="81">
        <v>0</v>
      </c>
      <c r="X128" s="81">
        <v>0</v>
      </c>
      <c r="Y128" s="139">
        <v>0</v>
      </c>
      <c r="Z128" s="139">
        <v>0</v>
      </c>
      <c r="AA128" s="139">
        <v>0</v>
      </c>
      <c r="AB128" s="139">
        <v>0</v>
      </c>
      <c r="AC128" s="137">
        <v>0</v>
      </c>
      <c r="AD128" s="137">
        <v>1</v>
      </c>
      <c r="AE128" s="137">
        <v>3</v>
      </c>
      <c r="AF128" s="137">
        <v>1</v>
      </c>
      <c r="AG128" s="137">
        <v>1</v>
      </c>
      <c r="AH128" s="137">
        <v>1</v>
      </c>
      <c r="AI128" s="137">
        <v>0</v>
      </c>
      <c r="AJ128" s="137">
        <v>0</v>
      </c>
      <c r="AK128" s="137">
        <v>1</v>
      </c>
      <c r="AL128" s="137">
        <v>0</v>
      </c>
      <c r="AM128" s="137">
        <v>0</v>
      </c>
      <c r="AN128" s="137">
        <v>0</v>
      </c>
      <c r="AO128" s="137">
        <v>0</v>
      </c>
      <c r="AP128" s="137">
        <v>0</v>
      </c>
      <c r="AQ128" s="1">
        <v>50</v>
      </c>
    </row>
    <row r="129" spans="1:43" ht="14.1" customHeight="1" x14ac:dyDescent="0.15">
      <c r="A129" s="80" t="s">
        <v>472</v>
      </c>
      <c r="B129" s="81" t="s">
        <v>172</v>
      </c>
      <c r="C129" s="137">
        <v>12</v>
      </c>
      <c r="D129" s="138">
        <v>0</v>
      </c>
      <c r="E129" s="174">
        <f t="shared" si="19"/>
        <v>33</v>
      </c>
      <c r="F129" s="139">
        <v>1</v>
      </c>
      <c r="G129" s="139">
        <v>0</v>
      </c>
      <c r="H129" s="139">
        <v>1</v>
      </c>
      <c r="I129" s="139">
        <v>0</v>
      </c>
      <c r="J129" s="139">
        <v>0</v>
      </c>
      <c r="K129" s="139">
        <v>30</v>
      </c>
      <c r="L129" s="139">
        <v>1</v>
      </c>
      <c r="M129" s="139">
        <v>0</v>
      </c>
      <c r="N129" s="139">
        <v>0</v>
      </c>
      <c r="O129" s="137">
        <v>28</v>
      </c>
      <c r="P129" s="137">
        <v>5</v>
      </c>
      <c r="Q129" s="137">
        <f t="shared" si="15"/>
        <v>33</v>
      </c>
      <c r="R129" s="81">
        <v>0</v>
      </c>
      <c r="S129" s="81">
        <v>0</v>
      </c>
      <c r="T129" s="81">
        <v>0</v>
      </c>
      <c r="U129" s="81">
        <v>0</v>
      </c>
      <c r="V129" s="81">
        <v>0</v>
      </c>
      <c r="W129" s="81">
        <v>0</v>
      </c>
      <c r="X129" s="81">
        <v>0</v>
      </c>
      <c r="Y129" s="139">
        <v>0</v>
      </c>
      <c r="Z129" s="139">
        <v>0</v>
      </c>
      <c r="AA129" s="139">
        <v>0</v>
      </c>
      <c r="AB129" s="139">
        <v>0</v>
      </c>
      <c r="AC129" s="137">
        <v>0</v>
      </c>
      <c r="AD129" s="137">
        <v>1</v>
      </c>
      <c r="AE129" s="137">
        <v>3</v>
      </c>
      <c r="AF129" s="137">
        <v>1</v>
      </c>
      <c r="AG129" s="137">
        <v>1</v>
      </c>
      <c r="AH129" s="137">
        <v>1</v>
      </c>
      <c r="AI129" s="137">
        <v>1</v>
      </c>
      <c r="AJ129" s="137">
        <v>0</v>
      </c>
      <c r="AK129" s="137">
        <v>1</v>
      </c>
      <c r="AL129" s="137">
        <v>0</v>
      </c>
      <c r="AM129" s="137">
        <v>0</v>
      </c>
      <c r="AN129" s="137">
        <v>0</v>
      </c>
      <c r="AO129" s="137">
        <v>0</v>
      </c>
      <c r="AP129" s="137">
        <v>0</v>
      </c>
      <c r="AQ129" s="1">
        <v>52</v>
      </c>
    </row>
    <row r="130" spans="1:43" ht="14.1" customHeight="1" x14ac:dyDescent="0.15">
      <c r="A130" s="80" t="s">
        <v>472</v>
      </c>
      <c r="B130" s="81" t="s">
        <v>59</v>
      </c>
      <c r="C130" s="137">
        <v>10</v>
      </c>
      <c r="D130" s="138">
        <v>0</v>
      </c>
      <c r="E130" s="174">
        <f t="shared" si="19"/>
        <v>30</v>
      </c>
      <c r="F130" s="139">
        <v>1</v>
      </c>
      <c r="G130" s="139">
        <v>0</v>
      </c>
      <c r="H130" s="139">
        <v>1</v>
      </c>
      <c r="I130" s="139">
        <v>0</v>
      </c>
      <c r="J130" s="139">
        <v>0</v>
      </c>
      <c r="K130" s="139">
        <v>27</v>
      </c>
      <c r="L130" s="139">
        <v>1</v>
      </c>
      <c r="M130" s="139">
        <v>0</v>
      </c>
      <c r="N130" s="139">
        <v>0</v>
      </c>
      <c r="O130" s="137">
        <v>25</v>
      </c>
      <c r="P130" s="137">
        <v>5</v>
      </c>
      <c r="Q130" s="137">
        <f t="shared" si="15"/>
        <v>30</v>
      </c>
      <c r="R130" s="81">
        <v>0</v>
      </c>
      <c r="S130" s="81">
        <v>0</v>
      </c>
      <c r="T130" s="81">
        <v>0</v>
      </c>
      <c r="U130" s="81">
        <v>0</v>
      </c>
      <c r="V130" s="81">
        <v>0</v>
      </c>
      <c r="W130" s="81">
        <v>0</v>
      </c>
      <c r="X130" s="81">
        <v>0</v>
      </c>
      <c r="Y130" s="139">
        <v>0</v>
      </c>
      <c r="Z130" s="139">
        <v>0</v>
      </c>
      <c r="AA130" s="139">
        <v>0</v>
      </c>
      <c r="AB130" s="139">
        <v>0</v>
      </c>
      <c r="AC130" s="137">
        <v>0</v>
      </c>
      <c r="AD130" s="137">
        <v>1</v>
      </c>
      <c r="AE130" s="137">
        <v>3</v>
      </c>
      <c r="AF130" s="137">
        <v>1</v>
      </c>
      <c r="AG130" s="137">
        <v>1</v>
      </c>
      <c r="AH130" s="137">
        <v>1</v>
      </c>
      <c r="AI130" s="137">
        <v>0</v>
      </c>
      <c r="AJ130" s="137">
        <v>0</v>
      </c>
      <c r="AK130" s="137">
        <v>0</v>
      </c>
      <c r="AL130" s="137">
        <v>0</v>
      </c>
      <c r="AM130" s="137">
        <v>0</v>
      </c>
      <c r="AN130" s="137">
        <v>0</v>
      </c>
      <c r="AO130" s="137">
        <v>0</v>
      </c>
      <c r="AP130" s="137">
        <v>0</v>
      </c>
      <c r="AQ130" s="1">
        <v>53</v>
      </c>
    </row>
    <row r="131" spans="1:43" ht="14.1" customHeight="1" x14ac:dyDescent="0.15">
      <c r="A131" s="80" t="s">
        <v>472</v>
      </c>
      <c r="B131" s="81" t="s">
        <v>175</v>
      </c>
      <c r="C131" s="137">
        <v>12</v>
      </c>
      <c r="D131" s="138">
        <v>0</v>
      </c>
      <c r="E131" s="174">
        <f t="shared" si="19"/>
        <v>44</v>
      </c>
      <c r="F131" s="139">
        <v>1</v>
      </c>
      <c r="G131" s="139">
        <v>0</v>
      </c>
      <c r="H131" s="139">
        <v>2</v>
      </c>
      <c r="I131" s="139">
        <v>0</v>
      </c>
      <c r="J131" s="139">
        <v>0</v>
      </c>
      <c r="K131" s="139">
        <v>40</v>
      </c>
      <c r="L131" s="139">
        <v>1</v>
      </c>
      <c r="M131" s="139">
        <v>0</v>
      </c>
      <c r="N131" s="139">
        <v>0</v>
      </c>
      <c r="O131" s="137">
        <v>34</v>
      </c>
      <c r="P131" s="137">
        <v>10</v>
      </c>
      <c r="Q131" s="137">
        <f t="shared" si="15"/>
        <v>44</v>
      </c>
      <c r="R131" s="81">
        <v>0</v>
      </c>
      <c r="S131" s="81">
        <v>0</v>
      </c>
      <c r="T131" s="81">
        <v>0</v>
      </c>
      <c r="U131" s="81">
        <v>0</v>
      </c>
      <c r="V131" s="81">
        <v>0</v>
      </c>
      <c r="W131" s="81">
        <v>0</v>
      </c>
      <c r="X131" s="81">
        <v>0</v>
      </c>
      <c r="Y131" s="139">
        <v>0</v>
      </c>
      <c r="Z131" s="139">
        <v>0</v>
      </c>
      <c r="AA131" s="139">
        <v>0</v>
      </c>
      <c r="AB131" s="139">
        <v>0</v>
      </c>
      <c r="AC131" s="137">
        <v>0</v>
      </c>
      <c r="AD131" s="137">
        <v>1</v>
      </c>
      <c r="AE131" s="137">
        <v>3</v>
      </c>
      <c r="AF131" s="137">
        <v>1</v>
      </c>
      <c r="AG131" s="137">
        <v>1</v>
      </c>
      <c r="AH131" s="137">
        <v>1</v>
      </c>
      <c r="AI131" s="137">
        <v>4</v>
      </c>
      <c r="AJ131" s="137">
        <v>1</v>
      </c>
      <c r="AK131" s="137">
        <v>1</v>
      </c>
      <c r="AL131" s="137">
        <v>0</v>
      </c>
      <c r="AM131" s="137">
        <v>0</v>
      </c>
      <c r="AN131" s="137">
        <v>0</v>
      </c>
      <c r="AO131" s="137">
        <v>0</v>
      </c>
      <c r="AP131" s="137">
        <v>0</v>
      </c>
      <c r="AQ131" s="1">
        <v>54</v>
      </c>
    </row>
    <row r="132" spans="1:43" ht="14.1" customHeight="1" x14ac:dyDescent="0.15">
      <c r="A132" s="80" t="s">
        <v>472</v>
      </c>
      <c r="B132" s="81" t="s">
        <v>65</v>
      </c>
      <c r="C132" s="137">
        <v>12</v>
      </c>
      <c r="D132" s="138">
        <v>0</v>
      </c>
      <c r="E132" s="174">
        <f t="shared" si="19"/>
        <v>37</v>
      </c>
      <c r="F132" s="139">
        <v>1</v>
      </c>
      <c r="G132" s="139">
        <v>0</v>
      </c>
      <c r="H132" s="139">
        <v>1</v>
      </c>
      <c r="I132" s="139">
        <v>0</v>
      </c>
      <c r="J132" s="139">
        <v>0</v>
      </c>
      <c r="K132" s="139">
        <v>34</v>
      </c>
      <c r="L132" s="139">
        <v>1</v>
      </c>
      <c r="M132" s="139">
        <v>0</v>
      </c>
      <c r="N132" s="139">
        <v>0</v>
      </c>
      <c r="O132" s="137">
        <v>31</v>
      </c>
      <c r="P132" s="137">
        <v>6</v>
      </c>
      <c r="Q132" s="137">
        <f t="shared" si="15"/>
        <v>37</v>
      </c>
      <c r="R132" s="81">
        <v>0</v>
      </c>
      <c r="S132" s="81">
        <v>0</v>
      </c>
      <c r="T132" s="81">
        <v>0</v>
      </c>
      <c r="U132" s="81">
        <v>0</v>
      </c>
      <c r="V132" s="81">
        <v>0</v>
      </c>
      <c r="W132" s="81">
        <v>0</v>
      </c>
      <c r="X132" s="81">
        <v>0</v>
      </c>
      <c r="Y132" s="139">
        <v>0</v>
      </c>
      <c r="Z132" s="139">
        <v>0</v>
      </c>
      <c r="AA132" s="139">
        <v>0</v>
      </c>
      <c r="AB132" s="139">
        <v>0</v>
      </c>
      <c r="AC132" s="137">
        <v>0</v>
      </c>
      <c r="AD132" s="137">
        <v>1</v>
      </c>
      <c r="AE132" s="137">
        <v>3</v>
      </c>
      <c r="AF132" s="137">
        <v>1</v>
      </c>
      <c r="AG132" s="137">
        <v>1</v>
      </c>
      <c r="AH132" s="137">
        <v>1</v>
      </c>
      <c r="AI132" s="137">
        <v>0</v>
      </c>
      <c r="AJ132" s="137">
        <v>0</v>
      </c>
      <c r="AK132" s="137">
        <v>1</v>
      </c>
      <c r="AL132" s="137">
        <v>0</v>
      </c>
      <c r="AM132" s="137">
        <v>1</v>
      </c>
      <c r="AN132" s="137">
        <v>0</v>
      </c>
      <c r="AO132" s="137">
        <v>0</v>
      </c>
      <c r="AP132" s="137">
        <v>0</v>
      </c>
      <c r="AQ132" s="1">
        <v>55</v>
      </c>
    </row>
    <row r="133" spans="1:43" ht="14.1" customHeight="1" x14ac:dyDescent="0.15">
      <c r="A133" s="80" t="s">
        <v>472</v>
      </c>
      <c r="B133" s="81" t="s">
        <v>167</v>
      </c>
      <c r="C133" s="137">
        <v>12</v>
      </c>
      <c r="D133" s="138">
        <v>0</v>
      </c>
      <c r="E133" s="174">
        <f t="shared" si="19"/>
        <v>47</v>
      </c>
      <c r="F133" s="139">
        <v>1</v>
      </c>
      <c r="G133" s="139">
        <v>0</v>
      </c>
      <c r="H133" s="139">
        <v>1</v>
      </c>
      <c r="I133" s="139">
        <v>1</v>
      </c>
      <c r="J133" s="139">
        <v>0</v>
      </c>
      <c r="K133" s="139">
        <v>43</v>
      </c>
      <c r="L133" s="139">
        <v>1</v>
      </c>
      <c r="M133" s="139">
        <v>0</v>
      </c>
      <c r="N133" s="139">
        <v>0</v>
      </c>
      <c r="O133" s="137">
        <v>39</v>
      </c>
      <c r="P133" s="137">
        <v>8</v>
      </c>
      <c r="Q133" s="137">
        <f t="shared" si="15"/>
        <v>47</v>
      </c>
      <c r="R133" s="81">
        <v>0</v>
      </c>
      <c r="S133" s="81">
        <v>0</v>
      </c>
      <c r="T133" s="81">
        <v>0</v>
      </c>
      <c r="U133" s="81">
        <v>0</v>
      </c>
      <c r="V133" s="81">
        <v>0</v>
      </c>
      <c r="W133" s="81">
        <v>0</v>
      </c>
      <c r="X133" s="81">
        <v>0</v>
      </c>
      <c r="Y133" s="139">
        <v>0</v>
      </c>
      <c r="Z133" s="139">
        <v>0</v>
      </c>
      <c r="AA133" s="139">
        <v>0</v>
      </c>
      <c r="AB133" s="139">
        <v>0</v>
      </c>
      <c r="AC133" s="137">
        <v>0</v>
      </c>
      <c r="AD133" s="137">
        <v>1</v>
      </c>
      <c r="AE133" s="137">
        <v>3</v>
      </c>
      <c r="AF133" s="137">
        <v>1</v>
      </c>
      <c r="AG133" s="137">
        <v>1</v>
      </c>
      <c r="AH133" s="137">
        <v>1</v>
      </c>
      <c r="AI133" s="137">
        <v>5</v>
      </c>
      <c r="AJ133" s="137">
        <v>1</v>
      </c>
      <c r="AK133" s="137">
        <v>1</v>
      </c>
      <c r="AL133" s="137">
        <v>0</v>
      </c>
      <c r="AM133" s="137">
        <v>0</v>
      </c>
      <c r="AN133" s="137">
        <v>0</v>
      </c>
      <c r="AO133" s="137">
        <v>0</v>
      </c>
      <c r="AP133" s="137">
        <v>0</v>
      </c>
      <c r="AQ133" s="1">
        <v>56</v>
      </c>
    </row>
    <row r="134" spans="1:43" ht="14.1" customHeight="1" x14ac:dyDescent="0.15">
      <c r="A134" s="80" t="s">
        <v>472</v>
      </c>
      <c r="B134" s="81" t="s">
        <v>225</v>
      </c>
      <c r="C134" s="137">
        <v>3</v>
      </c>
      <c r="D134" s="138">
        <v>0</v>
      </c>
      <c r="E134" s="174">
        <f t="shared" si="19"/>
        <v>12</v>
      </c>
      <c r="F134" s="139">
        <v>1</v>
      </c>
      <c r="G134" s="139">
        <v>0</v>
      </c>
      <c r="H134" s="139">
        <v>1</v>
      </c>
      <c r="I134" s="139">
        <v>0</v>
      </c>
      <c r="J134" s="139">
        <v>0</v>
      </c>
      <c r="K134" s="139">
        <v>9</v>
      </c>
      <c r="L134" s="139">
        <v>1</v>
      </c>
      <c r="M134" s="139">
        <v>0</v>
      </c>
      <c r="N134" s="139">
        <v>0</v>
      </c>
      <c r="O134" s="137">
        <v>6</v>
      </c>
      <c r="P134" s="137">
        <v>6</v>
      </c>
      <c r="Q134" s="137">
        <f t="shared" si="15"/>
        <v>12</v>
      </c>
      <c r="R134" s="81">
        <v>0</v>
      </c>
      <c r="S134" s="81">
        <v>0</v>
      </c>
      <c r="T134" s="81">
        <v>0</v>
      </c>
      <c r="U134" s="81">
        <v>0</v>
      </c>
      <c r="V134" s="81">
        <v>0</v>
      </c>
      <c r="W134" s="81">
        <v>0</v>
      </c>
      <c r="X134" s="81">
        <v>0</v>
      </c>
      <c r="Y134" s="139">
        <v>0</v>
      </c>
      <c r="Z134" s="139">
        <v>0</v>
      </c>
      <c r="AA134" s="139">
        <v>0</v>
      </c>
      <c r="AB134" s="139">
        <v>0</v>
      </c>
      <c r="AC134" s="137">
        <v>0</v>
      </c>
      <c r="AD134" s="137">
        <v>1</v>
      </c>
      <c r="AE134" s="137">
        <v>0</v>
      </c>
      <c r="AF134" s="137">
        <v>1</v>
      </c>
      <c r="AG134" s="137">
        <v>1</v>
      </c>
      <c r="AH134" s="137">
        <v>1</v>
      </c>
      <c r="AI134" s="137">
        <v>0</v>
      </c>
      <c r="AJ134" s="137">
        <v>0</v>
      </c>
      <c r="AK134" s="137">
        <v>0</v>
      </c>
      <c r="AL134" s="137">
        <v>0</v>
      </c>
      <c r="AM134" s="137">
        <v>0</v>
      </c>
      <c r="AN134" s="137">
        <v>0</v>
      </c>
      <c r="AO134" s="137">
        <v>0</v>
      </c>
      <c r="AP134" s="137">
        <v>0</v>
      </c>
      <c r="AQ134" s="1">
        <v>57</v>
      </c>
    </row>
    <row r="135" spans="1:43" ht="14.1" customHeight="1" x14ac:dyDescent="0.15">
      <c r="A135" s="80" t="s">
        <v>472</v>
      </c>
      <c r="B135" s="81" t="s">
        <v>180</v>
      </c>
      <c r="C135" s="137">
        <v>4</v>
      </c>
      <c r="D135" s="138">
        <v>0</v>
      </c>
      <c r="E135" s="174">
        <f t="shared" si="19"/>
        <v>16</v>
      </c>
      <c r="F135" s="139">
        <v>1</v>
      </c>
      <c r="G135" s="139">
        <v>0</v>
      </c>
      <c r="H135" s="139">
        <v>1</v>
      </c>
      <c r="I135" s="139">
        <v>0</v>
      </c>
      <c r="J135" s="139">
        <v>0</v>
      </c>
      <c r="K135" s="139">
        <v>13</v>
      </c>
      <c r="L135" s="139">
        <v>1</v>
      </c>
      <c r="M135" s="139">
        <v>0</v>
      </c>
      <c r="N135" s="139">
        <v>0</v>
      </c>
      <c r="O135" s="137">
        <v>13</v>
      </c>
      <c r="P135" s="137">
        <v>3</v>
      </c>
      <c r="Q135" s="137">
        <f t="shared" ref="Q135:Q198" si="34">O135+P135</f>
        <v>16</v>
      </c>
      <c r="R135" s="81">
        <v>0</v>
      </c>
      <c r="S135" s="81">
        <v>0</v>
      </c>
      <c r="T135" s="81">
        <v>0</v>
      </c>
      <c r="U135" s="81">
        <v>0</v>
      </c>
      <c r="V135" s="81">
        <v>0</v>
      </c>
      <c r="W135" s="81">
        <v>0</v>
      </c>
      <c r="X135" s="81">
        <v>0</v>
      </c>
      <c r="Y135" s="139">
        <v>0</v>
      </c>
      <c r="Z135" s="139">
        <v>0</v>
      </c>
      <c r="AA135" s="139">
        <v>0</v>
      </c>
      <c r="AB135" s="139">
        <v>0</v>
      </c>
      <c r="AC135" s="137">
        <v>0</v>
      </c>
      <c r="AD135" s="137">
        <v>1</v>
      </c>
      <c r="AE135" s="137">
        <v>1</v>
      </c>
      <c r="AF135" s="137">
        <v>1</v>
      </c>
      <c r="AG135" s="137">
        <v>1</v>
      </c>
      <c r="AH135" s="137">
        <v>1</v>
      </c>
      <c r="AI135" s="137">
        <v>0</v>
      </c>
      <c r="AJ135" s="137">
        <v>0</v>
      </c>
      <c r="AK135" s="137">
        <v>1</v>
      </c>
      <c r="AL135" s="137">
        <v>0</v>
      </c>
      <c r="AM135" s="137">
        <v>1</v>
      </c>
      <c r="AN135" s="137">
        <v>0</v>
      </c>
      <c r="AO135" s="137">
        <v>0</v>
      </c>
      <c r="AP135" s="137">
        <v>0</v>
      </c>
      <c r="AQ135" s="1">
        <v>58</v>
      </c>
    </row>
    <row r="136" spans="1:43" ht="14.1" customHeight="1" x14ac:dyDescent="0.15">
      <c r="A136" s="80" t="s">
        <v>472</v>
      </c>
      <c r="B136" s="81" t="s">
        <v>226</v>
      </c>
      <c r="C136" s="137">
        <v>6</v>
      </c>
      <c r="D136" s="138">
        <v>0</v>
      </c>
      <c r="E136" s="174">
        <f t="shared" si="19"/>
        <v>19</v>
      </c>
      <c r="F136" s="139">
        <v>1</v>
      </c>
      <c r="G136" s="139">
        <v>0</v>
      </c>
      <c r="H136" s="139">
        <v>1</v>
      </c>
      <c r="I136" s="139">
        <v>0</v>
      </c>
      <c r="J136" s="139">
        <v>0</v>
      </c>
      <c r="K136" s="139">
        <v>16</v>
      </c>
      <c r="L136" s="139">
        <v>1</v>
      </c>
      <c r="M136" s="139">
        <v>0</v>
      </c>
      <c r="N136" s="139">
        <v>0</v>
      </c>
      <c r="O136" s="137">
        <v>12</v>
      </c>
      <c r="P136" s="137">
        <v>7</v>
      </c>
      <c r="Q136" s="137">
        <f t="shared" si="34"/>
        <v>19</v>
      </c>
      <c r="R136" s="81">
        <v>0</v>
      </c>
      <c r="S136" s="81">
        <v>0</v>
      </c>
      <c r="T136" s="81">
        <v>0</v>
      </c>
      <c r="U136" s="81">
        <v>0</v>
      </c>
      <c r="V136" s="81">
        <v>0</v>
      </c>
      <c r="W136" s="81">
        <v>0</v>
      </c>
      <c r="X136" s="81">
        <v>0</v>
      </c>
      <c r="Y136" s="139">
        <v>0</v>
      </c>
      <c r="Z136" s="139">
        <v>0</v>
      </c>
      <c r="AA136" s="139">
        <v>0</v>
      </c>
      <c r="AB136" s="139">
        <v>0</v>
      </c>
      <c r="AC136" s="137">
        <v>0</v>
      </c>
      <c r="AD136" s="137">
        <v>1</v>
      </c>
      <c r="AE136" s="137">
        <v>3</v>
      </c>
      <c r="AF136" s="137">
        <v>1</v>
      </c>
      <c r="AG136" s="137">
        <v>1</v>
      </c>
      <c r="AH136" s="137">
        <v>1</v>
      </c>
      <c r="AI136" s="137">
        <v>0</v>
      </c>
      <c r="AJ136" s="137">
        <v>0</v>
      </c>
      <c r="AK136" s="137">
        <v>1</v>
      </c>
      <c r="AL136" s="137">
        <v>0</v>
      </c>
      <c r="AM136" s="137">
        <v>1</v>
      </c>
      <c r="AN136" s="137">
        <v>0</v>
      </c>
      <c r="AO136" s="137">
        <v>0</v>
      </c>
      <c r="AP136" s="137">
        <v>0</v>
      </c>
      <c r="AQ136" s="1">
        <v>59</v>
      </c>
    </row>
    <row r="137" spans="1:43" ht="14.1" customHeight="1" x14ac:dyDescent="0.15">
      <c r="A137" s="80" t="s">
        <v>472</v>
      </c>
      <c r="B137" s="81" t="s">
        <v>181</v>
      </c>
      <c r="C137" s="137">
        <v>6</v>
      </c>
      <c r="D137" s="138">
        <v>0</v>
      </c>
      <c r="E137" s="174">
        <f t="shared" si="19"/>
        <v>19</v>
      </c>
      <c r="F137" s="139">
        <v>1</v>
      </c>
      <c r="G137" s="139">
        <v>0</v>
      </c>
      <c r="H137" s="139">
        <v>1</v>
      </c>
      <c r="I137" s="139">
        <v>0</v>
      </c>
      <c r="J137" s="139">
        <v>0</v>
      </c>
      <c r="K137" s="139">
        <v>16</v>
      </c>
      <c r="L137" s="139">
        <v>1</v>
      </c>
      <c r="M137" s="139">
        <v>0</v>
      </c>
      <c r="N137" s="139">
        <v>0</v>
      </c>
      <c r="O137" s="137">
        <v>16</v>
      </c>
      <c r="P137" s="137">
        <v>3</v>
      </c>
      <c r="Q137" s="137">
        <f t="shared" si="34"/>
        <v>19</v>
      </c>
      <c r="R137" s="81">
        <v>0</v>
      </c>
      <c r="S137" s="81">
        <v>0</v>
      </c>
      <c r="T137" s="81">
        <v>0</v>
      </c>
      <c r="U137" s="81">
        <v>0</v>
      </c>
      <c r="V137" s="81">
        <v>0</v>
      </c>
      <c r="W137" s="81">
        <v>0</v>
      </c>
      <c r="X137" s="81">
        <v>0</v>
      </c>
      <c r="Y137" s="139">
        <v>0</v>
      </c>
      <c r="Z137" s="139">
        <v>0</v>
      </c>
      <c r="AA137" s="139">
        <v>0</v>
      </c>
      <c r="AB137" s="139">
        <v>0</v>
      </c>
      <c r="AC137" s="137">
        <v>0</v>
      </c>
      <c r="AD137" s="137">
        <v>1</v>
      </c>
      <c r="AE137" s="137">
        <v>3</v>
      </c>
      <c r="AF137" s="137">
        <v>1</v>
      </c>
      <c r="AG137" s="137">
        <v>1</v>
      </c>
      <c r="AH137" s="137">
        <v>1</v>
      </c>
      <c r="AI137" s="137">
        <v>0</v>
      </c>
      <c r="AJ137" s="137">
        <v>0</v>
      </c>
      <c r="AK137" s="137">
        <v>0</v>
      </c>
      <c r="AL137" s="137">
        <v>0</v>
      </c>
      <c r="AM137" s="137">
        <v>0</v>
      </c>
      <c r="AN137" s="137">
        <v>0</v>
      </c>
      <c r="AO137" s="137">
        <v>0</v>
      </c>
      <c r="AP137" s="137">
        <v>0</v>
      </c>
      <c r="AQ137" s="1">
        <v>60</v>
      </c>
    </row>
    <row r="138" spans="1:43" ht="14.1" customHeight="1" x14ac:dyDescent="0.15">
      <c r="A138" s="80" t="s">
        <v>472</v>
      </c>
      <c r="B138" s="81" t="s">
        <v>227</v>
      </c>
      <c r="C138" s="137">
        <v>3</v>
      </c>
      <c r="D138" s="138">
        <v>0</v>
      </c>
      <c r="E138" s="174">
        <f t="shared" si="19"/>
        <v>13</v>
      </c>
      <c r="F138" s="139">
        <v>1</v>
      </c>
      <c r="G138" s="139">
        <v>0</v>
      </c>
      <c r="H138" s="139">
        <v>1</v>
      </c>
      <c r="I138" s="139">
        <v>0</v>
      </c>
      <c r="J138" s="139">
        <v>0</v>
      </c>
      <c r="K138" s="139">
        <v>10</v>
      </c>
      <c r="L138" s="139">
        <v>1</v>
      </c>
      <c r="M138" s="139">
        <v>0</v>
      </c>
      <c r="N138" s="139">
        <v>0</v>
      </c>
      <c r="O138" s="137">
        <v>10</v>
      </c>
      <c r="P138" s="137">
        <v>3</v>
      </c>
      <c r="Q138" s="137">
        <f t="shared" si="34"/>
        <v>13</v>
      </c>
      <c r="R138" s="81">
        <v>0</v>
      </c>
      <c r="S138" s="81">
        <v>0</v>
      </c>
      <c r="T138" s="81">
        <v>0</v>
      </c>
      <c r="U138" s="81">
        <v>0</v>
      </c>
      <c r="V138" s="81">
        <v>0</v>
      </c>
      <c r="W138" s="81">
        <v>0</v>
      </c>
      <c r="X138" s="81">
        <v>0</v>
      </c>
      <c r="Y138" s="139">
        <v>0</v>
      </c>
      <c r="Z138" s="139">
        <v>0</v>
      </c>
      <c r="AA138" s="139">
        <v>0</v>
      </c>
      <c r="AB138" s="139">
        <v>0</v>
      </c>
      <c r="AC138" s="137">
        <v>0</v>
      </c>
      <c r="AD138" s="137">
        <v>1</v>
      </c>
      <c r="AE138" s="137">
        <v>0</v>
      </c>
      <c r="AF138" s="137">
        <v>1</v>
      </c>
      <c r="AG138" s="137">
        <v>1</v>
      </c>
      <c r="AH138" s="137">
        <v>1</v>
      </c>
      <c r="AI138" s="137">
        <v>0</v>
      </c>
      <c r="AJ138" s="137">
        <v>0</v>
      </c>
      <c r="AK138" s="137">
        <v>0</v>
      </c>
      <c r="AL138" s="137">
        <v>0</v>
      </c>
      <c r="AM138" s="137">
        <v>0</v>
      </c>
      <c r="AN138" s="137">
        <v>0</v>
      </c>
      <c r="AO138" s="137">
        <v>0</v>
      </c>
      <c r="AP138" s="137">
        <v>0</v>
      </c>
      <c r="AQ138" s="1">
        <v>61</v>
      </c>
    </row>
    <row r="139" spans="1:43" ht="14.1" customHeight="1" x14ac:dyDescent="0.15">
      <c r="A139" s="80" t="s">
        <v>472</v>
      </c>
      <c r="B139" s="81" t="s">
        <v>182</v>
      </c>
      <c r="C139" s="137">
        <v>3</v>
      </c>
      <c r="D139" s="138">
        <v>0</v>
      </c>
      <c r="E139" s="174">
        <f t="shared" si="19"/>
        <v>13</v>
      </c>
      <c r="F139" s="139">
        <v>1</v>
      </c>
      <c r="G139" s="139">
        <v>0</v>
      </c>
      <c r="H139" s="139">
        <v>1</v>
      </c>
      <c r="I139" s="139">
        <v>0</v>
      </c>
      <c r="J139" s="139">
        <v>0</v>
      </c>
      <c r="K139" s="139">
        <v>10</v>
      </c>
      <c r="L139" s="139">
        <v>1</v>
      </c>
      <c r="M139" s="139">
        <v>0</v>
      </c>
      <c r="N139" s="139">
        <v>0</v>
      </c>
      <c r="O139" s="137">
        <v>10</v>
      </c>
      <c r="P139" s="137">
        <v>3</v>
      </c>
      <c r="Q139" s="137">
        <f t="shared" si="34"/>
        <v>13</v>
      </c>
      <c r="R139" s="81">
        <v>0</v>
      </c>
      <c r="S139" s="81">
        <v>0</v>
      </c>
      <c r="T139" s="81">
        <v>0</v>
      </c>
      <c r="U139" s="81">
        <v>0</v>
      </c>
      <c r="V139" s="81">
        <v>0</v>
      </c>
      <c r="W139" s="81">
        <v>0</v>
      </c>
      <c r="X139" s="81">
        <v>0</v>
      </c>
      <c r="Y139" s="139">
        <v>0</v>
      </c>
      <c r="Z139" s="139">
        <v>0</v>
      </c>
      <c r="AA139" s="139">
        <v>0</v>
      </c>
      <c r="AB139" s="139">
        <v>0</v>
      </c>
      <c r="AC139" s="137">
        <v>0</v>
      </c>
      <c r="AD139" s="137">
        <v>1</v>
      </c>
      <c r="AE139" s="137">
        <v>0</v>
      </c>
      <c r="AF139" s="137">
        <v>1</v>
      </c>
      <c r="AG139" s="137">
        <v>1</v>
      </c>
      <c r="AH139" s="137">
        <v>1</v>
      </c>
      <c r="AI139" s="137">
        <v>0</v>
      </c>
      <c r="AJ139" s="137">
        <v>0</v>
      </c>
      <c r="AK139" s="137">
        <v>0</v>
      </c>
      <c r="AL139" s="137">
        <v>0</v>
      </c>
      <c r="AM139" s="137">
        <v>1</v>
      </c>
      <c r="AN139" s="137">
        <v>0</v>
      </c>
      <c r="AO139" s="137">
        <v>0</v>
      </c>
      <c r="AP139" s="137">
        <v>0</v>
      </c>
      <c r="AQ139" s="1">
        <v>62</v>
      </c>
    </row>
    <row r="140" spans="1:43" ht="14.1" customHeight="1" x14ac:dyDescent="0.15">
      <c r="A140" s="80" t="s">
        <v>472</v>
      </c>
      <c r="B140" s="81" t="s">
        <v>183</v>
      </c>
      <c r="C140" s="137">
        <v>3</v>
      </c>
      <c r="D140" s="138">
        <v>0</v>
      </c>
      <c r="E140" s="174">
        <f t="shared" si="19"/>
        <v>13</v>
      </c>
      <c r="F140" s="139">
        <v>1</v>
      </c>
      <c r="G140" s="139">
        <v>0</v>
      </c>
      <c r="H140" s="139">
        <v>1</v>
      </c>
      <c r="I140" s="139">
        <v>0</v>
      </c>
      <c r="J140" s="139">
        <v>0</v>
      </c>
      <c r="K140" s="139">
        <v>9</v>
      </c>
      <c r="L140" s="139">
        <v>2</v>
      </c>
      <c r="M140" s="139">
        <v>0</v>
      </c>
      <c r="N140" s="139">
        <v>0</v>
      </c>
      <c r="O140" s="137">
        <v>9</v>
      </c>
      <c r="P140" s="137">
        <v>4</v>
      </c>
      <c r="Q140" s="137">
        <f t="shared" si="34"/>
        <v>13</v>
      </c>
      <c r="R140" s="81">
        <v>0</v>
      </c>
      <c r="S140" s="81">
        <v>0</v>
      </c>
      <c r="T140" s="81">
        <v>0</v>
      </c>
      <c r="U140" s="81">
        <v>0</v>
      </c>
      <c r="V140" s="81">
        <v>0</v>
      </c>
      <c r="W140" s="81">
        <v>0</v>
      </c>
      <c r="X140" s="81">
        <v>0</v>
      </c>
      <c r="Y140" s="139">
        <v>0</v>
      </c>
      <c r="Z140" s="139">
        <v>0</v>
      </c>
      <c r="AA140" s="139">
        <v>0</v>
      </c>
      <c r="AB140" s="139">
        <v>0</v>
      </c>
      <c r="AC140" s="137">
        <v>0</v>
      </c>
      <c r="AD140" s="137">
        <v>1</v>
      </c>
      <c r="AE140" s="137">
        <v>0</v>
      </c>
      <c r="AF140" s="137">
        <v>1</v>
      </c>
      <c r="AG140" s="137">
        <v>1</v>
      </c>
      <c r="AH140" s="137">
        <v>1</v>
      </c>
      <c r="AI140" s="137">
        <v>0</v>
      </c>
      <c r="AJ140" s="137">
        <v>0</v>
      </c>
      <c r="AK140" s="137">
        <v>0</v>
      </c>
      <c r="AL140" s="137">
        <v>0</v>
      </c>
      <c r="AM140" s="137">
        <v>0</v>
      </c>
      <c r="AN140" s="137">
        <v>1</v>
      </c>
      <c r="AO140" s="137">
        <v>0</v>
      </c>
      <c r="AP140" s="137">
        <v>1</v>
      </c>
      <c r="AQ140" s="1">
        <v>63</v>
      </c>
    </row>
    <row r="141" spans="1:43" ht="14.1" customHeight="1" x14ac:dyDescent="0.15">
      <c r="A141" s="83" t="s">
        <v>464</v>
      </c>
      <c r="B141" s="83">
        <f>COUNTA(B121:B140)</f>
        <v>20</v>
      </c>
      <c r="C141" s="140">
        <f t="shared" ref="C141:E141" si="35">SUM(C121:C140)</f>
        <v>232</v>
      </c>
      <c r="D141" s="140">
        <f t="shared" si="35"/>
        <v>20</v>
      </c>
      <c r="E141" s="99">
        <f t="shared" si="35"/>
        <v>784</v>
      </c>
      <c r="F141" s="140">
        <f t="shared" ref="F141:AB141" si="36">SUM(F121:F140)</f>
        <v>20</v>
      </c>
      <c r="G141" s="140">
        <f t="shared" si="36"/>
        <v>0</v>
      </c>
      <c r="H141" s="140">
        <f t="shared" si="36"/>
        <v>22</v>
      </c>
      <c r="I141" s="140">
        <f t="shared" si="36"/>
        <v>10</v>
      </c>
      <c r="J141" s="140">
        <f t="shared" si="36"/>
        <v>0</v>
      </c>
      <c r="K141" s="140">
        <f t="shared" si="36"/>
        <v>652</v>
      </c>
      <c r="L141" s="140">
        <f t="shared" si="36"/>
        <v>23</v>
      </c>
      <c r="M141" s="140">
        <f t="shared" si="36"/>
        <v>0</v>
      </c>
      <c r="N141" s="140">
        <f t="shared" si="36"/>
        <v>1</v>
      </c>
      <c r="O141" s="140">
        <f t="shared" si="36"/>
        <v>590</v>
      </c>
      <c r="P141" s="140">
        <f t="shared" si="36"/>
        <v>138</v>
      </c>
      <c r="Q141" s="140">
        <f t="shared" si="36"/>
        <v>728</v>
      </c>
      <c r="R141" s="140">
        <f t="shared" si="36"/>
        <v>0</v>
      </c>
      <c r="S141" s="140">
        <f t="shared" si="36"/>
        <v>0</v>
      </c>
      <c r="T141" s="140">
        <f t="shared" si="36"/>
        <v>4</v>
      </c>
      <c r="U141" s="140">
        <f t="shared" si="36"/>
        <v>0</v>
      </c>
      <c r="V141" s="140">
        <f t="shared" si="36"/>
        <v>0</v>
      </c>
      <c r="W141" s="140">
        <f t="shared" si="36"/>
        <v>45</v>
      </c>
      <c r="X141" s="140">
        <f t="shared" si="36"/>
        <v>4</v>
      </c>
      <c r="Y141" s="140">
        <f t="shared" si="36"/>
        <v>0</v>
      </c>
      <c r="Z141" s="140">
        <f t="shared" si="36"/>
        <v>3</v>
      </c>
      <c r="AA141" s="140">
        <f t="shared" si="36"/>
        <v>47</v>
      </c>
      <c r="AB141" s="140">
        <f t="shared" si="36"/>
        <v>9</v>
      </c>
      <c r="AC141" s="140">
        <f>SUM(AC121:AC140)</f>
        <v>56</v>
      </c>
      <c r="AD141" s="140">
        <f t="shared" ref="AD141:AP141" si="37">SUM(AD121:AD140)</f>
        <v>24</v>
      </c>
      <c r="AE141" s="140">
        <f t="shared" si="37"/>
        <v>50</v>
      </c>
      <c r="AF141" s="140">
        <f t="shared" si="37"/>
        <v>24</v>
      </c>
      <c r="AG141" s="140">
        <f t="shared" si="37"/>
        <v>24</v>
      </c>
      <c r="AH141" s="140">
        <f t="shared" si="37"/>
        <v>24</v>
      </c>
      <c r="AI141" s="140">
        <f t="shared" si="37"/>
        <v>28</v>
      </c>
      <c r="AJ141" s="140">
        <f t="shared" si="37"/>
        <v>3</v>
      </c>
      <c r="AK141" s="140">
        <f t="shared" si="37"/>
        <v>13</v>
      </c>
      <c r="AL141" s="140">
        <f t="shared" si="37"/>
        <v>4</v>
      </c>
      <c r="AM141" s="140">
        <f t="shared" si="37"/>
        <v>4</v>
      </c>
      <c r="AN141" s="140">
        <f t="shared" si="37"/>
        <v>2</v>
      </c>
      <c r="AO141" s="140">
        <f t="shared" si="37"/>
        <v>1</v>
      </c>
      <c r="AP141" s="140">
        <f t="shared" si="37"/>
        <v>2</v>
      </c>
      <c r="AQ141" s="1">
        <v>64</v>
      </c>
    </row>
    <row r="142" spans="1:43" ht="14.1" customHeight="1" x14ac:dyDescent="0.15">
      <c r="A142" s="80" t="s">
        <v>473</v>
      </c>
      <c r="B142" s="81" t="s">
        <v>50</v>
      </c>
      <c r="C142" s="137">
        <v>16</v>
      </c>
      <c r="D142" s="138">
        <v>0</v>
      </c>
      <c r="E142" s="174">
        <f t="shared" si="19"/>
        <v>60</v>
      </c>
      <c r="F142" s="139">
        <v>1</v>
      </c>
      <c r="G142" s="139">
        <v>0</v>
      </c>
      <c r="H142" s="139">
        <v>2</v>
      </c>
      <c r="I142" s="139">
        <v>0</v>
      </c>
      <c r="J142" s="139">
        <v>0</v>
      </c>
      <c r="K142" s="139">
        <v>55</v>
      </c>
      <c r="L142" s="139">
        <v>2</v>
      </c>
      <c r="M142" s="139">
        <v>0</v>
      </c>
      <c r="N142" s="139">
        <v>0</v>
      </c>
      <c r="O142" s="137">
        <v>47</v>
      </c>
      <c r="P142" s="137">
        <v>13</v>
      </c>
      <c r="Q142" s="137">
        <f t="shared" si="34"/>
        <v>60</v>
      </c>
      <c r="R142" s="81">
        <v>0</v>
      </c>
      <c r="S142" s="81">
        <v>0</v>
      </c>
      <c r="T142" s="81">
        <v>0</v>
      </c>
      <c r="U142" s="81">
        <v>0</v>
      </c>
      <c r="V142" s="81">
        <v>0</v>
      </c>
      <c r="W142" s="81">
        <v>0</v>
      </c>
      <c r="X142" s="81">
        <v>0</v>
      </c>
      <c r="Y142" s="139">
        <v>0</v>
      </c>
      <c r="Z142" s="139">
        <v>0</v>
      </c>
      <c r="AA142" s="139">
        <v>0</v>
      </c>
      <c r="AB142" s="139">
        <v>0</v>
      </c>
      <c r="AC142" s="137">
        <v>0</v>
      </c>
      <c r="AD142" s="137">
        <v>1</v>
      </c>
      <c r="AE142" s="137">
        <v>3</v>
      </c>
      <c r="AF142" s="137">
        <v>1</v>
      </c>
      <c r="AG142" s="137">
        <v>1</v>
      </c>
      <c r="AH142" s="137">
        <v>1</v>
      </c>
      <c r="AI142" s="137">
        <v>2</v>
      </c>
      <c r="AJ142" s="137">
        <v>0</v>
      </c>
      <c r="AK142" s="137">
        <v>0</v>
      </c>
      <c r="AL142" s="137">
        <v>2</v>
      </c>
      <c r="AM142" s="137">
        <v>1</v>
      </c>
      <c r="AN142" s="137">
        <v>1</v>
      </c>
      <c r="AO142" s="137">
        <v>0</v>
      </c>
      <c r="AP142" s="137">
        <v>1</v>
      </c>
      <c r="AQ142" s="1">
        <v>65</v>
      </c>
    </row>
    <row r="143" spans="1:43" ht="14.1" customHeight="1" x14ac:dyDescent="0.15">
      <c r="A143" s="80" t="s">
        <v>473</v>
      </c>
      <c r="B143" s="81" t="s">
        <v>184</v>
      </c>
      <c r="C143" s="137">
        <v>3</v>
      </c>
      <c r="D143" s="138">
        <v>0</v>
      </c>
      <c r="E143" s="174">
        <f t="shared" si="19"/>
        <v>12</v>
      </c>
      <c r="F143" s="139">
        <v>1</v>
      </c>
      <c r="G143" s="139">
        <v>0</v>
      </c>
      <c r="H143" s="139">
        <v>1</v>
      </c>
      <c r="I143" s="139">
        <v>0</v>
      </c>
      <c r="J143" s="139">
        <v>0</v>
      </c>
      <c r="K143" s="139">
        <v>9</v>
      </c>
      <c r="L143" s="139">
        <v>1</v>
      </c>
      <c r="M143" s="139">
        <v>0</v>
      </c>
      <c r="N143" s="139">
        <v>0</v>
      </c>
      <c r="O143" s="137">
        <v>6</v>
      </c>
      <c r="P143" s="137">
        <v>6</v>
      </c>
      <c r="Q143" s="137">
        <f t="shared" si="34"/>
        <v>12</v>
      </c>
      <c r="R143" s="81">
        <v>0</v>
      </c>
      <c r="S143" s="81">
        <v>0</v>
      </c>
      <c r="T143" s="81">
        <v>0</v>
      </c>
      <c r="U143" s="81">
        <v>0</v>
      </c>
      <c r="V143" s="81">
        <v>0</v>
      </c>
      <c r="W143" s="81">
        <v>0</v>
      </c>
      <c r="X143" s="81">
        <v>0</v>
      </c>
      <c r="Y143" s="139">
        <v>0</v>
      </c>
      <c r="Z143" s="139">
        <v>0</v>
      </c>
      <c r="AA143" s="139">
        <v>0</v>
      </c>
      <c r="AB143" s="139">
        <v>0</v>
      </c>
      <c r="AC143" s="137">
        <v>0</v>
      </c>
      <c r="AD143" s="137">
        <v>1</v>
      </c>
      <c r="AE143" s="137">
        <v>3</v>
      </c>
      <c r="AF143" s="137">
        <v>1</v>
      </c>
      <c r="AG143" s="137">
        <v>1</v>
      </c>
      <c r="AH143" s="137">
        <v>1</v>
      </c>
      <c r="AI143" s="137">
        <v>1</v>
      </c>
      <c r="AJ143" s="137">
        <v>0</v>
      </c>
      <c r="AK143" s="137">
        <v>0</v>
      </c>
      <c r="AL143" s="137">
        <v>0</v>
      </c>
      <c r="AM143" s="137">
        <v>0</v>
      </c>
      <c r="AN143" s="137">
        <v>0</v>
      </c>
      <c r="AO143" s="137">
        <v>0</v>
      </c>
      <c r="AP143" s="137">
        <v>0</v>
      </c>
      <c r="AQ143" s="1">
        <v>67</v>
      </c>
    </row>
    <row r="144" spans="1:43" ht="14.1" customHeight="1" x14ac:dyDescent="0.15">
      <c r="A144" s="80" t="s">
        <v>473</v>
      </c>
      <c r="B144" s="81" t="s">
        <v>185</v>
      </c>
      <c r="C144" s="137">
        <v>6</v>
      </c>
      <c r="D144" s="138">
        <v>0</v>
      </c>
      <c r="E144" s="174">
        <f t="shared" si="19"/>
        <v>20</v>
      </c>
      <c r="F144" s="139">
        <v>1</v>
      </c>
      <c r="G144" s="139">
        <v>0</v>
      </c>
      <c r="H144" s="139">
        <v>1</v>
      </c>
      <c r="I144" s="139">
        <v>0</v>
      </c>
      <c r="J144" s="139">
        <v>0</v>
      </c>
      <c r="K144" s="139">
        <v>17</v>
      </c>
      <c r="L144" s="139">
        <v>1</v>
      </c>
      <c r="M144" s="139">
        <v>0</v>
      </c>
      <c r="N144" s="139">
        <v>0</v>
      </c>
      <c r="O144" s="137">
        <v>15</v>
      </c>
      <c r="P144" s="137">
        <v>5</v>
      </c>
      <c r="Q144" s="137">
        <f t="shared" si="34"/>
        <v>20</v>
      </c>
      <c r="R144" s="81">
        <v>0</v>
      </c>
      <c r="S144" s="81">
        <v>0</v>
      </c>
      <c r="T144" s="81">
        <v>0</v>
      </c>
      <c r="U144" s="81">
        <v>0</v>
      </c>
      <c r="V144" s="81">
        <v>0</v>
      </c>
      <c r="W144" s="81">
        <v>0</v>
      </c>
      <c r="X144" s="81">
        <v>0</v>
      </c>
      <c r="Y144" s="139">
        <v>0</v>
      </c>
      <c r="Z144" s="139">
        <v>0</v>
      </c>
      <c r="AA144" s="139">
        <v>0</v>
      </c>
      <c r="AB144" s="139">
        <v>0</v>
      </c>
      <c r="AC144" s="137">
        <v>0</v>
      </c>
      <c r="AD144" s="137">
        <v>1</v>
      </c>
      <c r="AE144" s="137">
        <v>3</v>
      </c>
      <c r="AF144" s="137">
        <v>1</v>
      </c>
      <c r="AG144" s="137">
        <v>1</v>
      </c>
      <c r="AH144" s="137">
        <v>1</v>
      </c>
      <c r="AI144" s="137">
        <v>0</v>
      </c>
      <c r="AJ144" s="137">
        <v>0</v>
      </c>
      <c r="AK144" s="137">
        <v>0</v>
      </c>
      <c r="AL144" s="137">
        <v>0</v>
      </c>
      <c r="AM144" s="137">
        <v>0</v>
      </c>
      <c r="AN144" s="137">
        <v>0</v>
      </c>
      <c r="AO144" s="137">
        <v>0</v>
      </c>
      <c r="AP144" s="137">
        <v>0</v>
      </c>
      <c r="AQ144" s="1">
        <v>68</v>
      </c>
    </row>
    <row r="145" spans="1:43" ht="14.1" customHeight="1" x14ac:dyDescent="0.15">
      <c r="A145" s="80" t="s">
        <v>473</v>
      </c>
      <c r="B145" s="81" t="s">
        <v>222</v>
      </c>
      <c r="C145" s="137">
        <v>3</v>
      </c>
      <c r="D145" s="138">
        <v>0</v>
      </c>
      <c r="E145" s="174">
        <f t="shared" si="19"/>
        <v>16</v>
      </c>
      <c r="F145" s="139">
        <v>1</v>
      </c>
      <c r="G145" s="139">
        <v>0</v>
      </c>
      <c r="H145" s="139">
        <v>1</v>
      </c>
      <c r="I145" s="139">
        <v>0</v>
      </c>
      <c r="J145" s="139">
        <v>0</v>
      </c>
      <c r="K145" s="139">
        <v>13</v>
      </c>
      <c r="L145" s="139">
        <v>1</v>
      </c>
      <c r="M145" s="139">
        <v>0</v>
      </c>
      <c r="N145" s="139">
        <v>0</v>
      </c>
      <c r="O145" s="137">
        <v>13</v>
      </c>
      <c r="P145" s="137">
        <v>3</v>
      </c>
      <c r="Q145" s="137">
        <f t="shared" si="34"/>
        <v>16</v>
      </c>
      <c r="R145" s="81">
        <v>0</v>
      </c>
      <c r="S145" s="81">
        <v>0</v>
      </c>
      <c r="T145" s="81">
        <v>0</v>
      </c>
      <c r="U145" s="81">
        <v>0</v>
      </c>
      <c r="V145" s="81">
        <v>0</v>
      </c>
      <c r="W145" s="81">
        <v>0</v>
      </c>
      <c r="X145" s="81">
        <v>0</v>
      </c>
      <c r="Y145" s="139">
        <v>0</v>
      </c>
      <c r="Z145" s="139">
        <v>0</v>
      </c>
      <c r="AA145" s="139">
        <v>0</v>
      </c>
      <c r="AB145" s="139">
        <v>0</v>
      </c>
      <c r="AC145" s="137">
        <v>0</v>
      </c>
      <c r="AD145" s="137">
        <v>1</v>
      </c>
      <c r="AE145" s="137">
        <v>0</v>
      </c>
      <c r="AF145" s="137">
        <v>1</v>
      </c>
      <c r="AG145" s="137">
        <v>1</v>
      </c>
      <c r="AH145" s="137">
        <v>1</v>
      </c>
      <c r="AI145" s="137">
        <v>0</v>
      </c>
      <c r="AJ145" s="137">
        <v>1</v>
      </c>
      <c r="AK145" s="137">
        <v>0</v>
      </c>
      <c r="AL145" s="137">
        <v>0</v>
      </c>
      <c r="AM145" s="137">
        <v>0</v>
      </c>
      <c r="AN145" s="137">
        <v>0</v>
      </c>
      <c r="AO145" s="137">
        <v>0</v>
      </c>
      <c r="AP145" s="137">
        <v>0</v>
      </c>
      <c r="AQ145" s="1">
        <v>69</v>
      </c>
    </row>
    <row r="146" spans="1:43" ht="14.1" customHeight="1" x14ac:dyDescent="0.15">
      <c r="A146" s="80" t="s">
        <v>473</v>
      </c>
      <c r="B146" s="81" t="s">
        <v>186</v>
      </c>
      <c r="C146" s="137">
        <v>5</v>
      </c>
      <c r="D146" s="138">
        <v>0</v>
      </c>
      <c r="E146" s="174">
        <f t="shared" si="19"/>
        <v>17</v>
      </c>
      <c r="F146" s="139">
        <v>1</v>
      </c>
      <c r="G146" s="139">
        <v>0</v>
      </c>
      <c r="H146" s="139">
        <v>1</v>
      </c>
      <c r="I146" s="139">
        <v>0</v>
      </c>
      <c r="J146" s="139">
        <v>0</v>
      </c>
      <c r="K146" s="139">
        <v>14</v>
      </c>
      <c r="L146" s="139">
        <v>1</v>
      </c>
      <c r="M146" s="139">
        <v>0</v>
      </c>
      <c r="N146" s="139">
        <v>0</v>
      </c>
      <c r="O146" s="137">
        <v>13</v>
      </c>
      <c r="P146" s="137">
        <v>4</v>
      </c>
      <c r="Q146" s="137">
        <f t="shared" si="34"/>
        <v>17</v>
      </c>
      <c r="R146" s="81">
        <v>0</v>
      </c>
      <c r="S146" s="81">
        <v>0</v>
      </c>
      <c r="T146" s="81">
        <v>0</v>
      </c>
      <c r="U146" s="81">
        <v>0</v>
      </c>
      <c r="V146" s="81">
        <v>0</v>
      </c>
      <c r="W146" s="81">
        <v>0</v>
      </c>
      <c r="X146" s="81">
        <v>0</v>
      </c>
      <c r="Y146" s="139">
        <v>0</v>
      </c>
      <c r="Z146" s="139">
        <v>0</v>
      </c>
      <c r="AA146" s="139">
        <v>0</v>
      </c>
      <c r="AB146" s="139">
        <v>0</v>
      </c>
      <c r="AC146" s="137">
        <v>0</v>
      </c>
      <c r="AD146" s="137">
        <v>1</v>
      </c>
      <c r="AE146" s="137">
        <v>3</v>
      </c>
      <c r="AF146" s="137">
        <v>1</v>
      </c>
      <c r="AG146" s="137">
        <v>1</v>
      </c>
      <c r="AH146" s="137">
        <v>1</v>
      </c>
      <c r="AI146" s="137">
        <v>0</v>
      </c>
      <c r="AJ146" s="137">
        <v>0</v>
      </c>
      <c r="AK146" s="137">
        <v>0</v>
      </c>
      <c r="AL146" s="137">
        <v>0</v>
      </c>
      <c r="AM146" s="137">
        <v>0</v>
      </c>
      <c r="AN146" s="137">
        <v>0</v>
      </c>
      <c r="AO146" s="137">
        <v>0</v>
      </c>
      <c r="AP146" s="137">
        <v>0</v>
      </c>
      <c r="AQ146" s="1">
        <v>70</v>
      </c>
    </row>
    <row r="147" spans="1:43" ht="14.1" customHeight="1" x14ac:dyDescent="0.15">
      <c r="A147" s="83" t="s">
        <v>464</v>
      </c>
      <c r="B147" s="83">
        <f>COUNTA(B142:B146)</f>
        <v>5</v>
      </c>
      <c r="C147" s="140">
        <f t="shared" ref="C147:E147" si="38">SUM(C142:C146)</f>
        <v>33</v>
      </c>
      <c r="D147" s="140">
        <f t="shared" si="38"/>
        <v>0</v>
      </c>
      <c r="E147" s="99">
        <f t="shared" si="38"/>
        <v>125</v>
      </c>
      <c r="F147" s="140">
        <f t="shared" ref="F147:AP147" si="39">SUM(F142:F146)</f>
        <v>5</v>
      </c>
      <c r="G147" s="140">
        <f t="shared" si="39"/>
        <v>0</v>
      </c>
      <c r="H147" s="140">
        <f t="shared" si="39"/>
        <v>6</v>
      </c>
      <c r="I147" s="140">
        <f t="shared" si="39"/>
        <v>0</v>
      </c>
      <c r="J147" s="140">
        <f t="shared" si="39"/>
        <v>0</v>
      </c>
      <c r="K147" s="140">
        <f t="shared" si="39"/>
        <v>108</v>
      </c>
      <c r="L147" s="140">
        <f t="shared" si="39"/>
        <v>6</v>
      </c>
      <c r="M147" s="140">
        <f t="shared" si="39"/>
        <v>0</v>
      </c>
      <c r="N147" s="140">
        <f t="shared" si="39"/>
        <v>0</v>
      </c>
      <c r="O147" s="140">
        <f t="shared" si="39"/>
        <v>94</v>
      </c>
      <c r="P147" s="140">
        <f t="shared" si="39"/>
        <v>31</v>
      </c>
      <c r="Q147" s="140">
        <f t="shared" si="39"/>
        <v>125</v>
      </c>
      <c r="R147" s="140">
        <f t="shared" si="39"/>
        <v>0</v>
      </c>
      <c r="S147" s="140">
        <f t="shared" si="39"/>
        <v>0</v>
      </c>
      <c r="T147" s="140">
        <f t="shared" si="39"/>
        <v>0</v>
      </c>
      <c r="U147" s="140">
        <f t="shared" si="39"/>
        <v>0</v>
      </c>
      <c r="V147" s="140">
        <f t="shared" si="39"/>
        <v>0</v>
      </c>
      <c r="W147" s="140">
        <f t="shared" si="39"/>
        <v>0</v>
      </c>
      <c r="X147" s="140">
        <f t="shared" si="39"/>
        <v>0</v>
      </c>
      <c r="Y147" s="140">
        <f t="shared" si="39"/>
        <v>0</v>
      </c>
      <c r="Z147" s="140">
        <f t="shared" si="39"/>
        <v>0</v>
      </c>
      <c r="AA147" s="140">
        <f t="shared" si="39"/>
        <v>0</v>
      </c>
      <c r="AB147" s="140">
        <f t="shared" si="39"/>
        <v>0</v>
      </c>
      <c r="AC147" s="140">
        <f>SUM(AC142:AC146)</f>
        <v>0</v>
      </c>
      <c r="AD147" s="140">
        <f t="shared" si="39"/>
        <v>5</v>
      </c>
      <c r="AE147" s="140">
        <f t="shared" si="39"/>
        <v>12</v>
      </c>
      <c r="AF147" s="140">
        <f t="shared" si="39"/>
        <v>5</v>
      </c>
      <c r="AG147" s="140">
        <f t="shared" si="39"/>
        <v>5</v>
      </c>
      <c r="AH147" s="140">
        <f t="shared" si="39"/>
        <v>5</v>
      </c>
      <c r="AI147" s="140">
        <f t="shared" si="39"/>
        <v>3</v>
      </c>
      <c r="AJ147" s="140">
        <f t="shared" si="39"/>
        <v>1</v>
      </c>
      <c r="AK147" s="140">
        <f t="shared" si="39"/>
        <v>0</v>
      </c>
      <c r="AL147" s="140">
        <f t="shared" si="39"/>
        <v>2</v>
      </c>
      <c r="AM147" s="140">
        <f t="shared" si="39"/>
        <v>1</v>
      </c>
      <c r="AN147" s="140">
        <f t="shared" si="39"/>
        <v>1</v>
      </c>
      <c r="AO147" s="140">
        <f t="shared" si="39"/>
        <v>0</v>
      </c>
      <c r="AP147" s="140">
        <f t="shared" si="39"/>
        <v>1</v>
      </c>
      <c r="AQ147" s="1">
        <v>71</v>
      </c>
    </row>
    <row r="148" spans="1:43" ht="14.1" customHeight="1" x14ac:dyDescent="0.15">
      <c r="A148" s="80" t="s">
        <v>474</v>
      </c>
      <c r="B148" s="81" t="s">
        <v>54</v>
      </c>
      <c r="C148" s="137">
        <v>15</v>
      </c>
      <c r="D148" s="137">
        <v>4</v>
      </c>
      <c r="E148" s="174">
        <f t="shared" si="19"/>
        <v>65</v>
      </c>
      <c r="F148" s="139">
        <v>1</v>
      </c>
      <c r="G148" s="139">
        <v>0</v>
      </c>
      <c r="H148" s="139">
        <v>1</v>
      </c>
      <c r="I148" s="139">
        <v>1</v>
      </c>
      <c r="J148" s="139">
        <v>0</v>
      </c>
      <c r="K148" s="139">
        <v>51</v>
      </c>
      <c r="L148" s="139">
        <v>1</v>
      </c>
      <c r="M148" s="139">
        <v>0</v>
      </c>
      <c r="N148" s="139">
        <v>0</v>
      </c>
      <c r="O148" s="137">
        <v>36</v>
      </c>
      <c r="P148" s="137">
        <v>19</v>
      </c>
      <c r="Q148" s="137">
        <f t="shared" si="34"/>
        <v>55</v>
      </c>
      <c r="R148" s="81">
        <v>0</v>
      </c>
      <c r="S148" s="81">
        <v>0</v>
      </c>
      <c r="T148" s="81">
        <v>1</v>
      </c>
      <c r="U148" s="81">
        <v>0</v>
      </c>
      <c r="V148" s="81">
        <v>0</v>
      </c>
      <c r="W148" s="81">
        <v>8</v>
      </c>
      <c r="X148" s="81">
        <v>1</v>
      </c>
      <c r="Y148" s="139">
        <v>0</v>
      </c>
      <c r="Z148" s="139">
        <v>0</v>
      </c>
      <c r="AA148" s="139">
        <v>8</v>
      </c>
      <c r="AB148" s="139">
        <v>2</v>
      </c>
      <c r="AC148" s="137">
        <f t="shared" ref="AC148" si="40">AA148+AB148</f>
        <v>10</v>
      </c>
      <c r="AD148" s="137">
        <v>2</v>
      </c>
      <c r="AE148" s="137">
        <v>3</v>
      </c>
      <c r="AF148" s="137">
        <v>2</v>
      </c>
      <c r="AG148" s="137">
        <v>2</v>
      </c>
      <c r="AH148" s="137">
        <v>2</v>
      </c>
      <c r="AI148" s="137">
        <v>2</v>
      </c>
      <c r="AJ148" s="137">
        <v>0</v>
      </c>
      <c r="AK148" s="137">
        <v>1</v>
      </c>
      <c r="AL148" s="137">
        <v>2</v>
      </c>
      <c r="AM148" s="137">
        <v>0</v>
      </c>
      <c r="AN148" s="137">
        <v>0</v>
      </c>
      <c r="AO148" s="137">
        <v>0</v>
      </c>
      <c r="AP148" s="137">
        <v>0</v>
      </c>
      <c r="AQ148" s="1">
        <v>72</v>
      </c>
    </row>
    <row r="149" spans="1:43" ht="14.1" customHeight="1" x14ac:dyDescent="0.15">
      <c r="A149" s="80" t="s">
        <v>474</v>
      </c>
      <c r="B149" s="81" t="s">
        <v>187</v>
      </c>
      <c r="C149" s="137">
        <v>5</v>
      </c>
      <c r="D149" s="138">
        <v>0</v>
      </c>
      <c r="E149" s="174">
        <f t="shared" si="19"/>
        <v>20</v>
      </c>
      <c r="F149" s="139">
        <v>1</v>
      </c>
      <c r="G149" s="139">
        <v>0</v>
      </c>
      <c r="H149" s="139">
        <v>1</v>
      </c>
      <c r="I149" s="139">
        <v>0</v>
      </c>
      <c r="J149" s="139">
        <v>0</v>
      </c>
      <c r="K149" s="139">
        <v>16</v>
      </c>
      <c r="L149" s="139">
        <v>1</v>
      </c>
      <c r="M149" s="139">
        <v>0</v>
      </c>
      <c r="N149" s="139">
        <v>1</v>
      </c>
      <c r="O149" s="137">
        <v>15</v>
      </c>
      <c r="P149" s="137">
        <v>5</v>
      </c>
      <c r="Q149" s="137">
        <f t="shared" si="34"/>
        <v>20</v>
      </c>
      <c r="R149" s="81">
        <v>0</v>
      </c>
      <c r="S149" s="81">
        <v>0</v>
      </c>
      <c r="T149" s="81">
        <v>0</v>
      </c>
      <c r="U149" s="81">
        <v>0</v>
      </c>
      <c r="V149" s="81">
        <v>0</v>
      </c>
      <c r="W149" s="81">
        <v>0</v>
      </c>
      <c r="X149" s="81">
        <v>0</v>
      </c>
      <c r="Y149" s="139">
        <v>0</v>
      </c>
      <c r="Z149" s="139">
        <v>0</v>
      </c>
      <c r="AA149" s="139">
        <v>0</v>
      </c>
      <c r="AB149" s="139">
        <v>0</v>
      </c>
      <c r="AC149" s="137">
        <v>0</v>
      </c>
      <c r="AD149" s="137">
        <v>1</v>
      </c>
      <c r="AE149" s="137">
        <v>3</v>
      </c>
      <c r="AF149" s="137">
        <v>1</v>
      </c>
      <c r="AG149" s="137">
        <v>1</v>
      </c>
      <c r="AH149" s="137">
        <v>1</v>
      </c>
      <c r="AI149" s="137">
        <v>0</v>
      </c>
      <c r="AJ149" s="137">
        <v>0</v>
      </c>
      <c r="AK149" s="137">
        <v>0</v>
      </c>
      <c r="AL149" s="137">
        <v>0</v>
      </c>
      <c r="AM149" s="137">
        <v>1</v>
      </c>
      <c r="AN149" s="137">
        <v>0</v>
      </c>
      <c r="AO149" s="137">
        <v>0</v>
      </c>
      <c r="AP149" s="137">
        <v>0</v>
      </c>
      <c r="AQ149" s="1">
        <v>73</v>
      </c>
    </row>
    <row r="150" spans="1:43" ht="14.1" customHeight="1" x14ac:dyDescent="0.15">
      <c r="A150" s="80" t="s">
        <v>474</v>
      </c>
      <c r="B150" s="81" t="s">
        <v>188</v>
      </c>
      <c r="C150" s="137">
        <v>6</v>
      </c>
      <c r="D150" s="138">
        <v>0</v>
      </c>
      <c r="E150" s="174">
        <f t="shared" si="19"/>
        <v>21</v>
      </c>
      <c r="F150" s="139">
        <v>1</v>
      </c>
      <c r="G150" s="139">
        <v>0</v>
      </c>
      <c r="H150" s="139">
        <v>1</v>
      </c>
      <c r="I150" s="139">
        <v>0</v>
      </c>
      <c r="J150" s="139">
        <v>0</v>
      </c>
      <c r="K150" s="139">
        <v>18</v>
      </c>
      <c r="L150" s="139">
        <v>1</v>
      </c>
      <c r="M150" s="139">
        <v>0</v>
      </c>
      <c r="N150" s="139">
        <v>0</v>
      </c>
      <c r="O150" s="137">
        <v>18</v>
      </c>
      <c r="P150" s="137">
        <v>3</v>
      </c>
      <c r="Q150" s="137">
        <f t="shared" si="34"/>
        <v>21</v>
      </c>
      <c r="R150" s="81">
        <v>0</v>
      </c>
      <c r="S150" s="81">
        <v>0</v>
      </c>
      <c r="T150" s="81">
        <v>0</v>
      </c>
      <c r="U150" s="81">
        <v>0</v>
      </c>
      <c r="V150" s="81">
        <v>0</v>
      </c>
      <c r="W150" s="81">
        <v>0</v>
      </c>
      <c r="X150" s="81">
        <v>0</v>
      </c>
      <c r="Y150" s="139">
        <v>0</v>
      </c>
      <c r="Z150" s="139">
        <v>0</v>
      </c>
      <c r="AA150" s="139">
        <v>0</v>
      </c>
      <c r="AB150" s="139">
        <v>0</v>
      </c>
      <c r="AC150" s="137">
        <v>0</v>
      </c>
      <c r="AD150" s="137">
        <v>1</v>
      </c>
      <c r="AE150" s="137">
        <v>3</v>
      </c>
      <c r="AF150" s="137">
        <v>1</v>
      </c>
      <c r="AG150" s="137">
        <v>1</v>
      </c>
      <c r="AH150" s="137">
        <v>1</v>
      </c>
      <c r="AI150" s="137">
        <v>0</v>
      </c>
      <c r="AJ150" s="137">
        <v>0</v>
      </c>
      <c r="AK150" s="137">
        <v>1</v>
      </c>
      <c r="AL150" s="137">
        <v>0</v>
      </c>
      <c r="AM150" s="137">
        <v>0</v>
      </c>
      <c r="AN150" s="137">
        <v>0</v>
      </c>
      <c r="AO150" s="137">
        <v>0</v>
      </c>
      <c r="AP150" s="137">
        <v>0</v>
      </c>
      <c r="AQ150" s="1">
        <v>74</v>
      </c>
    </row>
    <row r="151" spans="1:43" ht="14.1" customHeight="1" x14ac:dyDescent="0.15">
      <c r="A151" s="80" t="s">
        <v>474</v>
      </c>
      <c r="B151" s="81" t="s">
        <v>189</v>
      </c>
      <c r="C151" s="137">
        <v>3</v>
      </c>
      <c r="D151" s="138">
        <v>0</v>
      </c>
      <c r="E151" s="174">
        <f t="shared" si="19"/>
        <v>12</v>
      </c>
      <c r="F151" s="139">
        <v>1</v>
      </c>
      <c r="G151" s="139">
        <v>0</v>
      </c>
      <c r="H151" s="139">
        <v>1</v>
      </c>
      <c r="I151" s="139">
        <v>0</v>
      </c>
      <c r="J151" s="139">
        <v>0</v>
      </c>
      <c r="K151" s="139">
        <v>9</v>
      </c>
      <c r="L151" s="139">
        <v>1</v>
      </c>
      <c r="M151" s="139">
        <v>0</v>
      </c>
      <c r="N151" s="139">
        <v>0</v>
      </c>
      <c r="O151" s="137">
        <v>8</v>
      </c>
      <c r="P151" s="137">
        <v>4</v>
      </c>
      <c r="Q151" s="137">
        <f t="shared" si="34"/>
        <v>12</v>
      </c>
      <c r="R151" s="81">
        <v>0</v>
      </c>
      <c r="S151" s="81">
        <v>0</v>
      </c>
      <c r="T151" s="81">
        <v>0</v>
      </c>
      <c r="U151" s="81">
        <v>0</v>
      </c>
      <c r="V151" s="81">
        <v>0</v>
      </c>
      <c r="W151" s="81">
        <v>0</v>
      </c>
      <c r="X151" s="81">
        <v>0</v>
      </c>
      <c r="Y151" s="139">
        <v>0</v>
      </c>
      <c r="Z151" s="139">
        <v>0</v>
      </c>
      <c r="AA151" s="139">
        <v>0</v>
      </c>
      <c r="AB151" s="139">
        <v>0</v>
      </c>
      <c r="AC151" s="137">
        <v>0</v>
      </c>
      <c r="AD151" s="137">
        <v>1</v>
      </c>
      <c r="AE151" s="137">
        <v>0</v>
      </c>
      <c r="AF151" s="137">
        <v>1</v>
      </c>
      <c r="AG151" s="137">
        <v>1</v>
      </c>
      <c r="AH151" s="137">
        <v>1</v>
      </c>
      <c r="AI151" s="137">
        <v>0</v>
      </c>
      <c r="AJ151" s="137">
        <v>0</v>
      </c>
      <c r="AK151" s="137">
        <v>0</v>
      </c>
      <c r="AL151" s="137">
        <v>0</v>
      </c>
      <c r="AM151" s="137">
        <v>0</v>
      </c>
      <c r="AN151" s="137">
        <v>0</v>
      </c>
      <c r="AO151" s="137">
        <v>0</v>
      </c>
      <c r="AP151" s="137">
        <v>0</v>
      </c>
      <c r="AQ151" s="1">
        <v>1</v>
      </c>
    </row>
    <row r="152" spans="1:43" ht="14.1" customHeight="1" x14ac:dyDescent="0.15">
      <c r="A152" s="80" t="s">
        <v>474</v>
      </c>
      <c r="B152" s="81" t="s">
        <v>254</v>
      </c>
      <c r="C152" s="137">
        <v>3</v>
      </c>
      <c r="D152" s="138">
        <v>0</v>
      </c>
      <c r="E152" s="174">
        <f t="shared" si="19"/>
        <v>13</v>
      </c>
      <c r="F152" s="139">
        <v>1</v>
      </c>
      <c r="G152" s="139">
        <v>0</v>
      </c>
      <c r="H152" s="139">
        <v>1</v>
      </c>
      <c r="I152" s="139">
        <v>0</v>
      </c>
      <c r="J152" s="139">
        <v>0</v>
      </c>
      <c r="K152" s="139">
        <v>10</v>
      </c>
      <c r="L152" s="139">
        <v>1</v>
      </c>
      <c r="M152" s="139">
        <v>0</v>
      </c>
      <c r="N152" s="139">
        <v>0</v>
      </c>
      <c r="O152" s="137">
        <v>10</v>
      </c>
      <c r="P152" s="137">
        <v>3</v>
      </c>
      <c r="Q152" s="137">
        <f t="shared" si="34"/>
        <v>13</v>
      </c>
      <c r="R152" s="81">
        <v>0</v>
      </c>
      <c r="S152" s="81">
        <v>0</v>
      </c>
      <c r="T152" s="81">
        <v>0</v>
      </c>
      <c r="U152" s="81">
        <v>0</v>
      </c>
      <c r="V152" s="81">
        <v>0</v>
      </c>
      <c r="W152" s="81">
        <v>0</v>
      </c>
      <c r="X152" s="81">
        <v>0</v>
      </c>
      <c r="Y152" s="139">
        <v>0</v>
      </c>
      <c r="Z152" s="139">
        <v>0</v>
      </c>
      <c r="AA152" s="139">
        <v>0</v>
      </c>
      <c r="AB152" s="139">
        <v>0</v>
      </c>
      <c r="AC152" s="137">
        <v>0</v>
      </c>
      <c r="AD152" s="137">
        <v>1</v>
      </c>
      <c r="AE152" s="137">
        <v>0</v>
      </c>
      <c r="AF152" s="137">
        <v>1</v>
      </c>
      <c r="AG152" s="137">
        <v>1</v>
      </c>
      <c r="AH152" s="137">
        <v>1</v>
      </c>
      <c r="AI152" s="137">
        <v>0</v>
      </c>
      <c r="AJ152" s="137">
        <v>0</v>
      </c>
      <c r="AK152" s="137">
        <v>0</v>
      </c>
      <c r="AL152" s="137">
        <v>0</v>
      </c>
      <c r="AM152" s="137">
        <v>0</v>
      </c>
      <c r="AN152" s="137">
        <v>0</v>
      </c>
      <c r="AO152" s="137">
        <v>0</v>
      </c>
      <c r="AP152" s="137">
        <v>0</v>
      </c>
      <c r="AQ152" s="1">
        <v>2</v>
      </c>
    </row>
    <row r="153" spans="1:43" ht="14.1" customHeight="1" x14ac:dyDescent="0.15">
      <c r="A153" s="80" t="s">
        <v>474</v>
      </c>
      <c r="B153" s="81" t="s">
        <v>190</v>
      </c>
      <c r="C153" s="137">
        <v>5</v>
      </c>
      <c r="D153" s="138">
        <v>0</v>
      </c>
      <c r="E153" s="174">
        <f t="shared" si="19"/>
        <v>22</v>
      </c>
      <c r="F153" s="139">
        <v>1</v>
      </c>
      <c r="G153" s="139">
        <v>0</v>
      </c>
      <c r="H153" s="139">
        <v>1</v>
      </c>
      <c r="I153" s="139">
        <v>0</v>
      </c>
      <c r="J153" s="139">
        <v>0</v>
      </c>
      <c r="K153" s="139">
        <v>18</v>
      </c>
      <c r="L153" s="139">
        <v>1</v>
      </c>
      <c r="M153" s="139">
        <v>0</v>
      </c>
      <c r="N153" s="139">
        <v>1</v>
      </c>
      <c r="O153" s="137">
        <v>16</v>
      </c>
      <c r="P153" s="137">
        <v>6</v>
      </c>
      <c r="Q153" s="137">
        <f t="shared" si="34"/>
        <v>22</v>
      </c>
      <c r="R153" s="81">
        <v>0</v>
      </c>
      <c r="S153" s="81">
        <v>0</v>
      </c>
      <c r="T153" s="81">
        <v>0</v>
      </c>
      <c r="U153" s="81">
        <v>0</v>
      </c>
      <c r="V153" s="81">
        <v>0</v>
      </c>
      <c r="W153" s="81">
        <v>0</v>
      </c>
      <c r="X153" s="81">
        <v>0</v>
      </c>
      <c r="Y153" s="139">
        <v>0</v>
      </c>
      <c r="Z153" s="139">
        <v>0</v>
      </c>
      <c r="AA153" s="139">
        <v>0</v>
      </c>
      <c r="AB153" s="139">
        <v>0</v>
      </c>
      <c r="AC153" s="137">
        <v>0</v>
      </c>
      <c r="AD153" s="137">
        <v>1</v>
      </c>
      <c r="AE153" s="137">
        <v>3</v>
      </c>
      <c r="AF153" s="137">
        <v>1</v>
      </c>
      <c r="AG153" s="137">
        <v>1</v>
      </c>
      <c r="AH153" s="137">
        <v>1</v>
      </c>
      <c r="AI153" s="137">
        <v>1</v>
      </c>
      <c r="AJ153" s="137">
        <v>0</v>
      </c>
      <c r="AK153" s="137">
        <v>0</v>
      </c>
      <c r="AL153" s="137">
        <v>0</v>
      </c>
      <c r="AM153" s="137">
        <v>0</v>
      </c>
      <c r="AN153" s="137">
        <v>0</v>
      </c>
      <c r="AO153" s="137">
        <v>0</v>
      </c>
      <c r="AP153" s="137">
        <v>0</v>
      </c>
      <c r="AQ153" s="1">
        <v>3</v>
      </c>
    </row>
    <row r="154" spans="1:43" ht="14.1" customHeight="1" x14ac:dyDescent="0.15">
      <c r="A154" s="83" t="s">
        <v>464</v>
      </c>
      <c r="B154" s="83">
        <f>COUNTA(B148:B153)</f>
        <v>6</v>
      </c>
      <c r="C154" s="140">
        <f>SUM(C148:C153)</f>
        <v>37</v>
      </c>
      <c r="D154" s="140">
        <f t="shared" ref="D154:E154" si="41">SUM(D148:D153)</f>
        <v>4</v>
      </c>
      <c r="E154" s="99">
        <f t="shared" si="41"/>
        <v>153</v>
      </c>
      <c r="F154" s="140">
        <f t="shared" ref="F154:AP154" si="42">SUM(F148:F153)</f>
        <v>6</v>
      </c>
      <c r="G154" s="140">
        <f t="shared" si="42"/>
        <v>0</v>
      </c>
      <c r="H154" s="140">
        <f t="shared" si="42"/>
        <v>6</v>
      </c>
      <c r="I154" s="140">
        <f t="shared" si="42"/>
        <v>1</v>
      </c>
      <c r="J154" s="140">
        <f t="shared" si="42"/>
        <v>0</v>
      </c>
      <c r="K154" s="140">
        <f t="shared" si="42"/>
        <v>122</v>
      </c>
      <c r="L154" s="140">
        <f t="shared" si="42"/>
        <v>6</v>
      </c>
      <c r="M154" s="140">
        <f t="shared" si="42"/>
        <v>0</v>
      </c>
      <c r="N154" s="140">
        <f t="shared" si="42"/>
        <v>2</v>
      </c>
      <c r="O154" s="140">
        <f t="shared" si="42"/>
        <v>103</v>
      </c>
      <c r="P154" s="140">
        <f t="shared" si="42"/>
        <v>40</v>
      </c>
      <c r="Q154" s="140">
        <f t="shared" si="42"/>
        <v>143</v>
      </c>
      <c r="R154" s="140">
        <f t="shared" si="42"/>
        <v>0</v>
      </c>
      <c r="S154" s="140">
        <f t="shared" si="42"/>
        <v>0</v>
      </c>
      <c r="T154" s="140">
        <f t="shared" si="42"/>
        <v>1</v>
      </c>
      <c r="U154" s="140">
        <f t="shared" si="42"/>
        <v>0</v>
      </c>
      <c r="V154" s="140">
        <f t="shared" si="42"/>
        <v>0</v>
      </c>
      <c r="W154" s="140">
        <f t="shared" si="42"/>
        <v>8</v>
      </c>
      <c r="X154" s="140">
        <f t="shared" si="42"/>
        <v>1</v>
      </c>
      <c r="Y154" s="140">
        <f t="shared" si="42"/>
        <v>0</v>
      </c>
      <c r="Z154" s="140">
        <f t="shared" si="42"/>
        <v>0</v>
      </c>
      <c r="AA154" s="140">
        <f t="shared" si="42"/>
        <v>8</v>
      </c>
      <c r="AB154" s="140">
        <f t="shared" si="42"/>
        <v>2</v>
      </c>
      <c r="AC154" s="140">
        <f t="shared" si="42"/>
        <v>10</v>
      </c>
      <c r="AD154" s="140">
        <f t="shared" si="42"/>
        <v>7</v>
      </c>
      <c r="AE154" s="140">
        <f t="shared" si="42"/>
        <v>12</v>
      </c>
      <c r="AF154" s="140">
        <f t="shared" si="42"/>
        <v>7</v>
      </c>
      <c r="AG154" s="140">
        <f t="shared" si="42"/>
        <v>7</v>
      </c>
      <c r="AH154" s="140">
        <f t="shared" si="42"/>
        <v>7</v>
      </c>
      <c r="AI154" s="140">
        <f t="shared" si="42"/>
        <v>3</v>
      </c>
      <c r="AJ154" s="140">
        <f t="shared" si="42"/>
        <v>0</v>
      </c>
      <c r="AK154" s="140">
        <f t="shared" ref="AK154" si="43">SUM(AK148:AK153)</f>
        <v>2</v>
      </c>
      <c r="AL154" s="140">
        <f t="shared" si="42"/>
        <v>2</v>
      </c>
      <c r="AM154" s="140">
        <f t="shared" si="42"/>
        <v>1</v>
      </c>
      <c r="AN154" s="140">
        <f t="shared" si="42"/>
        <v>0</v>
      </c>
      <c r="AO154" s="140">
        <f t="shared" si="42"/>
        <v>0</v>
      </c>
      <c r="AP154" s="140">
        <f t="shared" si="42"/>
        <v>0</v>
      </c>
      <c r="AQ154" s="1">
        <v>4</v>
      </c>
    </row>
    <row r="155" spans="1:43" ht="14.1" customHeight="1" x14ac:dyDescent="0.15">
      <c r="A155" s="80" t="s">
        <v>475</v>
      </c>
      <c r="B155" s="81" t="s">
        <v>42</v>
      </c>
      <c r="C155" s="137">
        <v>18</v>
      </c>
      <c r="D155" s="137">
        <v>4</v>
      </c>
      <c r="E155" s="174">
        <f t="shared" si="19"/>
        <v>60</v>
      </c>
      <c r="F155" s="139">
        <v>1</v>
      </c>
      <c r="G155" s="139">
        <v>0</v>
      </c>
      <c r="H155" s="139">
        <v>1</v>
      </c>
      <c r="I155" s="139">
        <v>1</v>
      </c>
      <c r="J155" s="139">
        <v>0</v>
      </c>
      <c r="K155" s="139">
        <v>47</v>
      </c>
      <c r="L155" s="139">
        <v>1</v>
      </c>
      <c r="M155" s="139">
        <v>0</v>
      </c>
      <c r="N155" s="139">
        <v>0</v>
      </c>
      <c r="O155" s="137">
        <v>45</v>
      </c>
      <c r="P155" s="137">
        <v>6</v>
      </c>
      <c r="Q155" s="137">
        <f t="shared" si="34"/>
        <v>51</v>
      </c>
      <c r="R155" s="81">
        <v>0</v>
      </c>
      <c r="S155" s="81">
        <v>0</v>
      </c>
      <c r="T155" s="81">
        <v>1</v>
      </c>
      <c r="U155" s="81">
        <v>0</v>
      </c>
      <c r="V155" s="81">
        <v>0</v>
      </c>
      <c r="W155" s="81">
        <v>7</v>
      </c>
      <c r="X155" s="81">
        <v>1</v>
      </c>
      <c r="Y155" s="139">
        <v>0</v>
      </c>
      <c r="Z155" s="139">
        <v>0</v>
      </c>
      <c r="AA155" s="139">
        <v>8</v>
      </c>
      <c r="AB155" s="139">
        <v>1</v>
      </c>
      <c r="AC155" s="137">
        <f t="shared" ref="AC155" si="44">AA155+AB155</f>
        <v>9</v>
      </c>
      <c r="AD155" s="137">
        <v>2</v>
      </c>
      <c r="AE155" s="137">
        <v>3</v>
      </c>
      <c r="AF155" s="137">
        <v>2</v>
      </c>
      <c r="AG155" s="137">
        <v>2</v>
      </c>
      <c r="AH155" s="137">
        <v>2</v>
      </c>
      <c r="AI155" s="137">
        <v>0</v>
      </c>
      <c r="AJ155" s="137">
        <v>0</v>
      </c>
      <c r="AK155" s="137">
        <v>1</v>
      </c>
      <c r="AL155" s="137">
        <v>0</v>
      </c>
      <c r="AM155" s="137">
        <v>0</v>
      </c>
      <c r="AN155" s="137">
        <v>0</v>
      </c>
      <c r="AO155" s="137">
        <v>0</v>
      </c>
      <c r="AP155" s="137">
        <v>0</v>
      </c>
      <c r="AQ155" s="1">
        <v>5</v>
      </c>
    </row>
    <row r="156" spans="1:43" ht="14.1" customHeight="1" x14ac:dyDescent="0.15">
      <c r="A156" s="80" t="s">
        <v>475</v>
      </c>
      <c r="B156" s="81" t="s">
        <v>43</v>
      </c>
      <c r="C156" s="137">
        <v>17</v>
      </c>
      <c r="D156" s="138">
        <v>0</v>
      </c>
      <c r="E156" s="174">
        <f t="shared" ref="E156:E213" si="45">Q156+AC156</f>
        <v>51</v>
      </c>
      <c r="F156" s="139">
        <v>1</v>
      </c>
      <c r="G156" s="139">
        <v>0</v>
      </c>
      <c r="H156" s="139">
        <v>1</v>
      </c>
      <c r="I156" s="139">
        <v>0</v>
      </c>
      <c r="J156" s="139">
        <v>0</v>
      </c>
      <c r="K156" s="139">
        <v>48</v>
      </c>
      <c r="L156" s="139">
        <v>1</v>
      </c>
      <c r="M156" s="139">
        <v>0</v>
      </c>
      <c r="N156" s="139">
        <v>0</v>
      </c>
      <c r="O156" s="137">
        <v>41</v>
      </c>
      <c r="P156" s="137">
        <v>10</v>
      </c>
      <c r="Q156" s="137">
        <f t="shared" si="34"/>
        <v>51</v>
      </c>
      <c r="R156" s="81">
        <v>0</v>
      </c>
      <c r="S156" s="81">
        <v>0</v>
      </c>
      <c r="T156" s="81">
        <v>0</v>
      </c>
      <c r="U156" s="81">
        <v>0</v>
      </c>
      <c r="V156" s="81">
        <v>0</v>
      </c>
      <c r="W156" s="81">
        <v>0</v>
      </c>
      <c r="X156" s="81">
        <v>0</v>
      </c>
      <c r="Y156" s="139">
        <v>0</v>
      </c>
      <c r="Z156" s="139">
        <v>0</v>
      </c>
      <c r="AA156" s="139">
        <v>0</v>
      </c>
      <c r="AB156" s="139">
        <v>0</v>
      </c>
      <c r="AC156" s="139">
        <v>0</v>
      </c>
      <c r="AD156" s="137">
        <v>1</v>
      </c>
      <c r="AE156" s="137">
        <v>3</v>
      </c>
      <c r="AF156" s="137">
        <v>1</v>
      </c>
      <c r="AG156" s="137">
        <v>1</v>
      </c>
      <c r="AH156" s="137">
        <v>1</v>
      </c>
      <c r="AI156" s="137">
        <v>0</v>
      </c>
      <c r="AJ156" s="137">
        <v>0</v>
      </c>
      <c r="AK156" s="137">
        <v>1</v>
      </c>
      <c r="AL156" s="137">
        <v>0</v>
      </c>
      <c r="AM156" s="137">
        <v>0</v>
      </c>
      <c r="AN156" s="137">
        <v>1</v>
      </c>
      <c r="AO156" s="137">
        <v>0</v>
      </c>
      <c r="AP156" s="137">
        <v>1</v>
      </c>
      <c r="AQ156" s="1">
        <v>6</v>
      </c>
    </row>
    <row r="157" spans="1:43" ht="14.1" customHeight="1" x14ac:dyDescent="0.15">
      <c r="A157" s="80" t="s">
        <v>475</v>
      </c>
      <c r="B157" s="81" t="s">
        <v>44</v>
      </c>
      <c r="C157" s="137">
        <v>9</v>
      </c>
      <c r="D157" s="138">
        <v>0</v>
      </c>
      <c r="E157" s="174">
        <f t="shared" si="45"/>
        <v>33</v>
      </c>
      <c r="F157" s="139">
        <v>1</v>
      </c>
      <c r="G157" s="139">
        <v>0</v>
      </c>
      <c r="H157" s="139">
        <v>1</v>
      </c>
      <c r="I157" s="139">
        <v>0</v>
      </c>
      <c r="J157" s="139">
        <v>0</v>
      </c>
      <c r="K157" s="139">
        <v>30</v>
      </c>
      <c r="L157" s="139">
        <v>1</v>
      </c>
      <c r="M157" s="139">
        <v>0</v>
      </c>
      <c r="N157" s="139">
        <v>0</v>
      </c>
      <c r="O157" s="137">
        <v>30</v>
      </c>
      <c r="P157" s="137">
        <v>3</v>
      </c>
      <c r="Q157" s="137">
        <f t="shared" si="34"/>
        <v>33</v>
      </c>
      <c r="R157" s="81">
        <v>0</v>
      </c>
      <c r="S157" s="81">
        <v>0</v>
      </c>
      <c r="T157" s="81">
        <v>0</v>
      </c>
      <c r="U157" s="81">
        <v>0</v>
      </c>
      <c r="V157" s="81">
        <v>0</v>
      </c>
      <c r="W157" s="81">
        <v>0</v>
      </c>
      <c r="X157" s="81">
        <v>0</v>
      </c>
      <c r="Y157" s="139">
        <v>0</v>
      </c>
      <c r="Z157" s="139">
        <v>0</v>
      </c>
      <c r="AA157" s="139">
        <v>0</v>
      </c>
      <c r="AB157" s="139">
        <v>0</v>
      </c>
      <c r="AC157" s="139">
        <v>0</v>
      </c>
      <c r="AD157" s="137">
        <v>1</v>
      </c>
      <c r="AE157" s="137">
        <v>3</v>
      </c>
      <c r="AF157" s="137">
        <v>1</v>
      </c>
      <c r="AG157" s="137">
        <v>1</v>
      </c>
      <c r="AH157" s="137">
        <v>1</v>
      </c>
      <c r="AI157" s="137">
        <v>3</v>
      </c>
      <c r="AJ157" s="137">
        <v>0</v>
      </c>
      <c r="AK157" s="137">
        <v>1</v>
      </c>
      <c r="AL157" s="137">
        <v>0</v>
      </c>
      <c r="AM157" s="137">
        <v>1</v>
      </c>
      <c r="AN157" s="137">
        <v>0</v>
      </c>
      <c r="AO157" s="137">
        <v>0</v>
      </c>
      <c r="AP157" s="137">
        <v>0</v>
      </c>
      <c r="AQ157" s="1">
        <v>7</v>
      </c>
    </row>
    <row r="158" spans="1:43" ht="14.1" customHeight="1" x14ac:dyDescent="0.15">
      <c r="A158" s="80" t="s">
        <v>475</v>
      </c>
      <c r="B158" s="81" t="s">
        <v>384</v>
      </c>
      <c r="C158" s="137">
        <v>3</v>
      </c>
      <c r="D158" s="138">
        <v>0</v>
      </c>
      <c r="E158" s="174">
        <f t="shared" si="45"/>
        <v>15</v>
      </c>
      <c r="F158" s="139">
        <v>1</v>
      </c>
      <c r="G158" s="139">
        <v>0</v>
      </c>
      <c r="H158" s="139">
        <v>1</v>
      </c>
      <c r="I158" s="139">
        <v>0</v>
      </c>
      <c r="J158" s="139">
        <v>0</v>
      </c>
      <c r="K158" s="139">
        <v>12</v>
      </c>
      <c r="L158" s="139">
        <v>1</v>
      </c>
      <c r="M158" s="139">
        <v>0</v>
      </c>
      <c r="N158" s="139">
        <v>0</v>
      </c>
      <c r="O158" s="137">
        <v>11</v>
      </c>
      <c r="P158" s="137">
        <v>4</v>
      </c>
      <c r="Q158" s="137">
        <f t="shared" si="34"/>
        <v>15</v>
      </c>
      <c r="R158" s="81">
        <v>0</v>
      </c>
      <c r="S158" s="81">
        <v>0</v>
      </c>
      <c r="T158" s="81">
        <v>0</v>
      </c>
      <c r="U158" s="81">
        <v>0</v>
      </c>
      <c r="V158" s="81">
        <v>0</v>
      </c>
      <c r="W158" s="81">
        <v>0</v>
      </c>
      <c r="X158" s="81">
        <v>0</v>
      </c>
      <c r="Y158" s="139">
        <v>0</v>
      </c>
      <c r="Z158" s="139">
        <v>0</v>
      </c>
      <c r="AA158" s="139">
        <v>0</v>
      </c>
      <c r="AB158" s="139">
        <v>0</v>
      </c>
      <c r="AC158" s="139">
        <v>0</v>
      </c>
      <c r="AD158" s="137">
        <v>1</v>
      </c>
      <c r="AE158" s="137">
        <v>3</v>
      </c>
      <c r="AF158" s="137">
        <v>1</v>
      </c>
      <c r="AG158" s="137">
        <v>1</v>
      </c>
      <c r="AH158" s="137">
        <v>1</v>
      </c>
      <c r="AI158" s="137">
        <v>0</v>
      </c>
      <c r="AJ158" s="137">
        <v>0</v>
      </c>
      <c r="AK158" s="137">
        <v>0</v>
      </c>
      <c r="AL158" s="137">
        <v>0</v>
      </c>
      <c r="AM158" s="137">
        <v>0</v>
      </c>
      <c r="AN158" s="137">
        <v>1</v>
      </c>
      <c r="AO158" s="137">
        <v>0</v>
      </c>
      <c r="AP158" s="137">
        <v>1</v>
      </c>
      <c r="AQ158" s="1">
        <v>8</v>
      </c>
    </row>
    <row r="159" spans="1:43" ht="14.1" customHeight="1" x14ac:dyDescent="0.15">
      <c r="A159" s="80" t="s">
        <v>475</v>
      </c>
      <c r="B159" s="81" t="s">
        <v>82</v>
      </c>
      <c r="C159" s="137">
        <v>3</v>
      </c>
      <c r="D159" s="138">
        <v>0</v>
      </c>
      <c r="E159" s="174">
        <f t="shared" si="45"/>
        <v>13</v>
      </c>
      <c r="F159" s="139">
        <v>1</v>
      </c>
      <c r="G159" s="139">
        <v>0</v>
      </c>
      <c r="H159" s="139">
        <v>1</v>
      </c>
      <c r="I159" s="139">
        <v>0</v>
      </c>
      <c r="J159" s="139">
        <v>0</v>
      </c>
      <c r="K159" s="139">
        <v>10</v>
      </c>
      <c r="L159" s="139">
        <v>1</v>
      </c>
      <c r="M159" s="139">
        <v>0</v>
      </c>
      <c r="N159" s="139">
        <v>0</v>
      </c>
      <c r="O159" s="137">
        <v>9</v>
      </c>
      <c r="P159" s="137">
        <v>4</v>
      </c>
      <c r="Q159" s="137">
        <f t="shared" si="34"/>
        <v>13</v>
      </c>
      <c r="R159" s="81">
        <v>0</v>
      </c>
      <c r="S159" s="81">
        <v>0</v>
      </c>
      <c r="T159" s="81">
        <v>0</v>
      </c>
      <c r="U159" s="81">
        <v>0</v>
      </c>
      <c r="V159" s="81">
        <v>0</v>
      </c>
      <c r="W159" s="81">
        <v>0</v>
      </c>
      <c r="X159" s="81">
        <v>0</v>
      </c>
      <c r="Y159" s="139">
        <v>0</v>
      </c>
      <c r="Z159" s="139">
        <v>0</v>
      </c>
      <c r="AA159" s="139">
        <v>0</v>
      </c>
      <c r="AB159" s="139">
        <v>0</v>
      </c>
      <c r="AC159" s="139">
        <v>0</v>
      </c>
      <c r="AD159" s="137">
        <v>1</v>
      </c>
      <c r="AE159" s="137">
        <v>0</v>
      </c>
      <c r="AF159" s="137">
        <v>1</v>
      </c>
      <c r="AG159" s="137">
        <v>1</v>
      </c>
      <c r="AH159" s="137">
        <v>1</v>
      </c>
      <c r="AI159" s="137">
        <v>0</v>
      </c>
      <c r="AJ159" s="137">
        <v>0</v>
      </c>
      <c r="AK159" s="137">
        <v>0</v>
      </c>
      <c r="AL159" s="137">
        <v>0</v>
      </c>
      <c r="AM159" s="137">
        <v>0</v>
      </c>
      <c r="AN159" s="137">
        <v>1</v>
      </c>
      <c r="AO159" s="137">
        <v>0</v>
      </c>
      <c r="AP159" s="137">
        <v>1</v>
      </c>
      <c r="AQ159" s="1">
        <v>9</v>
      </c>
    </row>
    <row r="160" spans="1:43" ht="14.1" customHeight="1" x14ac:dyDescent="0.15">
      <c r="A160" s="80" t="s">
        <v>475</v>
      </c>
      <c r="B160" s="81" t="s">
        <v>143</v>
      </c>
      <c r="C160" s="137">
        <v>11</v>
      </c>
      <c r="D160" s="138">
        <v>0</v>
      </c>
      <c r="E160" s="174">
        <f t="shared" si="45"/>
        <v>33</v>
      </c>
      <c r="F160" s="139">
        <v>1</v>
      </c>
      <c r="G160" s="139">
        <v>0</v>
      </c>
      <c r="H160" s="139">
        <v>1</v>
      </c>
      <c r="I160" s="139">
        <v>0</v>
      </c>
      <c r="J160" s="139">
        <v>0</v>
      </c>
      <c r="K160" s="139">
        <v>30</v>
      </c>
      <c r="L160" s="139">
        <v>1</v>
      </c>
      <c r="M160" s="139">
        <v>0</v>
      </c>
      <c r="N160" s="139">
        <v>0</v>
      </c>
      <c r="O160" s="137">
        <v>23</v>
      </c>
      <c r="P160" s="137">
        <v>10</v>
      </c>
      <c r="Q160" s="137">
        <f t="shared" si="34"/>
        <v>33</v>
      </c>
      <c r="R160" s="81">
        <v>0</v>
      </c>
      <c r="S160" s="81">
        <v>0</v>
      </c>
      <c r="T160" s="81">
        <v>0</v>
      </c>
      <c r="U160" s="81">
        <v>0</v>
      </c>
      <c r="V160" s="81">
        <v>0</v>
      </c>
      <c r="W160" s="81">
        <v>0</v>
      </c>
      <c r="X160" s="81">
        <v>0</v>
      </c>
      <c r="Y160" s="139">
        <v>0</v>
      </c>
      <c r="Z160" s="139">
        <v>0</v>
      </c>
      <c r="AA160" s="139">
        <v>0</v>
      </c>
      <c r="AB160" s="139">
        <v>0</v>
      </c>
      <c r="AC160" s="139">
        <v>0</v>
      </c>
      <c r="AD160" s="137">
        <v>1</v>
      </c>
      <c r="AE160" s="137">
        <v>3</v>
      </c>
      <c r="AF160" s="137">
        <v>1</v>
      </c>
      <c r="AG160" s="137">
        <v>1</v>
      </c>
      <c r="AH160" s="137">
        <v>1</v>
      </c>
      <c r="AI160" s="137">
        <v>3</v>
      </c>
      <c r="AJ160" s="137">
        <v>0</v>
      </c>
      <c r="AK160" s="137">
        <v>1</v>
      </c>
      <c r="AL160" s="137">
        <v>0</v>
      </c>
      <c r="AM160" s="137">
        <v>0</v>
      </c>
      <c r="AN160" s="137">
        <v>0</v>
      </c>
      <c r="AO160" s="137">
        <v>0</v>
      </c>
      <c r="AP160" s="137">
        <v>0</v>
      </c>
      <c r="AQ160" s="1">
        <v>10</v>
      </c>
    </row>
    <row r="161" spans="1:43" ht="14.1" customHeight="1" x14ac:dyDescent="0.15">
      <c r="A161" s="80" t="s">
        <v>475</v>
      </c>
      <c r="B161" s="81" t="s">
        <v>155</v>
      </c>
      <c r="C161" s="137">
        <v>12</v>
      </c>
      <c r="D161" s="138">
        <v>0</v>
      </c>
      <c r="E161" s="174">
        <f t="shared" si="45"/>
        <v>33</v>
      </c>
      <c r="F161" s="139">
        <v>1</v>
      </c>
      <c r="G161" s="139">
        <v>0</v>
      </c>
      <c r="H161" s="139">
        <v>1</v>
      </c>
      <c r="I161" s="139">
        <v>0</v>
      </c>
      <c r="J161" s="139">
        <v>0</v>
      </c>
      <c r="K161" s="139">
        <v>30</v>
      </c>
      <c r="L161" s="139">
        <v>1</v>
      </c>
      <c r="M161" s="139">
        <v>0</v>
      </c>
      <c r="N161" s="139">
        <v>0</v>
      </c>
      <c r="O161" s="137">
        <v>27</v>
      </c>
      <c r="P161" s="137">
        <v>6</v>
      </c>
      <c r="Q161" s="137">
        <f t="shared" si="34"/>
        <v>33</v>
      </c>
      <c r="R161" s="81">
        <v>0</v>
      </c>
      <c r="S161" s="81">
        <v>0</v>
      </c>
      <c r="T161" s="81">
        <v>0</v>
      </c>
      <c r="U161" s="81">
        <v>0</v>
      </c>
      <c r="V161" s="81">
        <v>0</v>
      </c>
      <c r="W161" s="81">
        <v>0</v>
      </c>
      <c r="X161" s="81">
        <v>0</v>
      </c>
      <c r="Y161" s="139">
        <v>0</v>
      </c>
      <c r="Z161" s="139">
        <v>0</v>
      </c>
      <c r="AA161" s="139">
        <v>0</v>
      </c>
      <c r="AB161" s="139">
        <v>0</v>
      </c>
      <c r="AC161" s="139">
        <v>0</v>
      </c>
      <c r="AD161" s="137">
        <v>1</v>
      </c>
      <c r="AE161" s="137">
        <v>3</v>
      </c>
      <c r="AF161" s="137">
        <v>1</v>
      </c>
      <c r="AG161" s="137">
        <v>1</v>
      </c>
      <c r="AH161" s="137">
        <v>1</v>
      </c>
      <c r="AI161" s="137">
        <v>0</v>
      </c>
      <c r="AJ161" s="137">
        <v>0</v>
      </c>
      <c r="AK161" s="137">
        <v>1</v>
      </c>
      <c r="AL161" s="137">
        <v>0</v>
      </c>
      <c r="AM161" s="137">
        <v>0</v>
      </c>
      <c r="AN161" s="137">
        <v>0</v>
      </c>
      <c r="AO161" s="137">
        <v>1</v>
      </c>
      <c r="AP161" s="137">
        <v>0</v>
      </c>
      <c r="AQ161" s="1">
        <v>11</v>
      </c>
    </row>
    <row r="162" spans="1:43" ht="14.1" customHeight="1" x14ac:dyDescent="0.15">
      <c r="A162" s="80" t="s">
        <v>475</v>
      </c>
      <c r="B162" s="81" t="s">
        <v>48</v>
      </c>
      <c r="C162" s="137">
        <v>15</v>
      </c>
      <c r="D162" s="137">
        <v>4</v>
      </c>
      <c r="E162" s="174">
        <f t="shared" si="45"/>
        <v>56</v>
      </c>
      <c r="F162" s="139">
        <v>1</v>
      </c>
      <c r="G162" s="139">
        <v>0</v>
      </c>
      <c r="H162" s="139">
        <v>1</v>
      </c>
      <c r="I162" s="139">
        <v>1</v>
      </c>
      <c r="J162" s="139">
        <v>0</v>
      </c>
      <c r="K162" s="139">
        <v>43</v>
      </c>
      <c r="L162" s="139">
        <v>1</v>
      </c>
      <c r="M162" s="139">
        <v>0</v>
      </c>
      <c r="N162" s="139">
        <v>0</v>
      </c>
      <c r="O162" s="137">
        <v>39</v>
      </c>
      <c r="P162" s="137">
        <v>8</v>
      </c>
      <c r="Q162" s="137">
        <f t="shared" si="34"/>
        <v>47</v>
      </c>
      <c r="R162" s="81">
        <v>0</v>
      </c>
      <c r="S162" s="81">
        <v>0</v>
      </c>
      <c r="T162" s="81">
        <v>1</v>
      </c>
      <c r="U162" s="81">
        <v>0</v>
      </c>
      <c r="V162" s="81">
        <v>0</v>
      </c>
      <c r="W162" s="81">
        <v>7</v>
      </c>
      <c r="X162" s="81">
        <v>1</v>
      </c>
      <c r="Y162" s="139">
        <v>0</v>
      </c>
      <c r="Z162" s="139">
        <v>0</v>
      </c>
      <c r="AA162" s="139">
        <v>8</v>
      </c>
      <c r="AB162" s="139">
        <v>1</v>
      </c>
      <c r="AC162" s="137">
        <f t="shared" ref="AC162" si="46">AA162+AB162</f>
        <v>9</v>
      </c>
      <c r="AD162" s="137">
        <v>2</v>
      </c>
      <c r="AE162" s="137">
        <v>3</v>
      </c>
      <c r="AF162" s="137">
        <v>2</v>
      </c>
      <c r="AG162" s="137">
        <v>2</v>
      </c>
      <c r="AH162" s="137">
        <v>2</v>
      </c>
      <c r="AI162" s="137">
        <v>0</v>
      </c>
      <c r="AJ162" s="137">
        <v>0</v>
      </c>
      <c r="AK162" s="137">
        <v>1</v>
      </c>
      <c r="AL162" s="137">
        <v>3</v>
      </c>
      <c r="AM162" s="137">
        <v>0</v>
      </c>
      <c r="AN162" s="137">
        <v>0</v>
      </c>
      <c r="AO162" s="137">
        <v>0</v>
      </c>
      <c r="AP162" s="137">
        <v>0</v>
      </c>
      <c r="AQ162" s="1">
        <v>12</v>
      </c>
    </row>
    <row r="163" spans="1:43" ht="14.1" customHeight="1" x14ac:dyDescent="0.15">
      <c r="A163" s="80" t="s">
        <v>475</v>
      </c>
      <c r="B163" s="81" t="s">
        <v>49</v>
      </c>
      <c r="C163" s="137">
        <v>12</v>
      </c>
      <c r="D163" s="138">
        <v>0</v>
      </c>
      <c r="E163" s="174">
        <f t="shared" si="45"/>
        <v>36</v>
      </c>
      <c r="F163" s="139">
        <v>1</v>
      </c>
      <c r="G163" s="139">
        <v>0</v>
      </c>
      <c r="H163" s="139">
        <v>1</v>
      </c>
      <c r="I163" s="139">
        <v>0</v>
      </c>
      <c r="J163" s="139">
        <v>0</v>
      </c>
      <c r="K163" s="139">
        <v>33</v>
      </c>
      <c r="L163" s="139">
        <v>1</v>
      </c>
      <c r="M163" s="139">
        <v>0</v>
      </c>
      <c r="N163" s="139">
        <v>0</v>
      </c>
      <c r="O163" s="137">
        <v>31</v>
      </c>
      <c r="P163" s="137">
        <v>5</v>
      </c>
      <c r="Q163" s="137">
        <f t="shared" si="34"/>
        <v>36</v>
      </c>
      <c r="R163" s="81">
        <v>0</v>
      </c>
      <c r="S163" s="81">
        <v>0</v>
      </c>
      <c r="T163" s="81">
        <v>0</v>
      </c>
      <c r="U163" s="81">
        <v>0</v>
      </c>
      <c r="V163" s="81">
        <v>0</v>
      </c>
      <c r="W163" s="81">
        <v>0</v>
      </c>
      <c r="X163" s="81">
        <v>0</v>
      </c>
      <c r="Y163" s="139">
        <v>0</v>
      </c>
      <c r="Z163" s="139">
        <v>0</v>
      </c>
      <c r="AA163" s="139">
        <v>0</v>
      </c>
      <c r="AB163" s="139">
        <v>0</v>
      </c>
      <c r="AC163" s="137">
        <v>0</v>
      </c>
      <c r="AD163" s="137">
        <v>1</v>
      </c>
      <c r="AE163" s="137">
        <v>3</v>
      </c>
      <c r="AF163" s="137">
        <v>1</v>
      </c>
      <c r="AG163" s="137">
        <v>1</v>
      </c>
      <c r="AH163" s="137">
        <v>1</v>
      </c>
      <c r="AI163" s="137">
        <v>2</v>
      </c>
      <c r="AJ163" s="137">
        <v>0</v>
      </c>
      <c r="AK163" s="137">
        <v>2</v>
      </c>
      <c r="AL163" s="137">
        <v>0</v>
      </c>
      <c r="AM163" s="137">
        <v>0</v>
      </c>
      <c r="AN163" s="137">
        <v>0</v>
      </c>
      <c r="AO163" s="137">
        <v>0</v>
      </c>
      <c r="AP163" s="137">
        <v>0</v>
      </c>
      <c r="AQ163" s="1">
        <v>13</v>
      </c>
    </row>
    <row r="164" spans="1:43" ht="14.1" customHeight="1" x14ac:dyDescent="0.15">
      <c r="A164" s="80" t="s">
        <v>475</v>
      </c>
      <c r="B164" s="81" t="s">
        <v>173</v>
      </c>
      <c r="C164" s="137">
        <v>14</v>
      </c>
      <c r="D164" s="138">
        <v>0</v>
      </c>
      <c r="E164" s="174">
        <f t="shared" si="45"/>
        <v>43</v>
      </c>
      <c r="F164" s="139">
        <v>1</v>
      </c>
      <c r="G164" s="139">
        <v>0</v>
      </c>
      <c r="H164" s="139">
        <v>1</v>
      </c>
      <c r="I164" s="139">
        <v>0</v>
      </c>
      <c r="J164" s="139">
        <v>0</v>
      </c>
      <c r="K164" s="139">
        <v>40</v>
      </c>
      <c r="L164" s="139">
        <v>1</v>
      </c>
      <c r="M164" s="139">
        <v>0</v>
      </c>
      <c r="N164" s="139">
        <v>0</v>
      </c>
      <c r="O164" s="137">
        <v>38</v>
      </c>
      <c r="P164" s="137">
        <v>5</v>
      </c>
      <c r="Q164" s="137">
        <f t="shared" si="34"/>
        <v>43</v>
      </c>
      <c r="R164" s="81">
        <v>0</v>
      </c>
      <c r="S164" s="81">
        <v>0</v>
      </c>
      <c r="T164" s="81">
        <v>0</v>
      </c>
      <c r="U164" s="81">
        <v>0</v>
      </c>
      <c r="V164" s="81">
        <v>0</v>
      </c>
      <c r="W164" s="81">
        <v>0</v>
      </c>
      <c r="X164" s="81">
        <v>0</v>
      </c>
      <c r="Y164" s="139">
        <v>0</v>
      </c>
      <c r="Z164" s="139">
        <v>0</v>
      </c>
      <c r="AA164" s="139">
        <v>0</v>
      </c>
      <c r="AB164" s="139">
        <v>0</v>
      </c>
      <c r="AC164" s="137">
        <v>0</v>
      </c>
      <c r="AD164" s="137">
        <v>1</v>
      </c>
      <c r="AE164" s="137">
        <v>3</v>
      </c>
      <c r="AF164" s="137">
        <v>1</v>
      </c>
      <c r="AG164" s="137">
        <v>1</v>
      </c>
      <c r="AH164" s="137">
        <v>1</v>
      </c>
      <c r="AI164" s="137">
        <v>2</v>
      </c>
      <c r="AJ164" s="137">
        <v>0</v>
      </c>
      <c r="AK164" s="137">
        <v>1</v>
      </c>
      <c r="AL164" s="137">
        <v>0</v>
      </c>
      <c r="AM164" s="137">
        <v>0</v>
      </c>
      <c r="AN164" s="137">
        <v>0</v>
      </c>
      <c r="AO164" s="137">
        <v>0</v>
      </c>
      <c r="AP164" s="137">
        <v>0</v>
      </c>
      <c r="AQ164" s="1">
        <v>14</v>
      </c>
    </row>
    <row r="165" spans="1:43" ht="14.1" customHeight="1" x14ac:dyDescent="0.15">
      <c r="A165" s="80" t="s">
        <v>475</v>
      </c>
      <c r="B165" s="81" t="s">
        <v>191</v>
      </c>
      <c r="C165" s="137">
        <v>12</v>
      </c>
      <c r="D165" s="138">
        <v>0</v>
      </c>
      <c r="E165" s="174">
        <f t="shared" si="45"/>
        <v>41</v>
      </c>
      <c r="F165" s="139">
        <v>1</v>
      </c>
      <c r="G165" s="139">
        <v>0</v>
      </c>
      <c r="H165" s="139">
        <v>1</v>
      </c>
      <c r="I165" s="139">
        <v>0</v>
      </c>
      <c r="J165" s="139">
        <v>0</v>
      </c>
      <c r="K165" s="139">
        <v>38</v>
      </c>
      <c r="L165" s="139">
        <v>1</v>
      </c>
      <c r="M165" s="139">
        <v>0</v>
      </c>
      <c r="N165" s="139">
        <v>0</v>
      </c>
      <c r="O165" s="137">
        <v>29</v>
      </c>
      <c r="P165" s="137">
        <v>12</v>
      </c>
      <c r="Q165" s="137">
        <f t="shared" si="34"/>
        <v>41</v>
      </c>
      <c r="R165" s="81">
        <v>0</v>
      </c>
      <c r="S165" s="81">
        <v>0</v>
      </c>
      <c r="T165" s="81">
        <v>0</v>
      </c>
      <c r="U165" s="81">
        <v>0</v>
      </c>
      <c r="V165" s="81">
        <v>0</v>
      </c>
      <c r="W165" s="81">
        <v>0</v>
      </c>
      <c r="X165" s="81">
        <v>0</v>
      </c>
      <c r="Y165" s="139">
        <v>0</v>
      </c>
      <c r="Z165" s="139">
        <v>0</v>
      </c>
      <c r="AA165" s="139">
        <v>0</v>
      </c>
      <c r="AB165" s="139">
        <v>0</v>
      </c>
      <c r="AC165" s="137">
        <v>0</v>
      </c>
      <c r="AD165" s="137">
        <v>1</v>
      </c>
      <c r="AE165" s="137">
        <v>3</v>
      </c>
      <c r="AF165" s="137">
        <v>1</v>
      </c>
      <c r="AG165" s="137">
        <v>1</v>
      </c>
      <c r="AH165" s="137">
        <v>1</v>
      </c>
      <c r="AI165" s="137">
        <v>2</v>
      </c>
      <c r="AJ165" s="137">
        <v>1</v>
      </c>
      <c r="AK165" s="137">
        <v>1</v>
      </c>
      <c r="AL165" s="137">
        <v>0</v>
      </c>
      <c r="AM165" s="137">
        <v>0</v>
      </c>
      <c r="AN165" s="137">
        <v>5</v>
      </c>
      <c r="AO165" s="137">
        <v>0</v>
      </c>
      <c r="AP165" s="137">
        <v>5</v>
      </c>
      <c r="AQ165" s="1">
        <v>15</v>
      </c>
    </row>
    <row r="166" spans="1:43" ht="14.1" customHeight="1" x14ac:dyDescent="0.15">
      <c r="A166" s="80" t="s">
        <v>475</v>
      </c>
      <c r="B166" s="81" t="s">
        <v>192</v>
      </c>
      <c r="C166" s="137">
        <v>3</v>
      </c>
      <c r="D166" s="138">
        <v>0</v>
      </c>
      <c r="E166" s="174">
        <f t="shared" si="45"/>
        <v>14</v>
      </c>
      <c r="F166" s="139">
        <v>1</v>
      </c>
      <c r="G166" s="139">
        <v>0</v>
      </c>
      <c r="H166" s="139">
        <v>1</v>
      </c>
      <c r="I166" s="139">
        <v>0</v>
      </c>
      <c r="J166" s="139">
        <v>0</v>
      </c>
      <c r="K166" s="139">
        <v>11</v>
      </c>
      <c r="L166" s="139">
        <v>1</v>
      </c>
      <c r="M166" s="139">
        <v>0</v>
      </c>
      <c r="N166" s="139">
        <v>0</v>
      </c>
      <c r="O166" s="137">
        <v>11</v>
      </c>
      <c r="P166" s="137">
        <v>3</v>
      </c>
      <c r="Q166" s="137">
        <f t="shared" si="34"/>
        <v>14</v>
      </c>
      <c r="R166" s="81">
        <v>0</v>
      </c>
      <c r="S166" s="81">
        <v>0</v>
      </c>
      <c r="T166" s="81">
        <v>0</v>
      </c>
      <c r="U166" s="81">
        <v>0</v>
      </c>
      <c r="V166" s="81">
        <v>0</v>
      </c>
      <c r="W166" s="81">
        <v>0</v>
      </c>
      <c r="X166" s="81">
        <v>0</v>
      </c>
      <c r="Y166" s="139">
        <v>0</v>
      </c>
      <c r="Z166" s="139">
        <v>0</v>
      </c>
      <c r="AA166" s="139">
        <v>0</v>
      </c>
      <c r="AB166" s="139">
        <v>0</v>
      </c>
      <c r="AC166" s="137">
        <v>0</v>
      </c>
      <c r="AD166" s="137">
        <v>1</v>
      </c>
      <c r="AE166" s="137">
        <v>0</v>
      </c>
      <c r="AF166" s="137">
        <v>1</v>
      </c>
      <c r="AG166" s="137">
        <v>1</v>
      </c>
      <c r="AH166" s="137">
        <v>1</v>
      </c>
      <c r="AI166" s="137">
        <v>0</v>
      </c>
      <c r="AJ166" s="137">
        <v>0</v>
      </c>
      <c r="AK166" s="137">
        <v>0</v>
      </c>
      <c r="AL166" s="137">
        <v>0</v>
      </c>
      <c r="AM166" s="137">
        <v>0</v>
      </c>
      <c r="AN166" s="137">
        <v>0</v>
      </c>
      <c r="AO166" s="137">
        <v>0</v>
      </c>
      <c r="AP166" s="137">
        <v>0</v>
      </c>
      <c r="AQ166" s="1">
        <v>16</v>
      </c>
    </row>
    <row r="167" spans="1:43" ht="14.1" customHeight="1" x14ac:dyDescent="0.15">
      <c r="A167" s="80" t="s">
        <v>475</v>
      </c>
      <c r="B167" s="81" t="s">
        <v>193</v>
      </c>
      <c r="C167" s="137">
        <v>4</v>
      </c>
      <c r="D167" s="138">
        <v>0</v>
      </c>
      <c r="E167" s="174">
        <f t="shared" si="45"/>
        <v>17</v>
      </c>
      <c r="F167" s="139">
        <v>1</v>
      </c>
      <c r="G167" s="139">
        <v>0</v>
      </c>
      <c r="H167" s="139">
        <v>1</v>
      </c>
      <c r="I167" s="139">
        <v>0</v>
      </c>
      <c r="J167" s="139">
        <v>0</v>
      </c>
      <c r="K167" s="139">
        <v>14</v>
      </c>
      <c r="L167" s="139">
        <v>1</v>
      </c>
      <c r="M167" s="139">
        <v>0</v>
      </c>
      <c r="N167" s="139">
        <v>0</v>
      </c>
      <c r="O167" s="137">
        <v>11</v>
      </c>
      <c r="P167" s="137">
        <v>6</v>
      </c>
      <c r="Q167" s="137">
        <f t="shared" si="34"/>
        <v>17</v>
      </c>
      <c r="R167" s="81">
        <v>0</v>
      </c>
      <c r="S167" s="81">
        <v>0</v>
      </c>
      <c r="T167" s="81">
        <v>0</v>
      </c>
      <c r="U167" s="81">
        <v>0</v>
      </c>
      <c r="V167" s="81">
        <v>0</v>
      </c>
      <c r="W167" s="81">
        <v>0</v>
      </c>
      <c r="X167" s="81">
        <v>0</v>
      </c>
      <c r="Y167" s="139">
        <v>0</v>
      </c>
      <c r="Z167" s="139">
        <v>0</v>
      </c>
      <c r="AA167" s="139"/>
      <c r="AB167" s="139"/>
      <c r="AC167" s="137">
        <v>0</v>
      </c>
      <c r="AD167" s="137">
        <v>1</v>
      </c>
      <c r="AE167" s="137">
        <v>1</v>
      </c>
      <c r="AF167" s="137">
        <v>1</v>
      </c>
      <c r="AG167" s="137">
        <v>1</v>
      </c>
      <c r="AH167" s="137">
        <v>1</v>
      </c>
      <c r="AI167" s="137">
        <v>0</v>
      </c>
      <c r="AJ167" s="137">
        <v>0</v>
      </c>
      <c r="AK167" s="137">
        <v>0</v>
      </c>
      <c r="AL167" s="137">
        <v>0</v>
      </c>
      <c r="AM167" s="137">
        <v>0</v>
      </c>
      <c r="AN167" s="137">
        <v>1</v>
      </c>
      <c r="AO167" s="137">
        <v>0</v>
      </c>
      <c r="AP167" s="137">
        <v>1</v>
      </c>
      <c r="AQ167" s="1">
        <v>17</v>
      </c>
    </row>
    <row r="168" spans="1:43" ht="14.1" customHeight="1" x14ac:dyDescent="0.15">
      <c r="A168" s="80" t="s">
        <v>475</v>
      </c>
      <c r="B168" s="81" t="s">
        <v>234</v>
      </c>
      <c r="C168" s="137">
        <v>3</v>
      </c>
      <c r="D168" s="138">
        <v>0</v>
      </c>
      <c r="E168" s="174">
        <f t="shared" si="45"/>
        <v>13</v>
      </c>
      <c r="F168" s="139">
        <v>1</v>
      </c>
      <c r="G168" s="139">
        <v>0</v>
      </c>
      <c r="H168" s="139">
        <v>1</v>
      </c>
      <c r="I168" s="139">
        <v>0</v>
      </c>
      <c r="J168" s="139">
        <v>0</v>
      </c>
      <c r="K168" s="139">
        <v>10</v>
      </c>
      <c r="L168" s="139">
        <v>1</v>
      </c>
      <c r="M168" s="139">
        <v>0</v>
      </c>
      <c r="N168" s="139">
        <v>0</v>
      </c>
      <c r="O168" s="137">
        <v>9</v>
      </c>
      <c r="P168" s="137">
        <v>4</v>
      </c>
      <c r="Q168" s="137">
        <f t="shared" si="34"/>
        <v>13</v>
      </c>
      <c r="R168" s="81">
        <v>0</v>
      </c>
      <c r="S168" s="81">
        <v>0</v>
      </c>
      <c r="T168" s="81">
        <v>0</v>
      </c>
      <c r="U168" s="81">
        <v>0</v>
      </c>
      <c r="V168" s="81">
        <v>0</v>
      </c>
      <c r="W168" s="81">
        <v>0</v>
      </c>
      <c r="X168" s="81">
        <v>0</v>
      </c>
      <c r="Y168" s="139">
        <v>0</v>
      </c>
      <c r="Z168" s="139">
        <v>0</v>
      </c>
      <c r="AA168" s="139">
        <v>0</v>
      </c>
      <c r="AB168" s="139">
        <v>0</v>
      </c>
      <c r="AC168" s="137">
        <v>0</v>
      </c>
      <c r="AD168" s="137">
        <v>1</v>
      </c>
      <c r="AE168" s="137">
        <v>0</v>
      </c>
      <c r="AF168" s="137">
        <v>1</v>
      </c>
      <c r="AG168" s="137">
        <v>1</v>
      </c>
      <c r="AH168" s="137">
        <v>1</v>
      </c>
      <c r="AI168" s="137">
        <v>0</v>
      </c>
      <c r="AJ168" s="137">
        <v>0</v>
      </c>
      <c r="AK168" s="137">
        <v>0</v>
      </c>
      <c r="AL168" s="137">
        <v>0</v>
      </c>
      <c r="AM168" s="137">
        <v>0</v>
      </c>
      <c r="AN168" s="137">
        <v>0</v>
      </c>
      <c r="AO168" s="137">
        <v>0</v>
      </c>
      <c r="AP168" s="137">
        <v>0</v>
      </c>
      <c r="AQ168" s="1">
        <v>18</v>
      </c>
    </row>
    <row r="169" spans="1:43" ht="14.1" customHeight="1" x14ac:dyDescent="0.15">
      <c r="A169" s="80" t="s">
        <v>475</v>
      </c>
      <c r="B169" s="81" t="s">
        <v>235</v>
      </c>
      <c r="C169" s="137">
        <v>3</v>
      </c>
      <c r="D169" s="138">
        <v>0</v>
      </c>
      <c r="E169" s="174">
        <f t="shared" si="45"/>
        <v>15</v>
      </c>
      <c r="F169" s="139">
        <v>1</v>
      </c>
      <c r="G169" s="139">
        <v>0</v>
      </c>
      <c r="H169" s="139">
        <v>1</v>
      </c>
      <c r="I169" s="139">
        <v>0</v>
      </c>
      <c r="J169" s="139">
        <v>0</v>
      </c>
      <c r="K169" s="139">
        <v>12</v>
      </c>
      <c r="L169" s="139">
        <v>1</v>
      </c>
      <c r="M169" s="139">
        <v>0</v>
      </c>
      <c r="N169" s="139">
        <v>0</v>
      </c>
      <c r="O169" s="137">
        <v>9</v>
      </c>
      <c r="P169" s="137">
        <v>6</v>
      </c>
      <c r="Q169" s="137">
        <f t="shared" si="34"/>
        <v>15</v>
      </c>
      <c r="R169" s="81">
        <v>0</v>
      </c>
      <c r="S169" s="81">
        <v>0</v>
      </c>
      <c r="T169" s="81">
        <v>0</v>
      </c>
      <c r="U169" s="81">
        <v>0</v>
      </c>
      <c r="V169" s="81">
        <v>0</v>
      </c>
      <c r="W169" s="81">
        <v>0</v>
      </c>
      <c r="X169" s="81">
        <v>0</v>
      </c>
      <c r="Y169" s="139">
        <v>0</v>
      </c>
      <c r="Z169" s="139">
        <v>0</v>
      </c>
      <c r="AA169" s="139">
        <v>0</v>
      </c>
      <c r="AB169" s="139">
        <v>0</v>
      </c>
      <c r="AC169" s="137">
        <v>0</v>
      </c>
      <c r="AD169" s="137">
        <v>1</v>
      </c>
      <c r="AE169" s="137">
        <v>3</v>
      </c>
      <c r="AF169" s="137">
        <v>1</v>
      </c>
      <c r="AG169" s="137">
        <v>1</v>
      </c>
      <c r="AH169" s="137">
        <v>1</v>
      </c>
      <c r="AI169" s="137">
        <v>0</v>
      </c>
      <c r="AJ169" s="137">
        <v>0</v>
      </c>
      <c r="AK169" s="137">
        <v>0</v>
      </c>
      <c r="AL169" s="137">
        <v>0</v>
      </c>
      <c r="AM169" s="137">
        <v>0</v>
      </c>
      <c r="AN169" s="137">
        <v>1</v>
      </c>
      <c r="AO169" s="137">
        <v>0</v>
      </c>
      <c r="AP169" s="137">
        <v>1</v>
      </c>
      <c r="AQ169" s="1">
        <v>20</v>
      </c>
    </row>
    <row r="170" spans="1:43" ht="14.1" customHeight="1" x14ac:dyDescent="0.15">
      <c r="A170" s="80" t="s">
        <v>475</v>
      </c>
      <c r="B170" s="81" t="s">
        <v>194</v>
      </c>
      <c r="C170" s="137">
        <v>3</v>
      </c>
      <c r="D170" s="138">
        <v>0</v>
      </c>
      <c r="E170" s="174">
        <f t="shared" si="45"/>
        <v>15</v>
      </c>
      <c r="F170" s="139">
        <v>1</v>
      </c>
      <c r="G170" s="139">
        <v>0</v>
      </c>
      <c r="H170" s="139">
        <v>1</v>
      </c>
      <c r="I170" s="139">
        <v>0</v>
      </c>
      <c r="J170" s="139">
        <v>0</v>
      </c>
      <c r="K170" s="139">
        <v>12</v>
      </c>
      <c r="L170" s="139">
        <v>1</v>
      </c>
      <c r="M170" s="139">
        <v>0</v>
      </c>
      <c r="N170" s="139">
        <v>0</v>
      </c>
      <c r="O170" s="137">
        <v>7</v>
      </c>
      <c r="P170" s="137">
        <v>8</v>
      </c>
      <c r="Q170" s="137">
        <f t="shared" si="34"/>
        <v>15</v>
      </c>
      <c r="R170" s="81">
        <v>0</v>
      </c>
      <c r="S170" s="81">
        <v>0</v>
      </c>
      <c r="T170" s="81">
        <v>0</v>
      </c>
      <c r="U170" s="81">
        <v>0</v>
      </c>
      <c r="V170" s="81">
        <v>0</v>
      </c>
      <c r="W170" s="81">
        <v>0</v>
      </c>
      <c r="X170" s="81">
        <v>0</v>
      </c>
      <c r="Y170" s="139">
        <v>0</v>
      </c>
      <c r="Z170" s="139">
        <v>0</v>
      </c>
      <c r="AA170" s="139">
        <v>0</v>
      </c>
      <c r="AB170" s="139">
        <v>0</v>
      </c>
      <c r="AC170" s="137">
        <v>0</v>
      </c>
      <c r="AD170" s="137">
        <v>1</v>
      </c>
      <c r="AE170" s="137">
        <v>0</v>
      </c>
      <c r="AF170" s="137">
        <v>1</v>
      </c>
      <c r="AG170" s="137">
        <v>1</v>
      </c>
      <c r="AH170" s="137">
        <v>1</v>
      </c>
      <c r="AI170" s="137">
        <v>1</v>
      </c>
      <c r="AJ170" s="137">
        <v>0</v>
      </c>
      <c r="AK170" s="137">
        <v>0</v>
      </c>
      <c r="AL170" s="137">
        <v>0</v>
      </c>
      <c r="AM170" s="137">
        <v>0</v>
      </c>
      <c r="AN170" s="137">
        <v>0</v>
      </c>
      <c r="AO170" s="137">
        <v>0</v>
      </c>
      <c r="AP170" s="137">
        <v>0</v>
      </c>
      <c r="AQ170" s="1">
        <v>21</v>
      </c>
    </row>
    <row r="171" spans="1:43" ht="14.1" customHeight="1" x14ac:dyDescent="0.15">
      <c r="A171" s="80" t="s">
        <v>475</v>
      </c>
      <c r="B171" s="81" t="s">
        <v>195</v>
      </c>
      <c r="C171" s="137">
        <v>3</v>
      </c>
      <c r="D171" s="138">
        <v>0</v>
      </c>
      <c r="E171" s="174">
        <f t="shared" si="45"/>
        <v>13</v>
      </c>
      <c r="F171" s="139">
        <v>1</v>
      </c>
      <c r="G171" s="139">
        <v>0</v>
      </c>
      <c r="H171" s="139">
        <v>1</v>
      </c>
      <c r="I171" s="139">
        <v>0</v>
      </c>
      <c r="J171" s="139">
        <v>0</v>
      </c>
      <c r="K171" s="139">
        <v>9</v>
      </c>
      <c r="L171" s="139">
        <v>2</v>
      </c>
      <c r="M171" s="139">
        <v>0</v>
      </c>
      <c r="N171" s="139">
        <v>0</v>
      </c>
      <c r="O171" s="137">
        <v>8</v>
      </c>
      <c r="P171" s="137">
        <v>5</v>
      </c>
      <c r="Q171" s="137">
        <f t="shared" si="34"/>
        <v>13</v>
      </c>
      <c r="R171" s="81">
        <v>0</v>
      </c>
      <c r="S171" s="81">
        <v>0</v>
      </c>
      <c r="T171" s="81">
        <v>0</v>
      </c>
      <c r="U171" s="81">
        <v>0</v>
      </c>
      <c r="V171" s="81">
        <v>0</v>
      </c>
      <c r="W171" s="81">
        <v>0</v>
      </c>
      <c r="X171" s="81">
        <v>0</v>
      </c>
      <c r="Y171" s="139">
        <v>0</v>
      </c>
      <c r="Z171" s="139">
        <v>0</v>
      </c>
      <c r="AA171" s="139">
        <v>0</v>
      </c>
      <c r="AB171" s="139">
        <v>0</v>
      </c>
      <c r="AC171" s="137">
        <v>0</v>
      </c>
      <c r="AD171" s="137">
        <v>1</v>
      </c>
      <c r="AE171" s="137">
        <v>0</v>
      </c>
      <c r="AF171" s="137">
        <v>1</v>
      </c>
      <c r="AG171" s="137">
        <v>1</v>
      </c>
      <c r="AH171" s="137">
        <v>1</v>
      </c>
      <c r="AI171" s="137">
        <v>0</v>
      </c>
      <c r="AJ171" s="137">
        <v>0</v>
      </c>
      <c r="AK171" s="137">
        <v>0</v>
      </c>
      <c r="AL171" s="137">
        <v>0</v>
      </c>
      <c r="AM171" s="137">
        <v>0</v>
      </c>
      <c r="AN171" s="137">
        <v>1</v>
      </c>
      <c r="AO171" s="137">
        <v>0</v>
      </c>
      <c r="AP171" s="137">
        <v>0</v>
      </c>
      <c r="AQ171" s="1">
        <v>22</v>
      </c>
    </row>
    <row r="172" spans="1:43" ht="14.1" customHeight="1" x14ac:dyDescent="0.15">
      <c r="A172" s="80" t="s">
        <v>475</v>
      </c>
      <c r="B172" s="81" t="s">
        <v>196</v>
      </c>
      <c r="C172" s="137">
        <v>15</v>
      </c>
      <c r="D172" s="137">
        <v>4</v>
      </c>
      <c r="E172" s="174">
        <f t="shared" si="45"/>
        <v>56</v>
      </c>
      <c r="F172" s="139">
        <v>1</v>
      </c>
      <c r="G172" s="139">
        <v>0</v>
      </c>
      <c r="H172" s="139">
        <v>1</v>
      </c>
      <c r="I172" s="139">
        <v>0</v>
      </c>
      <c r="J172" s="139">
        <v>0</v>
      </c>
      <c r="K172" s="139">
        <v>43</v>
      </c>
      <c r="L172" s="139">
        <v>1</v>
      </c>
      <c r="M172" s="139">
        <v>0</v>
      </c>
      <c r="N172" s="139">
        <v>0</v>
      </c>
      <c r="O172" s="137">
        <v>36</v>
      </c>
      <c r="P172" s="137">
        <v>10</v>
      </c>
      <c r="Q172" s="137">
        <f t="shared" si="34"/>
        <v>46</v>
      </c>
      <c r="R172" s="81">
        <v>0</v>
      </c>
      <c r="S172" s="81">
        <v>0</v>
      </c>
      <c r="T172" s="81">
        <v>1</v>
      </c>
      <c r="U172" s="81">
        <v>0</v>
      </c>
      <c r="V172" s="81">
        <v>0</v>
      </c>
      <c r="W172" s="81">
        <v>8</v>
      </c>
      <c r="X172" s="81">
        <v>1</v>
      </c>
      <c r="Y172" s="139">
        <v>0</v>
      </c>
      <c r="Z172" s="139">
        <v>0</v>
      </c>
      <c r="AA172" s="139">
        <v>8</v>
      </c>
      <c r="AB172" s="139">
        <v>2</v>
      </c>
      <c r="AC172" s="137">
        <f t="shared" ref="AC172" si="47">AA172+AB172</f>
        <v>10</v>
      </c>
      <c r="AD172" s="137">
        <v>2</v>
      </c>
      <c r="AE172" s="137">
        <v>3</v>
      </c>
      <c r="AF172" s="137">
        <v>2</v>
      </c>
      <c r="AG172" s="137">
        <v>2</v>
      </c>
      <c r="AH172" s="137">
        <v>2</v>
      </c>
      <c r="AI172" s="137">
        <v>0</v>
      </c>
      <c r="AJ172" s="137">
        <v>0</v>
      </c>
      <c r="AK172" s="137">
        <v>1</v>
      </c>
      <c r="AL172" s="137">
        <v>0</v>
      </c>
      <c r="AM172" s="137">
        <v>0</v>
      </c>
      <c r="AN172" s="137">
        <v>1</v>
      </c>
      <c r="AO172" s="137">
        <v>0</v>
      </c>
      <c r="AP172" s="137">
        <v>1</v>
      </c>
      <c r="AQ172" s="1">
        <v>23</v>
      </c>
    </row>
    <row r="173" spans="1:43" ht="14.1" customHeight="1" x14ac:dyDescent="0.15">
      <c r="A173" s="80" t="s">
        <v>475</v>
      </c>
      <c r="B173" s="81" t="s">
        <v>197</v>
      </c>
      <c r="C173" s="137">
        <v>5</v>
      </c>
      <c r="D173" s="138">
        <v>0</v>
      </c>
      <c r="E173" s="174">
        <f t="shared" si="45"/>
        <v>20</v>
      </c>
      <c r="F173" s="139">
        <v>1</v>
      </c>
      <c r="G173" s="139">
        <v>0</v>
      </c>
      <c r="H173" s="139">
        <v>1</v>
      </c>
      <c r="I173" s="139">
        <v>0</v>
      </c>
      <c r="J173" s="139">
        <v>0</v>
      </c>
      <c r="K173" s="139">
        <v>16</v>
      </c>
      <c r="L173" s="139">
        <v>2</v>
      </c>
      <c r="M173" s="139">
        <v>0</v>
      </c>
      <c r="N173" s="139">
        <v>0</v>
      </c>
      <c r="O173" s="137">
        <v>14</v>
      </c>
      <c r="P173" s="137">
        <v>6</v>
      </c>
      <c r="Q173" s="137">
        <f t="shared" si="34"/>
        <v>20</v>
      </c>
      <c r="R173" s="81">
        <v>0</v>
      </c>
      <c r="S173" s="81">
        <v>0</v>
      </c>
      <c r="T173" s="81">
        <v>0</v>
      </c>
      <c r="U173" s="81">
        <v>0</v>
      </c>
      <c r="V173" s="81">
        <v>0</v>
      </c>
      <c r="W173" s="81">
        <v>0</v>
      </c>
      <c r="X173" s="81">
        <v>0</v>
      </c>
      <c r="Y173" s="139">
        <v>0</v>
      </c>
      <c r="Z173" s="139">
        <v>0</v>
      </c>
      <c r="AA173" s="139">
        <v>0</v>
      </c>
      <c r="AB173" s="139">
        <v>0</v>
      </c>
      <c r="AC173" s="137">
        <v>0</v>
      </c>
      <c r="AD173" s="137">
        <v>1</v>
      </c>
      <c r="AE173" s="137">
        <v>3</v>
      </c>
      <c r="AF173" s="137">
        <v>1</v>
      </c>
      <c r="AG173" s="137">
        <v>1</v>
      </c>
      <c r="AH173" s="137">
        <v>1</v>
      </c>
      <c r="AI173" s="137">
        <v>0</v>
      </c>
      <c r="AJ173" s="137">
        <v>0</v>
      </c>
      <c r="AK173" s="137">
        <v>1</v>
      </c>
      <c r="AL173" s="137">
        <v>0</v>
      </c>
      <c r="AM173" s="137">
        <v>0</v>
      </c>
      <c r="AN173" s="137">
        <v>1</v>
      </c>
      <c r="AO173" s="137">
        <v>0</v>
      </c>
      <c r="AP173" s="137">
        <v>1</v>
      </c>
      <c r="AQ173" s="1">
        <v>24</v>
      </c>
    </row>
    <row r="174" spans="1:43" ht="14.1" customHeight="1" x14ac:dyDescent="0.15">
      <c r="A174" s="80" t="s">
        <v>475</v>
      </c>
      <c r="B174" s="81" t="s">
        <v>198</v>
      </c>
      <c r="C174" s="137">
        <v>3</v>
      </c>
      <c r="D174" s="138">
        <v>0</v>
      </c>
      <c r="E174" s="174">
        <f t="shared" si="45"/>
        <v>12</v>
      </c>
      <c r="F174" s="139">
        <v>1</v>
      </c>
      <c r="G174" s="139">
        <v>0</v>
      </c>
      <c r="H174" s="139">
        <v>1</v>
      </c>
      <c r="I174" s="139">
        <v>0</v>
      </c>
      <c r="J174" s="139">
        <v>0</v>
      </c>
      <c r="K174" s="139">
        <v>9</v>
      </c>
      <c r="L174" s="139">
        <v>1</v>
      </c>
      <c r="M174" s="139">
        <v>0</v>
      </c>
      <c r="N174" s="139">
        <v>0</v>
      </c>
      <c r="O174" s="137">
        <v>9</v>
      </c>
      <c r="P174" s="137">
        <v>3</v>
      </c>
      <c r="Q174" s="137">
        <f t="shared" si="34"/>
        <v>12</v>
      </c>
      <c r="R174" s="81">
        <v>0</v>
      </c>
      <c r="S174" s="81">
        <v>0</v>
      </c>
      <c r="T174" s="81">
        <v>0</v>
      </c>
      <c r="U174" s="81">
        <v>0</v>
      </c>
      <c r="V174" s="81">
        <v>0</v>
      </c>
      <c r="W174" s="81">
        <v>0</v>
      </c>
      <c r="X174" s="81">
        <v>0</v>
      </c>
      <c r="Y174" s="139">
        <v>0</v>
      </c>
      <c r="Z174" s="139">
        <v>0</v>
      </c>
      <c r="AA174" s="139">
        <v>0</v>
      </c>
      <c r="AB174" s="139">
        <v>0</v>
      </c>
      <c r="AC174" s="137">
        <v>0</v>
      </c>
      <c r="AD174" s="137">
        <v>1</v>
      </c>
      <c r="AE174" s="137">
        <v>0</v>
      </c>
      <c r="AF174" s="137">
        <v>1</v>
      </c>
      <c r="AG174" s="137">
        <v>1</v>
      </c>
      <c r="AH174" s="137">
        <v>1</v>
      </c>
      <c r="AI174" s="137">
        <v>0</v>
      </c>
      <c r="AJ174" s="137">
        <v>0</v>
      </c>
      <c r="AK174" s="137">
        <v>1</v>
      </c>
      <c r="AL174" s="137">
        <v>0</v>
      </c>
      <c r="AM174" s="137">
        <v>0</v>
      </c>
      <c r="AN174" s="137">
        <v>0</v>
      </c>
      <c r="AO174" s="137">
        <v>0</v>
      </c>
      <c r="AP174" s="137">
        <v>0</v>
      </c>
      <c r="AQ174" s="1">
        <v>26</v>
      </c>
    </row>
    <row r="175" spans="1:43" ht="14.1" customHeight="1" x14ac:dyDescent="0.15">
      <c r="A175" s="80" t="s">
        <v>475</v>
      </c>
      <c r="B175" s="81" t="s">
        <v>199</v>
      </c>
      <c r="C175" s="137">
        <v>3</v>
      </c>
      <c r="D175" s="138">
        <v>0</v>
      </c>
      <c r="E175" s="174">
        <f t="shared" si="45"/>
        <v>14</v>
      </c>
      <c r="F175" s="139">
        <v>1</v>
      </c>
      <c r="G175" s="139">
        <v>0</v>
      </c>
      <c r="H175" s="139">
        <v>1</v>
      </c>
      <c r="I175" s="139">
        <v>0</v>
      </c>
      <c r="J175" s="139">
        <v>0</v>
      </c>
      <c r="K175" s="139">
        <v>11</v>
      </c>
      <c r="L175" s="139">
        <v>1</v>
      </c>
      <c r="M175" s="139">
        <v>0</v>
      </c>
      <c r="N175" s="139">
        <v>0</v>
      </c>
      <c r="O175" s="137">
        <v>10</v>
      </c>
      <c r="P175" s="137">
        <v>4</v>
      </c>
      <c r="Q175" s="137">
        <f t="shared" si="34"/>
        <v>14</v>
      </c>
      <c r="R175" s="81">
        <v>0</v>
      </c>
      <c r="S175" s="81">
        <v>0</v>
      </c>
      <c r="T175" s="81">
        <v>0</v>
      </c>
      <c r="U175" s="81">
        <v>0</v>
      </c>
      <c r="V175" s="81">
        <v>0</v>
      </c>
      <c r="W175" s="81">
        <v>0</v>
      </c>
      <c r="X175" s="81">
        <v>0</v>
      </c>
      <c r="Y175" s="139">
        <v>0</v>
      </c>
      <c r="Z175" s="139">
        <v>0</v>
      </c>
      <c r="AA175" s="139">
        <v>0</v>
      </c>
      <c r="AB175" s="139">
        <v>0</v>
      </c>
      <c r="AC175" s="137">
        <v>0</v>
      </c>
      <c r="AD175" s="137">
        <v>1</v>
      </c>
      <c r="AE175" s="137">
        <v>3</v>
      </c>
      <c r="AF175" s="137">
        <v>1</v>
      </c>
      <c r="AG175" s="137">
        <v>1</v>
      </c>
      <c r="AH175" s="137">
        <v>1</v>
      </c>
      <c r="AI175" s="137">
        <v>0</v>
      </c>
      <c r="AJ175" s="137">
        <v>0</v>
      </c>
      <c r="AK175" s="137">
        <v>0</v>
      </c>
      <c r="AL175" s="137">
        <v>0</v>
      </c>
      <c r="AM175" s="137">
        <v>0</v>
      </c>
      <c r="AN175" s="137">
        <v>0</v>
      </c>
      <c r="AO175" s="137">
        <v>0</v>
      </c>
      <c r="AP175" s="137">
        <v>0</v>
      </c>
      <c r="AQ175" s="1">
        <v>27</v>
      </c>
    </row>
    <row r="176" spans="1:43" ht="14.1" customHeight="1" x14ac:dyDescent="0.15">
      <c r="A176" s="80" t="s">
        <v>475</v>
      </c>
      <c r="B176" s="81" t="s">
        <v>233</v>
      </c>
      <c r="C176" s="137">
        <v>3</v>
      </c>
      <c r="D176" s="138">
        <v>0</v>
      </c>
      <c r="E176" s="174">
        <f t="shared" si="45"/>
        <v>12</v>
      </c>
      <c r="F176" s="139">
        <v>1</v>
      </c>
      <c r="G176" s="139">
        <v>0</v>
      </c>
      <c r="H176" s="139">
        <v>1</v>
      </c>
      <c r="I176" s="139">
        <v>0</v>
      </c>
      <c r="J176" s="139">
        <v>0</v>
      </c>
      <c r="K176" s="139">
        <v>9</v>
      </c>
      <c r="L176" s="139">
        <v>1</v>
      </c>
      <c r="M176" s="139">
        <v>0</v>
      </c>
      <c r="N176" s="139">
        <v>0</v>
      </c>
      <c r="O176" s="137">
        <v>8</v>
      </c>
      <c r="P176" s="137">
        <v>4</v>
      </c>
      <c r="Q176" s="137">
        <f t="shared" si="34"/>
        <v>12</v>
      </c>
      <c r="R176" s="81">
        <v>0</v>
      </c>
      <c r="S176" s="81">
        <v>0</v>
      </c>
      <c r="T176" s="81">
        <v>0</v>
      </c>
      <c r="U176" s="81">
        <v>0</v>
      </c>
      <c r="V176" s="81">
        <v>0</v>
      </c>
      <c r="W176" s="81">
        <v>0</v>
      </c>
      <c r="X176" s="81">
        <v>0</v>
      </c>
      <c r="Y176" s="139">
        <v>0</v>
      </c>
      <c r="Z176" s="139">
        <v>0</v>
      </c>
      <c r="AA176" s="139">
        <v>0</v>
      </c>
      <c r="AB176" s="139">
        <v>0</v>
      </c>
      <c r="AC176" s="137">
        <v>0</v>
      </c>
      <c r="AD176" s="137">
        <v>1</v>
      </c>
      <c r="AE176" s="137">
        <v>0</v>
      </c>
      <c r="AF176" s="137">
        <v>1</v>
      </c>
      <c r="AG176" s="137">
        <v>1</v>
      </c>
      <c r="AH176" s="137">
        <v>1</v>
      </c>
      <c r="AI176" s="137">
        <v>0</v>
      </c>
      <c r="AJ176" s="137">
        <v>0</v>
      </c>
      <c r="AK176" s="137">
        <v>0</v>
      </c>
      <c r="AL176" s="137">
        <v>0</v>
      </c>
      <c r="AM176" s="137">
        <v>0</v>
      </c>
      <c r="AN176" s="137">
        <v>0</v>
      </c>
      <c r="AO176" s="137">
        <v>0</v>
      </c>
      <c r="AP176" s="137">
        <v>0</v>
      </c>
      <c r="AQ176" s="1">
        <v>28</v>
      </c>
    </row>
    <row r="177" spans="1:43" ht="14.1" customHeight="1" x14ac:dyDescent="0.15">
      <c r="A177" s="83" t="s">
        <v>464</v>
      </c>
      <c r="B177" s="83">
        <f>COUNTA(B155:B176)</f>
        <v>22</v>
      </c>
      <c r="C177" s="140">
        <f t="shared" ref="C177:AP177" si="48">SUM(C155:C176)</f>
        <v>174</v>
      </c>
      <c r="D177" s="140">
        <f t="shared" si="48"/>
        <v>12</v>
      </c>
      <c r="E177" s="99">
        <f t="shared" si="48"/>
        <v>615</v>
      </c>
      <c r="F177" s="140">
        <f t="shared" si="48"/>
        <v>22</v>
      </c>
      <c r="G177" s="140">
        <f t="shared" si="48"/>
        <v>0</v>
      </c>
      <c r="H177" s="140">
        <f t="shared" si="48"/>
        <v>22</v>
      </c>
      <c r="I177" s="140">
        <f t="shared" si="48"/>
        <v>2</v>
      </c>
      <c r="J177" s="140">
        <f t="shared" si="48"/>
        <v>0</v>
      </c>
      <c r="K177" s="140">
        <f t="shared" si="48"/>
        <v>517</v>
      </c>
      <c r="L177" s="140">
        <f t="shared" si="48"/>
        <v>24</v>
      </c>
      <c r="M177" s="140">
        <f t="shared" si="48"/>
        <v>0</v>
      </c>
      <c r="N177" s="140">
        <f t="shared" si="48"/>
        <v>0</v>
      </c>
      <c r="O177" s="140">
        <f t="shared" si="48"/>
        <v>455</v>
      </c>
      <c r="P177" s="140">
        <f t="shared" si="48"/>
        <v>132</v>
      </c>
      <c r="Q177" s="140">
        <f t="shared" si="48"/>
        <v>587</v>
      </c>
      <c r="R177" s="140">
        <f t="shared" si="48"/>
        <v>0</v>
      </c>
      <c r="S177" s="140">
        <f t="shared" si="48"/>
        <v>0</v>
      </c>
      <c r="T177" s="140">
        <f t="shared" si="48"/>
        <v>3</v>
      </c>
      <c r="U177" s="140">
        <f t="shared" si="48"/>
        <v>0</v>
      </c>
      <c r="V177" s="140">
        <f t="shared" si="48"/>
        <v>0</v>
      </c>
      <c r="W177" s="140">
        <f t="shared" si="48"/>
        <v>22</v>
      </c>
      <c r="X177" s="140">
        <f t="shared" si="48"/>
        <v>3</v>
      </c>
      <c r="Y177" s="140">
        <f t="shared" si="48"/>
        <v>0</v>
      </c>
      <c r="Z177" s="140">
        <f t="shared" si="48"/>
        <v>0</v>
      </c>
      <c r="AA177" s="140">
        <f t="shared" si="48"/>
        <v>24</v>
      </c>
      <c r="AB177" s="140">
        <f t="shared" si="48"/>
        <v>4</v>
      </c>
      <c r="AC177" s="140">
        <f t="shared" si="48"/>
        <v>28</v>
      </c>
      <c r="AD177" s="140">
        <f t="shared" si="48"/>
        <v>25</v>
      </c>
      <c r="AE177" s="140">
        <f t="shared" si="48"/>
        <v>43</v>
      </c>
      <c r="AF177" s="140">
        <f t="shared" si="48"/>
        <v>25</v>
      </c>
      <c r="AG177" s="140">
        <f t="shared" si="48"/>
        <v>25</v>
      </c>
      <c r="AH177" s="140">
        <f t="shared" si="48"/>
        <v>25</v>
      </c>
      <c r="AI177" s="140">
        <f t="shared" si="48"/>
        <v>13</v>
      </c>
      <c r="AJ177" s="140">
        <f t="shared" si="48"/>
        <v>1</v>
      </c>
      <c r="AK177" s="140">
        <f t="shared" si="48"/>
        <v>13</v>
      </c>
      <c r="AL177" s="140">
        <f t="shared" si="48"/>
        <v>3</v>
      </c>
      <c r="AM177" s="140">
        <f t="shared" si="48"/>
        <v>1</v>
      </c>
      <c r="AN177" s="140">
        <f t="shared" si="48"/>
        <v>13</v>
      </c>
      <c r="AO177" s="140">
        <f t="shared" si="48"/>
        <v>1</v>
      </c>
      <c r="AP177" s="140">
        <f t="shared" si="48"/>
        <v>12</v>
      </c>
      <c r="AQ177" s="1">
        <v>29</v>
      </c>
    </row>
    <row r="178" spans="1:43" ht="14.1" customHeight="1" x14ac:dyDescent="0.15">
      <c r="A178" s="80" t="s">
        <v>476</v>
      </c>
      <c r="B178" s="81" t="s">
        <v>38</v>
      </c>
      <c r="C178" s="137">
        <v>21</v>
      </c>
      <c r="D178" s="137">
        <v>4</v>
      </c>
      <c r="E178" s="174">
        <f t="shared" si="45"/>
        <v>64</v>
      </c>
      <c r="F178" s="139">
        <v>1</v>
      </c>
      <c r="G178" s="139">
        <v>0</v>
      </c>
      <c r="H178" s="139">
        <v>1</v>
      </c>
      <c r="I178" s="139">
        <v>1</v>
      </c>
      <c r="J178" s="139">
        <v>0</v>
      </c>
      <c r="K178" s="139">
        <v>50</v>
      </c>
      <c r="L178" s="139">
        <v>2</v>
      </c>
      <c r="M178" s="139">
        <v>0</v>
      </c>
      <c r="N178" s="139">
        <v>0</v>
      </c>
      <c r="O178" s="137">
        <v>46</v>
      </c>
      <c r="P178" s="137">
        <v>9</v>
      </c>
      <c r="Q178" s="137">
        <f t="shared" si="34"/>
        <v>55</v>
      </c>
      <c r="R178" s="81">
        <v>0</v>
      </c>
      <c r="S178" s="81">
        <v>0</v>
      </c>
      <c r="T178" s="81">
        <v>1</v>
      </c>
      <c r="U178" s="81">
        <v>0</v>
      </c>
      <c r="V178" s="81">
        <v>0</v>
      </c>
      <c r="W178" s="81">
        <v>7</v>
      </c>
      <c r="X178" s="81">
        <v>1</v>
      </c>
      <c r="Y178" s="139">
        <v>0</v>
      </c>
      <c r="Z178" s="139">
        <v>0</v>
      </c>
      <c r="AA178" s="139">
        <v>8</v>
      </c>
      <c r="AB178" s="139">
        <v>1</v>
      </c>
      <c r="AC178" s="137">
        <f t="shared" ref="AC178" si="49">AA178+AB178</f>
        <v>9</v>
      </c>
      <c r="AD178" s="137">
        <v>2</v>
      </c>
      <c r="AE178" s="137">
        <v>3</v>
      </c>
      <c r="AF178" s="137">
        <v>2</v>
      </c>
      <c r="AG178" s="137">
        <v>2</v>
      </c>
      <c r="AH178" s="137">
        <v>2</v>
      </c>
      <c r="AI178" s="137">
        <v>0</v>
      </c>
      <c r="AJ178" s="137">
        <v>0</v>
      </c>
      <c r="AK178" s="137">
        <v>1</v>
      </c>
      <c r="AL178" s="137">
        <v>4</v>
      </c>
      <c r="AM178" s="137">
        <v>0</v>
      </c>
      <c r="AN178" s="137">
        <v>0</v>
      </c>
      <c r="AO178" s="137">
        <v>0</v>
      </c>
      <c r="AP178" s="137">
        <v>0</v>
      </c>
      <c r="AQ178" s="1">
        <v>30</v>
      </c>
    </row>
    <row r="179" spans="1:43" ht="14.1" customHeight="1" x14ac:dyDescent="0.15">
      <c r="A179" s="80" t="s">
        <v>476</v>
      </c>
      <c r="B179" s="81" t="s">
        <v>39</v>
      </c>
      <c r="C179" s="137">
        <v>19</v>
      </c>
      <c r="D179" s="138">
        <v>0</v>
      </c>
      <c r="E179" s="174">
        <f t="shared" si="45"/>
        <v>60</v>
      </c>
      <c r="F179" s="139">
        <v>1</v>
      </c>
      <c r="G179" s="139">
        <v>0</v>
      </c>
      <c r="H179" s="139">
        <v>1</v>
      </c>
      <c r="I179" s="139">
        <v>1</v>
      </c>
      <c r="J179" s="139">
        <v>0</v>
      </c>
      <c r="K179" s="139">
        <v>53</v>
      </c>
      <c r="L179" s="139">
        <v>1</v>
      </c>
      <c r="M179" s="139">
        <v>0</v>
      </c>
      <c r="N179" s="139">
        <v>3</v>
      </c>
      <c r="O179" s="137">
        <v>49</v>
      </c>
      <c r="P179" s="137">
        <v>11</v>
      </c>
      <c r="Q179" s="137">
        <f t="shared" si="34"/>
        <v>60</v>
      </c>
      <c r="R179" s="81">
        <v>0</v>
      </c>
      <c r="S179" s="81">
        <v>0</v>
      </c>
      <c r="T179" s="81">
        <v>0</v>
      </c>
      <c r="U179" s="81">
        <v>0</v>
      </c>
      <c r="V179" s="81">
        <v>0</v>
      </c>
      <c r="W179" s="81">
        <v>0</v>
      </c>
      <c r="X179" s="81">
        <v>0</v>
      </c>
      <c r="Y179" s="139">
        <v>0</v>
      </c>
      <c r="Z179" s="139">
        <v>0</v>
      </c>
      <c r="AA179" s="139">
        <v>0</v>
      </c>
      <c r="AB179" s="139">
        <v>0</v>
      </c>
      <c r="AC179" s="137">
        <v>0</v>
      </c>
      <c r="AD179" s="137">
        <v>1</v>
      </c>
      <c r="AE179" s="137">
        <v>3</v>
      </c>
      <c r="AF179" s="137">
        <v>1</v>
      </c>
      <c r="AG179" s="137">
        <v>1</v>
      </c>
      <c r="AH179" s="137">
        <v>1</v>
      </c>
      <c r="AI179" s="137">
        <v>0</v>
      </c>
      <c r="AJ179" s="137">
        <v>0</v>
      </c>
      <c r="AK179" s="137">
        <v>1</v>
      </c>
      <c r="AL179" s="137">
        <v>0</v>
      </c>
      <c r="AM179" s="137">
        <v>0</v>
      </c>
      <c r="AN179" s="137">
        <v>1</v>
      </c>
      <c r="AO179" s="137">
        <v>0</v>
      </c>
      <c r="AP179" s="137">
        <v>0</v>
      </c>
      <c r="AQ179" s="1">
        <v>31</v>
      </c>
    </row>
    <row r="180" spans="1:43" ht="14.1" customHeight="1" x14ac:dyDescent="0.15">
      <c r="A180" s="80" t="s">
        <v>476</v>
      </c>
      <c r="B180" s="81" t="s">
        <v>40</v>
      </c>
      <c r="C180" s="137">
        <v>12</v>
      </c>
      <c r="D180" s="138">
        <v>0</v>
      </c>
      <c r="E180" s="174">
        <f t="shared" si="45"/>
        <v>39</v>
      </c>
      <c r="F180" s="139">
        <v>1</v>
      </c>
      <c r="G180" s="139">
        <v>0</v>
      </c>
      <c r="H180" s="139">
        <v>1</v>
      </c>
      <c r="I180" s="139">
        <v>0</v>
      </c>
      <c r="J180" s="139">
        <v>0</v>
      </c>
      <c r="K180" s="139">
        <v>36</v>
      </c>
      <c r="L180" s="139">
        <v>1</v>
      </c>
      <c r="M180" s="139">
        <v>0</v>
      </c>
      <c r="N180" s="139">
        <v>0</v>
      </c>
      <c r="O180" s="137">
        <v>34</v>
      </c>
      <c r="P180" s="137">
        <v>5</v>
      </c>
      <c r="Q180" s="137">
        <f t="shared" si="34"/>
        <v>39</v>
      </c>
      <c r="R180" s="81">
        <v>0</v>
      </c>
      <c r="S180" s="81">
        <v>0</v>
      </c>
      <c r="T180" s="81">
        <v>0</v>
      </c>
      <c r="U180" s="81">
        <v>0</v>
      </c>
      <c r="V180" s="81">
        <v>0</v>
      </c>
      <c r="W180" s="81">
        <v>0</v>
      </c>
      <c r="X180" s="81">
        <v>0</v>
      </c>
      <c r="Y180" s="139">
        <v>0</v>
      </c>
      <c r="Z180" s="139">
        <v>0</v>
      </c>
      <c r="AA180" s="139">
        <v>0</v>
      </c>
      <c r="AB180" s="139">
        <v>0</v>
      </c>
      <c r="AC180" s="137">
        <v>0</v>
      </c>
      <c r="AD180" s="137">
        <v>1</v>
      </c>
      <c r="AE180" s="137">
        <v>3</v>
      </c>
      <c r="AF180" s="137">
        <v>1</v>
      </c>
      <c r="AG180" s="137">
        <v>1</v>
      </c>
      <c r="AH180" s="137">
        <v>1</v>
      </c>
      <c r="AI180" s="137">
        <v>4</v>
      </c>
      <c r="AJ180" s="137">
        <v>0</v>
      </c>
      <c r="AK180" s="137">
        <v>1</v>
      </c>
      <c r="AL180" s="137">
        <v>0</v>
      </c>
      <c r="AM180" s="137">
        <v>0</v>
      </c>
      <c r="AN180" s="137">
        <v>0</v>
      </c>
      <c r="AO180" s="137">
        <v>0</v>
      </c>
      <c r="AP180" s="137">
        <v>0</v>
      </c>
      <c r="AQ180" s="1">
        <v>32</v>
      </c>
    </row>
    <row r="181" spans="1:43" ht="14.1" customHeight="1" x14ac:dyDescent="0.15">
      <c r="A181" s="80" t="s">
        <v>476</v>
      </c>
      <c r="B181" s="81" t="s">
        <v>41</v>
      </c>
      <c r="C181" s="137">
        <v>15</v>
      </c>
      <c r="D181" s="137">
        <v>0</v>
      </c>
      <c r="E181" s="174">
        <f t="shared" si="45"/>
        <v>47</v>
      </c>
      <c r="F181" s="139">
        <v>1</v>
      </c>
      <c r="G181" s="139">
        <v>0</v>
      </c>
      <c r="H181" s="139">
        <v>1</v>
      </c>
      <c r="I181" s="139">
        <v>1</v>
      </c>
      <c r="J181" s="139">
        <v>0</v>
      </c>
      <c r="K181" s="139">
        <v>43</v>
      </c>
      <c r="L181" s="139">
        <v>1</v>
      </c>
      <c r="M181" s="139">
        <v>0</v>
      </c>
      <c r="N181" s="139">
        <v>0</v>
      </c>
      <c r="O181" s="137">
        <v>41</v>
      </c>
      <c r="P181" s="137">
        <v>6</v>
      </c>
      <c r="Q181" s="137">
        <f t="shared" si="34"/>
        <v>47</v>
      </c>
      <c r="R181" s="81">
        <v>0</v>
      </c>
      <c r="S181" s="81">
        <v>0</v>
      </c>
      <c r="T181" s="81">
        <v>0</v>
      </c>
      <c r="U181" s="81">
        <v>0</v>
      </c>
      <c r="V181" s="81">
        <v>0</v>
      </c>
      <c r="W181" s="81">
        <v>0</v>
      </c>
      <c r="X181" s="81">
        <v>0</v>
      </c>
      <c r="Y181" s="139">
        <v>0</v>
      </c>
      <c r="Z181" s="139">
        <v>0</v>
      </c>
      <c r="AA181" s="139">
        <v>0</v>
      </c>
      <c r="AB181" s="139">
        <v>0</v>
      </c>
      <c r="AC181" s="137">
        <v>0</v>
      </c>
      <c r="AD181" s="137">
        <v>1</v>
      </c>
      <c r="AE181" s="137">
        <v>3</v>
      </c>
      <c r="AF181" s="137">
        <v>1</v>
      </c>
      <c r="AG181" s="137">
        <v>1</v>
      </c>
      <c r="AH181" s="137">
        <v>1</v>
      </c>
      <c r="AI181" s="137">
        <v>5</v>
      </c>
      <c r="AJ181" s="137">
        <v>1</v>
      </c>
      <c r="AK181" s="137">
        <v>1</v>
      </c>
      <c r="AL181" s="137">
        <v>0</v>
      </c>
      <c r="AM181" s="137">
        <v>1</v>
      </c>
      <c r="AN181" s="137">
        <v>0</v>
      </c>
      <c r="AO181" s="137">
        <v>0</v>
      </c>
      <c r="AP181" s="137">
        <v>0</v>
      </c>
      <c r="AQ181" s="1">
        <v>33</v>
      </c>
    </row>
    <row r="182" spans="1:43" ht="14.1" customHeight="1" x14ac:dyDescent="0.15">
      <c r="A182" s="80" t="s">
        <v>476</v>
      </c>
      <c r="B182" s="81" t="s">
        <v>145</v>
      </c>
      <c r="C182" s="137">
        <v>12</v>
      </c>
      <c r="D182" s="138">
        <v>0</v>
      </c>
      <c r="E182" s="174">
        <f t="shared" si="45"/>
        <v>32</v>
      </c>
      <c r="F182" s="139">
        <v>1</v>
      </c>
      <c r="G182" s="139">
        <v>0</v>
      </c>
      <c r="H182" s="139">
        <v>1</v>
      </c>
      <c r="I182" s="139">
        <v>0</v>
      </c>
      <c r="J182" s="139">
        <v>0</v>
      </c>
      <c r="K182" s="139">
        <v>29</v>
      </c>
      <c r="L182" s="139">
        <v>1</v>
      </c>
      <c r="M182" s="139">
        <v>0</v>
      </c>
      <c r="N182" s="139">
        <v>0</v>
      </c>
      <c r="O182" s="137">
        <v>22</v>
      </c>
      <c r="P182" s="137">
        <v>10</v>
      </c>
      <c r="Q182" s="137">
        <f t="shared" si="34"/>
        <v>32</v>
      </c>
      <c r="R182" s="81">
        <v>0</v>
      </c>
      <c r="S182" s="81">
        <v>0</v>
      </c>
      <c r="T182" s="81">
        <v>0</v>
      </c>
      <c r="U182" s="81">
        <v>0</v>
      </c>
      <c r="V182" s="81">
        <v>0</v>
      </c>
      <c r="W182" s="81">
        <v>0</v>
      </c>
      <c r="X182" s="81">
        <v>0</v>
      </c>
      <c r="Y182" s="139">
        <v>0</v>
      </c>
      <c r="Z182" s="139">
        <v>0</v>
      </c>
      <c r="AA182" s="139">
        <v>0</v>
      </c>
      <c r="AB182" s="139">
        <v>0</v>
      </c>
      <c r="AC182" s="137">
        <v>0</v>
      </c>
      <c r="AD182" s="137">
        <v>1</v>
      </c>
      <c r="AE182" s="137">
        <v>3</v>
      </c>
      <c r="AF182" s="137">
        <v>1</v>
      </c>
      <c r="AG182" s="137">
        <v>1</v>
      </c>
      <c r="AH182" s="137">
        <v>1</v>
      </c>
      <c r="AI182" s="137">
        <v>0</v>
      </c>
      <c r="AJ182" s="137">
        <v>0</v>
      </c>
      <c r="AK182" s="137">
        <v>1</v>
      </c>
      <c r="AL182" s="137">
        <v>0</v>
      </c>
      <c r="AM182" s="137">
        <v>0</v>
      </c>
      <c r="AN182" s="137">
        <v>0</v>
      </c>
      <c r="AO182" s="137">
        <v>0</v>
      </c>
      <c r="AP182" s="137">
        <v>0</v>
      </c>
      <c r="AQ182" s="1">
        <v>34</v>
      </c>
    </row>
    <row r="183" spans="1:43" ht="14.1" customHeight="1" x14ac:dyDescent="0.15">
      <c r="A183" s="80" t="s">
        <v>476</v>
      </c>
      <c r="B183" s="81" t="s">
        <v>251</v>
      </c>
      <c r="C183" s="137">
        <v>12</v>
      </c>
      <c r="D183" s="138">
        <v>0</v>
      </c>
      <c r="E183" s="174">
        <f t="shared" si="45"/>
        <v>38</v>
      </c>
      <c r="F183" s="139">
        <v>1</v>
      </c>
      <c r="G183" s="139">
        <v>0</v>
      </c>
      <c r="H183" s="139">
        <v>1</v>
      </c>
      <c r="I183" s="139">
        <v>0</v>
      </c>
      <c r="J183" s="139">
        <v>0</v>
      </c>
      <c r="K183" s="139">
        <v>35</v>
      </c>
      <c r="L183" s="139">
        <v>1</v>
      </c>
      <c r="M183" s="139">
        <v>0</v>
      </c>
      <c r="N183" s="139">
        <v>0</v>
      </c>
      <c r="O183" s="137">
        <v>27</v>
      </c>
      <c r="P183" s="137">
        <v>11</v>
      </c>
      <c r="Q183" s="137">
        <f t="shared" si="34"/>
        <v>38</v>
      </c>
      <c r="R183" s="81">
        <v>0</v>
      </c>
      <c r="S183" s="81">
        <v>0</v>
      </c>
      <c r="T183" s="81">
        <v>0</v>
      </c>
      <c r="U183" s="81">
        <v>0</v>
      </c>
      <c r="V183" s="81">
        <v>0</v>
      </c>
      <c r="W183" s="81">
        <v>0</v>
      </c>
      <c r="X183" s="81">
        <v>0</v>
      </c>
      <c r="Y183" s="139">
        <v>0</v>
      </c>
      <c r="Z183" s="139">
        <v>0</v>
      </c>
      <c r="AA183" s="139">
        <v>0</v>
      </c>
      <c r="AB183" s="139">
        <v>0</v>
      </c>
      <c r="AC183" s="137">
        <v>0</v>
      </c>
      <c r="AD183" s="137">
        <v>1</v>
      </c>
      <c r="AE183" s="137">
        <v>3</v>
      </c>
      <c r="AF183" s="137">
        <v>1</v>
      </c>
      <c r="AG183" s="137">
        <v>1</v>
      </c>
      <c r="AH183" s="137">
        <v>1</v>
      </c>
      <c r="AI183" s="137">
        <v>0</v>
      </c>
      <c r="AJ183" s="137">
        <v>0</v>
      </c>
      <c r="AK183" s="137">
        <v>1</v>
      </c>
      <c r="AL183" s="137">
        <v>0</v>
      </c>
      <c r="AM183" s="137">
        <v>0</v>
      </c>
      <c r="AN183" s="137">
        <v>1</v>
      </c>
      <c r="AO183" s="137">
        <v>0</v>
      </c>
      <c r="AP183" s="137">
        <v>1</v>
      </c>
      <c r="AQ183" s="1">
        <v>35</v>
      </c>
    </row>
    <row r="184" spans="1:43" ht="14.1" customHeight="1" x14ac:dyDescent="0.15">
      <c r="A184" s="80" t="s">
        <v>476</v>
      </c>
      <c r="B184" s="81" t="s">
        <v>206</v>
      </c>
      <c r="C184" s="137">
        <v>6</v>
      </c>
      <c r="D184" s="138">
        <v>0</v>
      </c>
      <c r="E184" s="174">
        <f t="shared" si="45"/>
        <v>19</v>
      </c>
      <c r="F184" s="139">
        <v>1</v>
      </c>
      <c r="G184" s="139">
        <v>0</v>
      </c>
      <c r="H184" s="139">
        <v>1</v>
      </c>
      <c r="I184" s="139">
        <v>0</v>
      </c>
      <c r="J184" s="139">
        <v>0</v>
      </c>
      <c r="K184" s="139">
        <v>16</v>
      </c>
      <c r="L184" s="139">
        <v>1</v>
      </c>
      <c r="M184" s="139">
        <v>0</v>
      </c>
      <c r="N184" s="139">
        <v>0</v>
      </c>
      <c r="O184" s="137">
        <v>15</v>
      </c>
      <c r="P184" s="137">
        <v>4</v>
      </c>
      <c r="Q184" s="137">
        <f t="shared" si="34"/>
        <v>19</v>
      </c>
      <c r="R184" s="81">
        <v>0</v>
      </c>
      <c r="S184" s="81">
        <v>0</v>
      </c>
      <c r="T184" s="81">
        <v>0</v>
      </c>
      <c r="U184" s="81">
        <v>0</v>
      </c>
      <c r="V184" s="81">
        <v>0</v>
      </c>
      <c r="W184" s="81">
        <v>0</v>
      </c>
      <c r="X184" s="81">
        <v>0</v>
      </c>
      <c r="Y184" s="139">
        <v>0</v>
      </c>
      <c r="Z184" s="139">
        <v>0</v>
      </c>
      <c r="AA184" s="139">
        <v>0</v>
      </c>
      <c r="AB184" s="139">
        <v>0</v>
      </c>
      <c r="AC184" s="137">
        <v>0</v>
      </c>
      <c r="AD184" s="137">
        <v>1</v>
      </c>
      <c r="AE184" s="137">
        <v>3</v>
      </c>
      <c r="AF184" s="137">
        <v>1</v>
      </c>
      <c r="AG184" s="137">
        <v>1</v>
      </c>
      <c r="AH184" s="137">
        <v>1</v>
      </c>
      <c r="AI184" s="137">
        <v>0</v>
      </c>
      <c r="AJ184" s="137">
        <v>0</v>
      </c>
      <c r="AK184" s="137">
        <v>0</v>
      </c>
      <c r="AL184" s="137">
        <v>0</v>
      </c>
      <c r="AM184" s="137">
        <v>0</v>
      </c>
      <c r="AN184" s="137">
        <v>0</v>
      </c>
      <c r="AO184" s="137">
        <v>0</v>
      </c>
      <c r="AP184" s="137">
        <v>0</v>
      </c>
      <c r="AQ184" s="1">
        <v>36</v>
      </c>
    </row>
    <row r="185" spans="1:43" ht="14.1" customHeight="1" x14ac:dyDescent="0.15">
      <c r="A185" s="80" t="s">
        <v>476</v>
      </c>
      <c r="B185" s="81" t="s">
        <v>243</v>
      </c>
      <c r="C185" s="137">
        <v>6</v>
      </c>
      <c r="D185" s="138">
        <v>0</v>
      </c>
      <c r="E185" s="174">
        <f t="shared" si="45"/>
        <v>23</v>
      </c>
      <c r="F185" s="139">
        <v>1</v>
      </c>
      <c r="G185" s="139">
        <v>0</v>
      </c>
      <c r="H185" s="139">
        <v>1</v>
      </c>
      <c r="I185" s="139">
        <v>0</v>
      </c>
      <c r="J185" s="139">
        <v>0</v>
      </c>
      <c r="K185" s="139">
        <v>20</v>
      </c>
      <c r="L185" s="139">
        <v>1</v>
      </c>
      <c r="M185" s="139">
        <v>0</v>
      </c>
      <c r="N185" s="139">
        <v>0</v>
      </c>
      <c r="O185" s="137">
        <v>15</v>
      </c>
      <c r="P185" s="137">
        <v>8</v>
      </c>
      <c r="Q185" s="137">
        <f t="shared" si="34"/>
        <v>23</v>
      </c>
      <c r="R185" s="81">
        <v>0</v>
      </c>
      <c r="S185" s="81">
        <v>0</v>
      </c>
      <c r="T185" s="81">
        <v>0</v>
      </c>
      <c r="U185" s="81">
        <v>0</v>
      </c>
      <c r="V185" s="81">
        <v>0</v>
      </c>
      <c r="W185" s="81">
        <v>0</v>
      </c>
      <c r="X185" s="81">
        <v>0</v>
      </c>
      <c r="Y185" s="139">
        <v>0</v>
      </c>
      <c r="Z185" s="139">
        <v>0</v>
      </c>
      <c r="AA185" s="139">
        <v>0</v>
      </c>
      <c r="AB185" s="139">
        <v>0</v>
      </c>
      <c r="AC185" s="137">
        <v>0</v>
      </c>
      <c r="AD185" s="137">
        <v>1</v>
      </c>
      <c r="AE185" s="137">
        <v>3</v>
      </c>
      <c r="AF185" s="137">
        <v>1</v>
      </c>
      <c r="AG185" s="137">
        <v>1</v>
      </c>
      <c r="AH185" s="137">
        <v>1</v>
      </c>
      <c r="AI185" s="137">
        <v>0</v>
      </c>
      <c r="AJ185" s="137">
        <v>0</v>
      </c>
      <c r="AK185" s="137">
        <v>0</v>
      </c>
      <c r="AL185" s="137">
        <v>0</v>
      </c>
      <c r="AM185" s="137">
        <v>2</v>
      </c>
      <c r="AN185" s="137">
        <v>0</v>
      </c>
      <c r="AO185" s="137">
        <v>0</v>
      </c>
      <c r="AP185" s="137">
        <v>0</v>
      </c>
      <c r="AQ185" s="1">
        <v>37</v>
      </c>
    </row>
    <row r="186" spans="1:43" ht="14.1" customHeight="1" x14ac:dyDescent="0.15">
      <c r="A186" s="80" t="s">
        <v>476</v>
      </c>
      <c r="B186" s="81" t="s">
        <v>207</v>
      </c>
      <c r="C186" s="137">
        <v>10</v>
      </c>
      <c r="D186" s="138">
        <v>0</v>
      </c>
      <c r="E186" s="174">
        <f t="shared" si="45"/>
        <v>35</v>
      </c>
      <c r="F186" s="139">
        <v>1</v>
      </c>
      <c r="G186" s="139">
        <v>0</v>
      </c>
      <c r="H186" s="139">
        <v>1</v>
      </c>
      <c r="I186" s="139">
        <v>0</v>
      </c>
      <c r="J186" s="139">
        <v>0</v>
      </c>
      <c r="K186" s="139">
        <v>32</v>
      </c>
      <c r="L186" s="139">
        <v>1</v>
      </c>
      <c r="M186" s="139">
        <v>0</v>
      </c>
      <c r="N186" s="139">
        <v>0</v>
      </c>
      <c r="O186" s="137">
        <v>26</v>
      </c>
      <c r="P186" s="137">
        <v>9</v>
      </c>
      <c r="Q186" s="137">
        <f t="shared" si="34"/>
        <v>35</v>
      </c>
      <c r="R186" s="81">
        <v>0</v>
      </c>
      <c r="S186" s="81">
        <v>0</v>
      </c>
      <c r="T186" s="81">
        <v>0</v>
      </c>
      <c r="U186" s="81">
        <v>0</v>
      </c>
      <c r="V186" s="81">
        <v>0</v>
      </c>
      <c r="W186" s="81">
        <v>0</v>
      </c>
      <c r="X186" s="81">
        <v>0</v>
      </c>
      <c r="Y186" s="139">
        <v>0</v>
      </c>
      <c r="Z186" s="139">
        <v>0</v>
      </c>
      <c r="AA186" s="139">
        <v>0</v>
      </c>
      <c r="AB186" s="139">
        <v>0</v>
      </c>
      <c r="AC186" s="137">
        <v>0</v>
      </c>
      <c r="AD186" s="137">
        <v>1</v>
      </c>
      <c r="AE186" s="137">
        <v>3</v>
      </c>
      <c r="AF186" s="137">
        <v>1</v>
      </c>
      <c r="AG186" s="137">
        <v>1</v>
      </c>
      <c r="AH186" s="137">
        <v>1</v>
      </c>
      <c r="AI186" s="137">
        <v>0</v>
      </c>
      <c r="AJ186" s="137">
        <v>0</v>
      </c>
      <c r="AK186" s="137">
        <v>0</v>
      </c>
      <c r="AL186" s="137">
        <v>0</v>
      </c>
      <c r="AM186" s="137">
        <v>0</v>
      </c>
      <c r="AN186" s="137">
        <v>2</v>
      </c>
      <c r="AO186" s="137">
        <v>0</v>
      </c>
      <c r="AP186" s="137">
        <v>2</v>
      </c>
      <c r="AQ186" s="1">
        <v>39</v>
      </c>
    </row>
    <row r="187" spans="1:43" ht="14.1" customHeight="1" x14ac:dyDescent="0.15">
      <c r="A187" s="80" t="s">
        <v>476</v>
      </c>
      <c r="B187" s="81" t="s">
        <v>208</v>
      </c>
      <c r="C187" s="137">
        <v>12</v>
      </c>
      <c r="D187" s="138">
        <v>0</v>
      </c>
      <c r="E187" s="174">
        <f t="shared" si="45"/>
        <v>32</v>
      </c>
      <c r="F187" s="139">
        <v>1</v>
      </c>
      <c r="G187" s="139">
        <v>0</v>
      </c>
      <c r="H187" s="139">
        <v>1</v>
      </c>
      <c r="I187" s="139">
        <v>0</v>
      </c>
      <c r="J187" s="139">
        <v>0</v>
      </c>
      <c r="K187" s="139">
        <v>29</v>
      </c>
      <c r="L187" s="139">
        <v>1</v>
      </c>
      <c r="M187" s="139">
        <v>0</v>
      </c>
      <c r="N187" s="139">
        <v>0</v>
      </c>
      <c r="O187" s="137">
        <v>26</v>
      </c>
      <c r="P187" s="137">
        <v>6</v>
      </c>
      <c r="Q187" s="137">
        <f t="shared" si="34"/>
        <v>32</v>
      </c>
      <c r="R187" s="81">
        <v>0</v>
      </c>
      <c r="S187" s="81">
        <v>0</v>
      </c>
      <c r="T187" s="81">
        <v>0</v>
      </c>
      <c r="U187" s="81">
        <v>0</v>
      </c>
      <c r="V187" s="81">
        <v>0</v>
      </c>
      <c r="W187" s="81">
        <v>0</v>
      </c>
      <c r="X187" s="81">
        <v>0</v>
      </c>
      <c r="Y187" s="139">
        <v>0</v>
      </c>
      <c r="Z187" s="139">
        <v>0</v>
      </c>
      <c r="AA187" s="139">
        <v>0</v>
      </c>
      <c r="AB187" s="139">
        <v>0</v>
      </c>
      <c r="AC187" s="137">
        <v>0</v>
      </c>
      <c r="AD187" s="137">
        <v>1</v>
      </c>
      <c r="AE187" s="137">
        <v>3</v>
      </c>
      <c r="AF187" s="137">
        <v>1</v>
      </c>
      <c r="AG187" s="137">
        <v>1</v>
      </c>
      <c r="AH187" s="137">
        <v>1</v>
      </c>
      <c r="AI187" s="137">
        <v>0</v>
      </c>
      <c r="AJ187" s="137">
        <v>0</v>
      </c>
      <c r="AK187" s="137">
        <v>0</v>
      </c>
      <c r="AL187" s="137">
        <v>0</v>
      </c>
      <c r="AM187" s="137">
        <v>0</v>
      </c>
      <c r="AN187" s="137">
        <v>0</v>
      </c>
      <c r="AO187" s="137">
        <v>0</v>
      </c>
      <c r="AP187" s="137">
        <v>0</v>
      </c>
      <c r="AQ187" s="1">
        <v>40</v>
      </c>
    </row>
    <row r="188" spans="1:43" ht="14.1" customHeight="1" x14ac:dyDescent="0.15">
      <c r="A188" s="80" t="s">
        <v>476</v>
      </c>
      <c r="B188" s="81" t="s">
        <v>244</v>
      </c>
      <c r="C188" s="137">
        <v>6</v>
      </c>
      <c r="D188" s="138">
        <v>0</v>
      </c>
      <c r="E188" s="174">
        <f t="shared" si="45"/>
        <v>22</v>
      </c>
      <c r="F188" s="139">
        <v>1</v>
      </c>
      <c r="G188" s="139">
        <v>0</v>
      </c>
      <c r="H188" s="139">
        <v>1</v>
      </c>
      <c r="I188" s="139">
        <v>0</v>
      </c>
      <c r="J188" s="139">
        <v>0</v>
      </c>
      <c r="K188" s="139">
        <v>19</v>
      </c>
      <c r="L188" s="139">
        <v>1</v>
      </c>
      <c r="M188" s="139">
        <v>0</v>
      </c>
      <c r="N188" s="139">
        <v>0</v>
      </c>
      <c r="O188" s="137">
        <v>15</v>
      </c>
      <c r="P188" s="137">
        <v>7</v>
      </c>
      <c r="Q188" s="137">
        <f t="shared" si="34"/>
        <v>22</v>
      </c>
      <c r="R188" s="81">
        <v>0</v>
      </c>
      <c r="S188" s="81">
        <v>0</v>
      </c>
      <c r="T188" s="81">
        <v>0</v>
      </c>
      <c r="U188" s="81">
        <v>0</v>
      </c>
      <c r="V188" s="81">
        <v>0</v>
      </c>
      <c r="W188" s="81">
        <v>0</v>
      </c>
      <c r="X188" s="81">
        <v>0</v>
      </c>
      <c r="Y188" s="139">
        <v>0</v>
      </c>
      <c r="Z188" s="139">
        <v>0</v>
      </c>
      <c r="AA188" s="139">
        <v>0</v>
      </c>
      <c r="AB188" s="139">
        <v>0</v>
      </c>
      <c r="AC188" s="137">
        <v>0</v>
      </c>
      <c r="AD188" s="137">
        <v>1</v>
      </c>
      <c r="AE188" s="137">
        <v>1</v>
      </c>
      <c r="AF188" s="137">
        <v>1</v>
      </c>
      <c r="AG188" s="137">
        <v>1</v>
      </c>
      <c r="AH188" s="137">
        <v>1</v>
      </c>
      <c r="AI188" s="137">
        <v>2</v>
      </c>
      <c r="AJ188" s="137">
        <v>1</v>
      </c>
      <c r="AK188" s="137">
        <v>0</v>
      </c>
      <c r="AL188" s="137">
        <v>0</v>
      </c>
      <c r="AM188" s="137">
        <v>0</v>
      </c>
      <c r="AN188" s="137">
        <v>0</v>
      </c>
      <c r="AO188" s="137">
        <v>0</v>
      </c>
      <c r="AP188" s="137">
        <v>0</v>
      </c>
      <c r="AQ188" s="1">
        <v>41</v>
      </c>
    </row>
    <row r="189" spans="1:43" ht="14.1" customHeight="1" x14ac:dyDescent="0.15">
      <c r="A189" s="80" t="s">
        <v>476</v>
      </c>
      <c r="B189" s="81" t="s">
        <v>209</v>
      </c>
      <c r="C189" s="137">
        <v>5</v>
      </c>
      <c r="D189" s="138">
        <v>0</v>
      </c>
      <c r="E189" s="174">
        <f t="shared" si="45"/>
        <v>20</v>
      </c>
      <c r="F189" s="139">
        <v>1</v>
      </c>
      <c r="G189" s="139">
        <v>0</v>
      </c>
      <c r="H189" s="139">
        <v>1</v>
      </c>
      <c r="I189" s="139">
        <v>0</v>
      </c>
      <c r="J189" s="139">
        <v>0</v>
      </c>
      <c r="K189" s="139">
        <v>17</v>
      </c>
      <c r="L189" s="139">
        <v>1</v>
      </c>
      <c r="M189" s="139">
        <v>0</v>
      </c>
      <c r="N189" s="139">
        <v>0</v>
      </c>
      <c r="O189" s="137">
        <v>13</v>
      </c>
      <c r="P189" s="137">
        <v>7</v>
      </c>
      <c r="Q189" s="137">
        <f t="shared" si="34"/>
        <v>20</v>
      </c>
      <c r="R189" s="81">
        <v>0</v>
      </c>
      <c r="S189" s="81">
        <v>0</v>
      </c>
      <c r="T189" s="81">
        <v>0</v>
      </c>
      <c r="U189" s="81">
        <v>0</v>
      </c>
      <c r="V189" s="81">
        <v>0</v>
      </c>
      <c r="W189" s="81">
        <v>0</v>
      </c>
      <c r="X189" s="81">
        <v>0</v>
      </c>
      <c r="Y189" s="139">
        <v>0</v>
      </c>
      <c r="Z189" s="139">
        <v>0</v>
      </c>
      <c r="AA189" s="139">
        <v>0</v>
      </c>
      <c r="AB189" s="139">
        <v>0</v>
      </c>
      <c r="AC189" s="137">
        <v>0</v>
      </c>
      <c r="AD189" s="137">
        <v>1</v>
      </c>
      <c r="AE189" s="137">
        <v>3</v>
      </c>
      <c r="AF189" s="137">
        <v>1</v>
      </c>
      <c r="AG189" s="137">
        <v>1</v>
      </c>
      <c r="AH189" s="137">
        <v>1</v>
      </c>
      <c r="AI189" s="137">
        <v>0</v>
      </c>
      <c r="AJ189" s="137">
        <v>0</v>
      </c>
      <c r="AK189" s="137">
        <v>0</v>
      </c>
      <c r="AL189" s="137">
        <v>0</v>
      </c>
      <c r="AM189" s="137">
        <v>0</v>
      </c>
      <c r="AN189" s="137">
        <v>0</v>
      </c>
      <c r="AO189" s="137">
        <v>0</v>
      </c>
      <c r="AP189" s="137">
        <v>0</v>
      </c>
      <c r="AQ189" s="1">
        <v>42</v>
      </c>
    </row>
    <row r="190" spans="1:43" ht="14.1" customHeight="1" x14ac:dyDescent="0.15">
      <c r="A190" s="80" t="s">
        <v>476</v>
      </c>
      <c r="B190" s="81" t="s">
        <v>210</v>
      </c>
      <c r="C190" s="137">
        <v>5</v>
      </c>
      <c r="D190" s="138">
        <v>0</v>
      </c>
      <c r="E190" s="174">
        <f t="shared" si="45"/>
        <v>19</v>
      </c>
      <c r="F190" s="139">
        <v>1</v>
      </c>
      <c r="G190" s="139">
        <v>0</v>
      </c>
      <c r="H190" s="139">
        <v>1</v>
      </c>
      <c r="I190" s="139">
        <v>0</v>
      </c>
      <c r="J190" s="139">
        <v>0</v>
      </c>
      <c r="K190" s="139">
        <v>16</v>
      </c>
      <c r="L190" s="139">
        <v>1</v>
      </c>
      <c r="M190" s="139">
        <v>0</v>
      </c>
      <c r="N190" s="139">
        <v>0</v>
      </c>
      <c r="O190" s="137">
        <v>15</v>
      </c>
      <c r="P190" s="137">
        <v>4</v>
      </c>
      <c r="Q190" s="137">
        <f t="shared" si="34"/>
        <v>19</v>
      </c>
      <c r="R190" s="81">
        <v>0</v>
      </c>
      <c r="S190" s="81">
        <v>0</v>
      </c>
      <c r="T190" s="81">
        <v>0</v>
      </c>
      <c r="U190" s="81">
        <v>0</v>
      </c>
      <c r="V190" s="81">
        <v>0</v>
      </c>
      <c r="W190" s="81">
        <v>0</v>
      </c>
      <c r="X190" s="81">
        <v>0</v>
      </c>
      <c r="Y190" s="139">
        <v>0</v>
      </c>
      <c r="Z190" s="139">
        <v>0</v>
      </c>
      <c r="AA190" s="139">
        <v>0</v>
      </c>
      <c r="AB190" s="139">
        <v>0</v>
      </c>
      <c r="AC190" s="137">
        <v>0</v>
      </c>
      <c r="AD190" s="137">
        <v>1</v>
      </c>
      <c r="AE190" s="137">
        <v>3</v>
      </c>
      <c r="AF190" s="137">
        <v>1</v>
      </c>
      <c r="AG190" s="137">
        <v>1</v>
      </c>
      <c r="AH190" s="137">
        <v>1</v>
      </c>
      <c r="AI190" s="137">
        <v>0</v>
      </c>
      <c r="AJ190" s="137">
        <v>0</v>
      </c>
      <c r="AK190" s="137">
        <v>0</v>
      </c>
      <c r="AL190" s="137">
        <v>0</v>
      </c>
      <c r="AM190" s="137">
        <v>0</v>
      </c>
      <c r="AN190" s="137">
        <v>0</v>
      </c>
      <c r="AO190" s="137">
        <v>0</v>
      </c>
      <c r="AP190" s="137">
        <v>0</v>
      </c>
      <c r="AQ190" s="1">
        <v>43</v>
      </c>
    </row>
    <row r="191" spans="1:43" ht="14.1" customHeight="1" x14ac:dyDescent="0.15">
      <c r="A191" s="80" t="s">
        <v>476</v>
      </c>
      <c r="B191" s="81" t="s">
        <v>211</v>
      </c>
      <c r="C191" s="137">
        <v>2</v>
      </c>
      <c r="D191" s="138">
        <v>0</v>
      </c>
      <c r="E191" s="174">
        <f t="shared" si="45"/>
        <v>12</v>
      </c>
      <c r="F191" s="139">
        <v>1</v>
      </c>
      <c r="G191" s="139">
        <v>0</v>
      </c>
      <c r="H191" s="139">
        <v>1</v>
      </c>
      <c r="I191" s="139">
        <v>0</v>
      </c>
      <c r="J191" s="139">
        <v>0</v>
      </c>
      <c r="K191" s="139">
        <v>9</v>
      </c>
      <c r="L191" s="139">
        <v>1</v>
      </c>
      <c r="M191" s="139">
        <v>0</v>
      </c>
      <c r="N191" s="139">
        <v>0</v>
      </c>
      <c r="O191" s="137">
        <v>10</v>
      </c>
      <c r="P191" s="137">
        <v>2</v>
      </c>
      <c r="Q191" s="137">
        <f t="shared" si="34"/>
        <v>12</v>
      </c>
      <c r="R191" s="81">
        <v>0</v>
      </c>
      <c r="S191" s="81">
        <v>0</v>
      </c>
      <c r="T191" s="81">
        <v>0</v>
      </c>
      <c r="U191" s="81">
        <v>0</v>
      </c>
      <c r="V191" s="81">
        <v>0</v>
      </c>
      <c r="W191" s="81">
        <v>0</v>
      </c>
      <c r="X191" s="81">
        <v>0</v>
      </c>
      <c r="Y191" s="139">
        <v>0</v>
      </c>
      <c r="Z191" s="139">
        <v>0</v>
      </c>
      <c r="AA191" s="139">
        <v>0</v>
      </c>
      <c r="AB191" s="139">
        <v>0</v>
      </c>
      <c r="AC191" s="137">
        <v>0</v>
      </c>
      <c r="AD191" s="137">
        <v>1</v>
      </c>
      <c r="AE191" s="137">
        <v>0</v>
      </c>
      <c r="AF191" s="137">
        <v>1</v>
      </c>
      <c r="AG191" s="137">
        <v>1</v>
      </c>
      <c r="AH191" s="137">
        <v>1</v>
      </c>
      <c r="AI191" s="137">
        <v>0</v>
      </c>
      <c r="AJ191" s="137">
        <v>0</v>
      </c>
      <c r="AK191" s="137">
        <v>0</v>
      </c>
      <c r="AL191" s="137">
        <v>0</v>
      </c>
      <c r="AM191" s="137">
        <v>0</v>
      </c>
      <c r="AN191" s="137">
        <v>0</v>
      </c>
      <c r="AO191" s="137">
        <v>0</v>
      </c>
      <c r="AP191" s="137">
        <v>0</v>
      </c>
      <c r="AQ191" s="1">
        <v>44</v>
      </c>
    </row>
    <row r="192" spans="1:43" ht="14.1" customHeight="1" x14ac:dyDescent="0.15">
      <c r="A192" s="80" t="s">
        <v>476</v>
      </c>
      <c r="B192" s="81" t="s">
        <v>212</v>
      </c>
      <c r="C192" s="137">
        <v>6</v>
      </c>
      <c r="D192" s="138">
        <v>0</v>
      </c>
      <c r="E192" s="174">
        <f t="shared" si="45"/>
        <v>21</v>
      </c>
      <c r="F192" s="139">
        <v>1</v>
      </c>
      <c r="G192" s="139">
        <v>0</v>
      </c>
      <c r="H192" s="139">
        <v>1</v>
      </c>
      <c r="I192" s="139">
        <v>0</v>
      </c>
      <c r="J192" s="139">
        <v>0</v>
      </c>
      <c r="K192" s="139">
        <v>18</v>
      </c>
      <c r="L192" s="139">
        <v>1</v>
      </c>
      <c r="M192" s="139">
        <v>0</v>
      </c>
      <c r="N192" s="139">
        <v>0</v>
      </c>
      <c r="O192" s="137">
        <v>17</v>
      </c>
      <c r="P192" s="137">
        <v>4</v>
      </c>
      <c r="Q192" s="137">
        <f t="shared" si="34"/>
        <v>21</v>
      </c>
      <c r="R192" s="81">
        <v>0</v>
      </c>
      <c r="S192" s="81">
        <v>0</v>
      </c>
      <c r="T192" s="81">
        <v>0</v>
      </c>
      <c r="U192" s="81">
        <v>0</v>
      </c>
      <c r="V192" s="81">
        <v>0</v>
      </c>
      <c r="W192" s="81">
        <v>0</v>
      </c>
      <c r="X192" s="81">
        <v>0</v>
      </c>
      <c r="Y192" s="139">
        <v>0</v>
      </c>
      <c r="Z192" s="139">
        <v>0</v>
      </c>
      <c r="AA192" s="139">
        <v>0</v>
      </c>
      <c r="AB192" s="139">
        <v>0</v>
      </c>
      <c r="AC192" s="137">
        <v>0</v>
      </c>
      <c r="AD192" s="137">
        <v>1</v>
      </c>
      <c r="AE192" s="137">
        <v>3</v>
      </c>
      <c r="AF192" s="137">
        <v>1</v>
      </c>
      <c r="AG192" s="137">
        <v>1</v>
      </c>
      <c r="AH192" s="137">
        <v>1</v>
      </c>
      <c r="AI192" s="137">
        <v>0</v>
      </c>
      <c r="AJ192" s="137">
        <v>0</v>
      </c>
      <c r="AK192" s="137">
        <v>0</v>
      </c>
      <c r="AL192" s="137">
        <v>0</v>
      </c>
      <c r="AM192" s="137">
        <v>1</v>
      </c>
      <c r="AN192" s="137">
        <v>0</v>
      </c>
      <c r="AO192" s="137">
        <v>0</v>
      </c>
      <c r="AP192" s="137">
        <v>0</v>
      </c>
      <c r="AQ192" s="1">
        <v>45</v>
      </c>
    </row>
    <row r="193" spans="1:43" ht="14.1" customHeight="1" x14ac:dyDescent="0.15">
      <c r="A193" s="80" t="s">
        <v>476</v>
      </c>
      <c r="B193" s="81" t="s">
        <v>213</v>
      </c>
      <c r="C193" s="137">
        <v>3</v>
      </c>
      <c r="D193" s="138">
        <v>0</v>
      </c>
      <c r="E193" s="174">
        <f t="shared" si="45"/>
        <v>13</v>
      </c>
      <c r="F193" s="139">
        <v>1</v>
      </c>
      <c r="G193" s="139">
        <v>0</v>
      </c>
      <c r="H193" s="139">
        <v>1</v>
      </c>
      <c r="I193" s="139">
        <v>0</v>
      </c>
      <c r="J193" s="139">
        <v>0</v>
      </c>
      <c r="K193" s="139">
        <v>10</v>
      </c>
      <c r="L193" s="139">
        <v>1</v>
      </c>
      <c r="M193" s="139">
        <v>0</v>
      </c>
      <c r="N193" s="139">
        <v>0</v>
      </c>
      <c r="O193" s="137">
        <v>10</v>
      </c>
      <c r="P193" s="137">
        <v>3</v>
      </c>
      <c r="Q193" s="137">
        <f t="shared" si="34"/>
        <v>13</v>
      </c>
      <c r="R193" s="81">
        <v>0</v>
      </c>
      <c r="S193" s="81">
        <v>0</v>
      </c>
      <c r="T193" s="81">
        <v>0</v>
      </c>
      <c r="U193" s="81">
        <v>0</v>
      </c>
      <c r="V193" s="81">
        <v>0</v>
      </c>
      <c r="W193" s="81">
        <v>0</v>
      </c>
      <c r="X193" s="81">
        <v>0</v>
      </c>
      <c r="Y193" s="139">
        <v>0</v>
      </c>
      <c r="Z193" s="139">
        <v>0</v>
      </c>
      <c r="AA193" s="139">
        <v>0</v>
      </c>
      <c r="AB193" s="139">
        <v>0</v>
      </c>
      <c r="AC193" s="137">
        <v>0</v>
      </c>
      <c r="AD193" s="137">
        <v>1</v>
      </c>
      <c r="AE193" s="137">
        <v>3</v>
      </c>
      <c r="AF193" s="137">
        <v>1</v>
      </c>
      <c r="AG193" s="137">
        <v>1</v>
      </c>
      <c r="AH193" s="137">
        <v>1</v>
      </c>
      <c r="AI193" s="137">
        <v>0</v>
      </c>
      <c r="AJ193" s="137">
        <v>0</v>
      </c>
      <c r="AK193" s="137">
        <v>0</v>
      </c>
      <c r="AL193" s="137">
        <v>0</v>
      </c>
      <c r="AM193" s="137">
        <v>0</v>
      </c>
      <c r="AN193" s="137">
        <v>0</v>
      </c>
      <c r="AO193" s="137">
        <v>0</v>
      </c>
      <c r="AP193" s="137">
        <v>0</v>
      </c>
      <c r="AQ193" s="1">
        <v>46</v>
      </c>
    </row>
    <row r="194" spans="1:43" ht="14.1" customHeight="1" x14ac:dyDescent="0.15">
      <c r="A194" s="80" t="s">
        <v>476</v>
      </c>
      <c r="B194" s="81" t="s">
        <v>214</v>
      </c>
      <c r="C194" s="137">
        <v>6</v>
      </c>
      <c r="D194" s="138">
        <v>0</v>
      </c>
      <c r="E194" s="174">
        <f t="shared" si="45"/>
        <v>18</v>
      </c>
      <c r="F194" s="139">
        <v>1</v>
      </c>
      <c r="G194" s="139">
        <v>0</v>
      </c>
      <c r="H194" s="139">
        <v>1</v>
      </c>
      <c r="I194" s="139">
        <v>0</v>
      </c>
      <c r="K194" s="139">
        <v>15</v>
      </c>
      <c r="L194" s="139">
        <v>1</v>
      </c>
      <c r="M194" s="139">
        <v>0</v>
      </c>
      <c r="N194" s="139">
        <v>0</v>
      </c>
      <c r="O194" s="137">
        <v>13</v>
      </c>
      <c r="P194" s="137">
        <v>5</v>
      </c>
      <c r="Q194" s="137">
        <f t="shared" si="34"/>
        <v>18</v>
      </c>
      <c r="R194" s="81">
        <v>0</v>
      </c>
      <c r="S194" s="81">
        <v>0</v>
      </c>
      <c r="T194" s="81">
        <v>0</v>
      </c>
      <c r="U194" s="81">
        <v>0</v>
      </c>
      <c r="V194" s="81">
        <v>0</v>
      </c>
      <c r="W194" s="81">
        <v>0</v>
      </c>
      <c r="X194" s="81">
        <v>0</v>
      </c>
      <c r="Y194" s="139">
        <v>0</v>
      </c>
      <c r="Z194" s="139">
        <v>0</v>
      </c>
      <c r="AA194" s="139">
        <v>0</v>
      </c>
      <c r="AB194" s="139">
        <v>0</v>
      </c>
      <c r="AC194" s="137">
        <v>0</v>
      </c>
      <c r="AD194" s="137">
        <v>1</v>
      </c>
      <c r="AE194" s="137">
        <v>3</v>
      </c>
      <c r="AF194" s="137">
        <v>1</v>
      </c>
      <c r="AG194" s="137">
        <v>1</v>
      </c>
      <c r="AH194" s="137">
        <v>1</v>
      </c>
      <c r="AI194" s="137">
        <v>0</v>
      </c>
      <c r="AJ194" s="137">
        <v>0</v>
      </c>
      <c r="AK194" s="137">
        <v>0</v>
      </c>
      <c r="AL194" s="137">
        <v>0</v>
      </c>
      <c r="AM194" s="137">
        <v>0</v>
      </c>
      <c r="AN194" s="137">
        <v>0</v>
      </c>
      <c r="AO194" s="137">
        <v>0</v>
      </c>
      <c r="AP194" s="137">
        <v>0</v>
      </c>
      <c r="AQ194" s="1">
        <v>47</v>
      </c>
    </row>
    <row r="195" spans="1:43" ht="14.1" customHeight="1" x14ac:dyDescent="0.15">
      <c r="A195" s="80" t="s">
        <v>399</v>
      </c>
      <c r="B195" s="81" t="s">
        <v>584</v>
      </c>
      <c r="C195" s="137">
        <v>3</v>
      </c>
      <c r="D195" s="138">
        <v>0</v>
      </c>
      <c r="E195" s="174">
        <f t="shared" si="45"/>
        <v>14</v>
      </c>
      <c r="F195" s="139">
        <v>1</v>
      </c>
      <c r="G195" s="139"/>
      <c r="H195" s="139">
        <v>1</v>
      </c>
      <c r="I195" s="139"/>
      <c r="J195" s="139">
        <v>0</v>
      </c>
      <c r="K195" s="139">
        <v>11</v>
      </c>
      <c r="L195" s="139">
        <v>1</v>
      </c>
      <c r="M195" s="139">
        <v>0</v>
      </c>
      <c r="N195" s="139">
        <v>0</v>
      </c>
      <c r="O195" s="137">
        <v>10</v>
      </c>
      <c r="P195" s="137">
        <v>4</v>
      </c>
      <c r="Q195" s="137">
        <f t="shared" si="34"/>
        <v>14</v>
      </c>
      <c r="R195" s="81">
        <v>0</v>
      </c>
      <c r="S195" s="81">
        <v>0</v>
      </c>
      <c r="T195" s="81">
        <v>0</v>
      </c>
      <c r="U195" s="81">
        <v>0</v>
      </c>
      <c r="V195" s="81">
        <v>0</v>
      </c>
      <c r="W195" s="81">
        <v>0</v>
      </c>
      <c r="X195" s="81">
        <v>0</v>
      </c>
      <c r="Y195" s="81">
        <v>0</v>
      </c>
      <c r="Z195" s="81">
        <v>0</v>
      </c>
      <c r="AA195" s="81">
        <v>0</v>
      </c>
      <c r="AB195" s="81">
        <v>0</v>
      </c>
      <c r="AC195" s="81">
        <v>0</v>
      </c>
      <c r="AD195" s="137">
        <v>1</v>
      </c>
      <c r="AE195" s="137">
        <v>1</v>
      </c>
      <c r="AF195" s="137">
        <v>0</v>
      </c>
      <c r="AG195" s="137">
        <v>1</v>
      </c>
      <c r="AH195" s="137">
        <v>1</v>
      </c>
      <c r="AI195" s="137">
        <v>0</v>
      </c>
      <c r="AJ195" s="137">
        <v>0</v>
      </c>
      <c r="AK195" s="137">
        <v>0</v>
      </c>
      <c r="AL195" s="137">
        <v>0</v>
      </c>
      <c r="AM195" s="137">
        <v>0</v>
      </c>
      <c r="AN195" s="137">
        <v>0</v>
      </c>
      <c r="AO195" s="137">
        <v>0</v>
      </c>
      <c r="AP195" s="137">
        <v>0</v>
      </c>
    </row>
    <row r="196" spans="1:43" ht="14.1" customHeight="1" x14ac:dyDescent="0.15">
      <c r="A196" s="83" t="s">
        <v>464</v>
      </c>
      <c r="B196" s="83">
        <f>COUNTA(B178:B195)</f>
        <v>18</v>
      </c>
      <c r="C196" s="140">
        <f t="shared" ref="C196:AP196" si="50">SUM(C178:C195)</f>
        <v>161</v>
      </c>
      <c r="D196" s="140">
        <f t="shared" si="50"/>
        <v>4</v>
      </c>
      <c r="E196" s="140">
        <f t="shared" si="50"/>
        <v>528</v>
      </c>
      <c r="F196" s="140">
        <f t="shared" si="50"/>
        <v>18</v>
      </c>
      <c r="G196" s="140">
        <f t="shared" si="50"/>
        <v>0</v>
      </c>
      <c r="H196" s="140">
        <f t="shared" si="50"/>
        <v>18</v>
      </c>
      <c r="I196" s="140">
        <f t="shared" si="50"/>
        <v>3</v>
      </c>
      <c r="J196" s="140">
        <f t="shared" si="50"/>
        <v>0</v>
      </c>
      <c r="K196" s="140">
        <f t="shared" si="50"/>
        <v>458</v>
      </c>
      <c r="L196" s="140">
        <f t="shared" si="50"/>
        <v>19</v>
      </c>
      <c r="M196" s="140">
        <f t="shared" si="50"/>
        <v>0</v>
      </c>
      <c r="N196" s="140">
        <f t="shared" si="50"/>
        <v>3</v>
      </c>
      <c r="O196" s="140">
        <f t="shared" si="50"/>
        <v>404</v>
      </c>
      <c r="P196" s="140">
        <f t="shared" si="50"/>
        <v>115</v>
      </c>
      <c r="Q196" s="140">
        <f t="shared" si="50"/>
        <v>519</v>
      </c>
      <c r="R196" s="140">
        <f t="shared" si="50"/>
        <v>0</v>
      </c>
      <c r="S196" s="140">
        <f t="shared" si="50"/>
        <v>0</v>
      </c>
      <c r="T196" s="140">
        <f t="shared" si="50"/>
        <v>1</v>
      </c>
      <c r="U196" s="140">
        <f t="shared" si="50"/>
        <v>0</v>
      </c>
      <c r="V196" s="140">
        <f t="shared" si="50"/>
        <v>0</v>
      </c>
      <c r="W196" s="140">
        <f t="shared" si="50"/>
        <v>7</v>
      </c>
      <c r="X196" s="140">
        <f t="shared" si="50"/>
        <v>1</v>
      </c>
      <c r="Y196" s="140">
        <f t="shared" si="50"/>
        <v>0</v>
      </c>
      <c r="Z196" s="140">
        <f t="shared" si="50"/>
        <v>0</v>
      </c>
      <c r="AA196" s="140">
        <f t="shared" si="50"/>
        <v>8</v>
      </c>
      <c r="AB196" s="140">
        <f t="shared" si="50"/>
        <v>1</v>
      </c>
      <c r="AC196" s="140">
        <f t="shared" si="50"/>
        <v>9</v>
      </c>
      <c r="AD196" s="140">
        <f t="shared" si="50"/>
        <v>19</v>
      </c>
      <c r="AE196" s="140">
        <f t="shared" si="50"/>
        <v>47</v>
      </c>
      <c r="AF196" s="140">
        <f t="shared" si="50"/>
        <v>18</v>
      </c>
      <c r="AG196" s="140">
        <f t="shared" si="50"/>
        <v>19</v>
      </c>
      <c r="AH196" s="140">
        <f t="shared" si="50"/>
        <v>19</v>
      </c>
      <c r="AI196" s="140">
        <f t="shared" si="50"/>
        <v>11</v>
      </c>
      <c r="AJ196" s="140">
        <f t="shared" si="50"/>
        <v>2</v>
      </c>
      <c r="AK196" s="140">
        <f t="shared" si="50"/>
        <v>6</v>
      </c>
      <c r="AL196" s="140">
        <f t="shared" si="50"/>
        <v>4</v>
      </c>
      <c r="AM196" s="140">
        <f t="shared" si="50"/>
        <v>4</v>
      </c>
      <c r="AN196" s="140">
        <f t="shared" si="50"/>
        <v>4</v>
      </c>
      <c r="AO196" s="140">
        <f t="shared" si="50"/>
        <v>0</v>
      </c>
      <c r="AP196" s="140">
        <f t="shared" si="50"/>
        <v>3</v>
      </c>
      <c r="AQ196" s="1">
        <v>48</v>
      </c>
    </row>
    <row r="197" spans="1:43" ht="14.1" customHeight="1" x14ac:dyDescent="0.15">
      <c r="A197" s="80" t="s">
        <v>477</v>
      </c>
      <c r="B197" s="81" t="s">
        <v>34</v>
      </c>
      <c r="C197" s="137">
        <v>18</v>
      </c>
      <c r="D197" s="137">
        <v>4</v>
      </c>
      <c r="E197" s="174">
        <f t="shared" si="45"/>
        <v>65</v>
      </c>
      <c r="F197" s="139">
        <v>1</v>
      </c>
      <c r="G197" s="139">
        <v>1</v>
      </c>
      <c r="H197" s="139">
        <v>1</v>
      </c>
      <c r="I197" s="139">
        <v>2</v>
      </c>
      <c r="J197" s="139">
        <v>0</v>
      </c>
      <c r="K197" s="139">
        <v>49</v>
      </c>
      <c r="L197" s="139">
        <v>1</v>
      </c>
      <c r="M197" s="139">
        <v>0</v>
      </c>
      <c r="N197" s="139">
        <v>0</v>
      </c>
      <c r="O197" s="137">
        <v>45</v>
      </c>
      <c r="P197" s="137">
        <v>10</v>
      </c>
      <c r="Q197" s="137">
        <f t="shared" si="34"/>
        <v>55</v>
      </c>
      <c r="R197" s="81">
        <v>0</v>
      </c>
      <c r="S197" s="81">
        <v>0</v>
      </c>
      <c r="T197" s="81">
        <v>1</v>
      </c>
      <c r="U197" s="81">
        <v>0</v>
      </c>
      <c r="V197" s="81">
        <v>0</v>
      </c>
      <c r="W197" s="81">
        <v>8</v>
      </c>
      <c r="X197" s="81">
        <v>1</v>
      </c>
      <c r="Y197" s="139">
        <v>0</v>
      </c>
      <c r="Z197" s="139">
        <v>0</v>
      </c>
      <c r="AA197" s="81">
        <v>7</v>
      </c>
      <c r="AB197" s="81">
        <v>3</v>
      </c>
      <c r="AC197" s="137">
        <f t="shared" ref="AC197" si="51">AA197+AB197</f>
        <v>10</v>
      </c>
      <c r="AD197" s="137">
        <v>2</v>
      </c>
      <c r="AE197" s="137">
        <v>3</v>
      </c>
      <c r="AF197" s="137">
        <v>2</v>
      </c>
      <c r="AG197" s="137">
        <v>2</v>
      </c>
      <c r="AH197" s="137">
        <v>2</v>
      </c>
      <c r="AI197" s="137">
        <v>1</v>
      </c>
      <c r="AJ197" s="137">
        <v>0</v>
      </c>
      <c r="AK197" s="137">
        <v>1</v>
      </c>
      <c r="AL197" s="137">
        <v>2</v>
      </c>
      <c r="AM197" s="137">
        <v>1</v>
      </c>
      <c r="AN197" s="137">
        <v>1</v>
      </c>
      <c r="AO197" s="137">
        <v>0</v>
      </c>
      <c r="AP197" s="137">
        <v>1</v>
      </c>
      <c r="AQ197" s="1">
        <v>49</v>
      </c>
    </row>
    <row r="198" spans="1:43" ht="14.1" customHeight="1" x14ac:dyDescent="0.15">
      <c r="A198" s="80" t="s">
        <v>477</v>
      </c>
      <c r="B198" s="81" t="s">
        <v>35</v>
      </c>
      <c r="C198" s="137">
        <v>16</v>
      </c>
      <c r="D198" s="138">
        <v>0</v>
      </c>
      <c r="E198" s="174">
        <f t="shared" si="45"/>
        <v>47</v>
      </c>
      <c r="F198" s="139">
        <v>1</v>
      </c>
      <c r="G198" s="139">
        <v>0</v>
      </c>
      <c r="H198" s="139">
        <v>1</v>
      </c>
      <c r="I198" s="139">
        <v>0</v>
      </c>
      <c r="J198" s="139">
        <v>0</v>
      </c>
      <c r="K198" s="139">
        <v>44</v>
      </c>
      <c r="L198" s="139">
        <v>1</v>
      </c>
      <c r="M198" s="139">
        <v>0</v>
      </c>
      <c r="N198" s="139">
        <v>0</v>
      </c>
      <c r="O198" s="137">
        <v>37</v>
      </c>
      <c r="P198" s="137">
        <v>10</v>
      </c>
      <c r="Q198" s="137">
        <f t="shared" si="34"/>
        <v>47</v>
      </c>
      <c r="R198" s="81">
        <v>0</v>
      </c>
      <c r="S198" s="81">
        <v>0</v>
      </c>
      <c r="T198" s="81">
        <v>0</v>
      </c>
      <c r="U198" s="81">
        <v>0</v>
      </c>
      <c r="V198" s="81">
        <v>0</v>
      </c>
      <c r="W198" s="81">
        <v>0</v>
      </c>
      <c r="X198" s="81">
        <v>0</v>
      </c>
      <c r="Y198" s="139">
        <v>0</v>
      </c>
      <c r="Z198" s="139">
        <v>0</v>
      </c>
      <c r="AA198" s="81">
        <v>0</v>
      </c>
      <c r="AB198" s="81">
        <v>0</v>
      </c>
      <c r="AC198" s="81">
        <v>0</v>
      </c>
      <c r="AD198" s="137">
        <v>1</v>
      </c>
      <c r="AE198" s="137">
        <v>3</v>
      </c>
      <c r="AF198" s="137">
        <v>1</v>
      </c>
      <c r="AG198" s="137">
        <v>1</v>
      </c>
      <c r="AH198" s="137">
        <v>1</v>
      </c>
      <c r="AI198" s="137">
        <v>0</v>
      </c>
      <c r="AJ198" s="137">
        <v>0</v>
      </c>
      <c r="AK198" s="137">
        <v>1</v>
      </c>
      <c r="AL198" s="137">
        <v>0</v>
      </c>
      <c r="AM198" s="137">
        <v>0</v>
      </c>
      <c r="AN198" s="137">
        <v>0</v>
      </c>
      <c r="AO198" s="137">
        <v>0</v>
      </c>
      <c r="AP198" s="137">
        <v>0</v>
      </c>
      <c r="AQ198" s="1">
        <v>50</v>
      </c>
    </row>
    <row r="199" spans="1:43" ht="14.1" customHeight="1" x14ac:dyDescent="0.15">
      <c r="A199" s="80" t="s">
        <v>477</v>
      </c>
      <c r="B199" s="81" t="s">
        <v>36</v>
      </c>
      <c r="C199" s="137">
        <v>12</v>
      </c>
      <c r="D199" s="138">
        <v>0</v>
      </c>
      <c r="E199" s="174">
        <f t="shared" si="45"/>
        <v>37</v>
      </c>
      <c r="F199" s="139">
        <v>1</v>
      </c>
      <c r="G199" s="139">
        <v>0</v>
      </c>
      <c r="H199" s="139">
        <v>1</v>
      </c>
      <c r="I199" s="139">
        <v>0</v>
      </c>
      <c r="J199" s="139">
        <v>0</v>
      </c>
      <c r="K199" s="139">
        <v>34</v>
      </c>
      <c r="L199" s="139">
        <v>1</v>
      </c>
      <c r="M199" s="139">
        <v>0</v>
      </c>
      <c r="N199" s="139">
        <v>0</v>
      </c>
      <c r="O199" s="137">
        <v>29</v>
      </c>
      <c r="P199" s="137">
        <v>8</v>
      </c>
      <c r="Q199" s="137">
        <f t="shared" ref="Q199:Q213" si="52">O199+P199</f>
        <v>37</v>
      </c>
      <c r="R199" s="81">
        <v>0</v>
      </c>
      <c r="S199" s="81">
        <v>0</v>
      </c>
      <c r="T199" s="81">
        <v>0</v>
      </c>
      <c r="U199" s="81">
        <v>0</v>
      </c>
      <c r="V199" s="81">
        <v>0</v>
      </c>
      <c r="W199" s="81">
        <v>0</v>
      </c>
      <c r="X199" s="81">
        <v>0</v>
      </c>
      <c r="Y199" s="139">
        <v>0</v>
      </c>
      <c r="Z199" s="139">
        <v>0</v>
      </c>
      <c r="AA199" s="81">
        <v>0</v>
      </c>
      <c r="AB199" s="81">
        <v>0</v>
      </c>
      <c r="AC199" s="81">
        <v>0</v>
      </c>
      <c r="AD199" s="137">
        <v>1</v>
      </c>
      <c r="AE199" s="137">
        <v>3</v>
      </c>
      <c r="AF199" s="137">
        <v>1</v>
      </c>
      <c r="AG199" s="137">
        <v>1</v>
      </c>
      <c r="AH199" s="137">
        <v>1</v>
      </c>
      <c r="AI199" s="137">
        <v>4</v>
      </c>
      <c r="AJ199" s="137">
        <v>0</v>
      </c>
      <c r="AK199" s="137">
        <v>1</v>
      </c>
      <c r="AL199" s="137">
        <v>0</v>
      </c>
      <c r="AM199" s="137">
        <v>0</v>
      </c>
      <c r="AN199" s="137">
        <v>0</v>
      </c>
      <c r="AO199" s="137">
        <v>0</v>
      </c>
      <c r="AP199" s="137">
        <v>0</v>
      </c>
      <c r="AQ199" s="1">
        <v>51</v>
      </c>
    </row>
    <row r="200" spans="1:43" ht="14.1" customHeight="1" x14ac:dyDescent="0.15">
      <c r="A200" s="80" t="s">
        <v>477</v>
      </c>
      <c r="B200" s="81" t="s">
        <v>37</v>
      </c>
      <c r="C200" s="137">
        <v>18</v>
      </c>
      <c r="D200" s="137">
        <v>4</v>
      </c>
      <c r="E200" s="174">
        <f t="shared" si="45"/>
        <v>74</v>
      </c>
      <c r="F200" s="139">
        <v>1</v>
      </c>
      <c r="G200" s="139">
        <v>0</v>
      </c>
      <c r="H200" s="139">
        <v>1</v>
      </c>
      <c r="I200" s="139">
        <v>0</v>
      </c>
      <c r="J200" s="139">
        <v>0</v>
      </c>
      <c r="K200" s="139">
        <v>58</v>
      </c>
      <c r="L200" s="139">
        <v>1</v>
      </c>
      <c r="M200" s="139">
        <v>0</v>
      </c>
      <c r="N200" s="139">
        <v>0</v>
      </c>
      <c r="O200" s="137">
        <v>50</v>
      </c>
      <c r="P200" s="137">
        <v>11</v>
      </c>
      <c r="Q200" s="137">
        <f t="shared" si="52"/>
        <v>61</v>
      </c>
      <c r="R200" s="81">
        <v>0</v>
      </c>
      <c r="S200" s="81">
        <v>0</v>
      </c>
      <c r="T200" s="81">
        <v>1</v>
      </c>
      <c r="U200" s="81">
        <v>0</v>
      </c>
      <c r="V200" s="81">
        <v>0</v>
      </c>
      <c r="W200" s="81">
        <v>11</v>
      </c>
      <c r="X200" s="81">
        <v>1</v>
      </c>
      <c r="Y200" s="139">
        <v>0</v>
      </c>
      <c r="Z200" s="139">
        <v>0</v>
      </c>
      <c r="AA200" s="81">
        <v>12</v>
      </c>
      <c r="AB200" s="81">
        <v>1</v>
      </c>
      <c r="AC200" s="137">
        <f t="shared" ref="AC200" si="53">AA200+AB200</f>
        <v>13</v>
      </c>
      <c r="AD200" s="137">
        <v>2</v>
      </c>
      <c r="AE200" s="137">
        <v>3</v>
      </c>
      <c r="AF200" s="137">
        <v>2</v>
      </c>
      <c r="AG200" s="137">
        <v>2</v>
      </c>
      <c r="AH200" s="137">
        <v>2</v>
      </c>
      <c r="AI200" s="137">
        <v>6</v>
      </c>
      <c r="AJ200" s="137">
        <v>0</v>
      </c>
      <c r="AK200" s="137">
        <v>1</v>
      </c>
      <c r="AL200" s="137">
        <v>0</v>
      </c>
      <c r="AM200" s="137">
        <v>0</v>
      </c>
      <c r="AN200" s="137">
        <v>0</v>
      </c>
      <c r="AO200" s="137">
        <v>0</v>
      </c>
      <c r="AP200" s="137">
        <v>0</v>
      </c>
      <c r="AQ200" s="1">
        <v>52</v>
      </c>
    </row>
    <row r="201" spans="1:43" ht="14.1" customHeight="1" x14ac:dyDescent="0.15">
      <c r="A201" s="80" t="s">
        <v>477</v>
      </c>
      <c r="B201" s="81" t="s">
        <v>84</v>
      </c>
      <c r="C201" s="137">
        <v>3</v>
      </c>
      <c r="D201" s="138">
        <v>0</v>
      </c>
      <c r="E201" s="174">
        <f t="shared" si="45"/>
        <v>13</v>
      </c>
      <c r="F201" s="139">
        <v>1</v>
      </c>
      <c r="G201" s="139">
        <v>0</v>
      </c>
      <c r="H201" s="139">
        <v>1</v>
      </c>
      <c r="I201" s="139">
        <v>0</v>
      </c>
      <c r="J201" s="139">
        <v>0</v>
      </c>
      <c r="K201" s="139">
        <v>9</v>
      </c>
      <c r="L201" s="139">
        <v>2</v>
      </c>
      <c r="M201" s="139">
        <v>0</v>
      </c>
      <c r="N201" s="139">
        <v>0</v>
      </c>
      <c r="O201" s="137">
        <v>8</v>
      </c>
      <c r="P201" s="137">
        <v>5</v>
      </c>
      <c r="Q201" s="137">
        <f t="shared" si="52"/>
        <v>13</v>
      </c>
      <c r="R201" s="81">
        <v>0</v>
      </c>
      <c r="S201" s="81">
        <v>0</v>
      </c>
      <c r="T201" s="81">
        <v>0</v>
      </c>
      <c r="U201" s="81">
        <v>0</v>
      </c>
      <c r="V201" s="81">
        <v>0</v>
      </c>
      <c r="W201" s="81">
        <v>0</v>
      </c>
      <c r="X201" s="81">
        <v>0</v>
      </c>
      <c r="Y201" s="139">
        <v>0</v>
      </c>
      <c r="Z201" s="139">
        <v>0</v>
      </c>
      <c r="AA201" s="139">
        <v>0</v>
      </c>
      <c r="AB201" s="139">
        <v>0</v>
      </c>
      <c r="AC201" s="137">
        <v>0</v>
      </c>
      <c r="AD201" s="137">
        <v>1</v>
      </c>
      <c r="AE201" s="137">
        <v>0</v>
      </c>
      <c r="AF201" s="137">
        <v>1</v>
      </c>
      <c r="AG201" s="137">
        <v>1</v>
      </c>
      <c r="AH201" s="137">
        <v>1</v>
      </c>
      <c r="AI201" s="137">
        <v>0</v>
      </c>
      <c r="AJ201" s="137">
        <v>0</v>
      </c>
      <c r="AK201" s="137">
        <v>0</v>
      </c>
      <c r="AL201" s="137">
        <v>0</v>
      </c>
      <c r="AM201" s="137">
        <v>0</v>
      </c>
      <c r="AN201" s="137">
        <v>1</v>
      </c>
      <c r="AO201" s="137">
        <v>0</v>
      </c>
      <c r="AP201" s="137">
        <v>1</v>
      </c>
      <c r="AQ201" s="1">
        <v>53</v>
      </c>
    </row>
    <row r="202" spans="1:43" ht="14.1" customHeight="1" x14ac:dyDescent="0.15">
      <c r="A202" s="80" t="s">
        <v>477</v>
      </c>
      <c r="B202" s="81" t="s">
        <v>174</v>
      </c>
      <c r="C202" s="137">
        <v>15</v>
      </c>
      <c r="D202" s="138">
        <v>0</v>
      </c>
      <c r="E202" s="174">
        <f t="shared" si="45"/>
        <v>44</v>
      </c>
      <c r="F202" s="139">
        <v>1</v>
      </c>
      <c r="G202" s="139">
        <v>0</v>
      </c>
      <c r="H202" s="139">
        <v>1</v>
      </c>
      <c r="I202" s="139">
        <v>0</v>
      </c>
      <c r="J202" s="139">
        <v>0</v>
      </c>
      <c r="K202" s="139">
        <v>41</v>
      </c>
      <c r="L202" s="139">
        <v>1</v>
      </c>
      <c r="M202" s="139">
        <v>0</v>
      </c>
      <c r="N202" s="139">
        <v>0</v>
      </c>
      <c r="O202" s="137">
        <v>30</v>
      </c>
      <c r="P202" s="137">
        <v>14</v>
      </c>
      <c r="Q202" s="137">
        <f t="shared" si="52"/>
        <v>44</v>
      </c>
      <c r="R202" s="81">
        <v>0</v>
      </c>
      <c r="S202" s="81">
        <v>0</v>
      </c>
      <c r="T202" s="81">
        <v>0</v>
      </c>
      <c r="U202" s="81">
        <v>0</v>
      </c>
      <c r="V202" s="81">
        <v>0</v>
      </c>
      <c r="W202" s="81">
        <v>0</v>
      </c>
      <c r="X202" s="81">
        <v>0</v>
      </c>
      <c r="Y202" s="139">
        <v>0</v>
      </c>
      <c r="Z202" s="139">
        <v>0</v>
      </c>
      <c r="AA202" s="139">
        <v>0</v>
      </c>
      <c r="AB202" s="139">
        <v>0</v>
      </c>
      <c r="AC202" s="137">
        <v>0</v>
      </c>
      <c r="AD202" s="137">
        <v>1</v>
      </c>
      <c r="AE202" s="137">
        <v>3</v>
      </c>
      <c r="AF202" s="137">
        <v>1</v>
      </c>
      <c r="AG202" s="137">
        <v>1</v>
      </c>
      <c r="AH202" s="137">
        <v>1</v>
      </c>
      <c r="AI202" s="137">
        <v>0</v>
      </c>
      <c r="AJ202" s="137">
        <v>0</v>
      </c>
      <c r="AK202" s="137">
        <v>0</v>
      </c>
      <c r="AL202" s="137">
        <v>0</v>
      </c>
      <c r="AM202" s="137">
        <v>0</v>
      </c>
      <c r="AN202" s="137">
        <v>1</v>
      </c>
      <c r="AO202" s="137">
        <v>0</v>
      </c>
      <c r="AP202" s="137">
        <v>1</v>
      </c>
      <c r="AQ202" s="1">
        <v>54</v>
      </c>
    </row>
    <row r="203" spans="1:43" ht="14.1" customHeight="1" x14ac:dyDescent="0.15">
      <c r="A203" s="80" t="s">
        <v>477</v>
      </c>
      <c r="B203" s="81" t="s">
        <v>252</v>
      </c>
      <c r="C203" s="137">
        <v>9</v>
      </c>
      <c r="D203" s="138">
        <v>0</v>
      </c>
      <c r="E203" s="174">
        <f t="shared" si="45"/>
        <v>28</v>
      </c>
      <c r="F203" s="139">
        <v>1</v>
      </c>
      <c r="G203" s="139">
        <v>0</v>
      </c>
      <c r="H203" s="139">
        <v>1</v>
      </c>
      <c r="I203" s="139">
        <v>0</v>
      </c>
      <c r="J203" s="139">
        <v>0</v>
      </c>
      <c r="K203" s="139">
        <v>25</v>
      </c>
      <c r="L203" s="139">
        <v>1</v>
      </c>
      <c r="M203" s="139">
        <v>0</v>
      </c>
      <c r="N203" s="139">
        <v>0</v>
      </c>
      <c r="O203" s="137">
        <v>20</v>
      </c>
      <c r="P203" s="137">
        <v>8</v>
      </c>
      <c r="Q203" s="137">
        <f t="shared" si="52"/>
        <v>28</v>
      </c>
      <c r="R203" s="81">
        <v>0</v>
      </c>
      <c r="S203" s="81">
        <v>0</v>
      </c>
      <c r="T203" s="81">
        <v>0</v>
      </c>
      <c r="U203" s="81">
        <v>0</v>
      </c>
      <c r="V203" s="81">
        <v>0</v>
      </c>
      <c r="W203" s="81">
        <v>0</v>
      </c>
      <c r="X203" s="81">
        <v>0</v>
      </c>
      <c r="Y203" s="139">
        <v>0</v>
      </c>
      <c r="Z203" s="139">
        <v>0</v>
      </c>
      <c r="AA203" s="139">
        <v>0</v>
      </c>
      <c r="AB203" s="139">
        <v>0</v>
      </c>
      <c r="AC203" s="137">
        <v>0</v>
      </c>
      <c r="AD203" s="137">
        <v>1</v>
      </c>
      <c r="AE203" s="137">
        <v>3</v>
      </c>
      <c r="AF203" s="137">
        <v>1</v>
      </c>
      <c r="AG203" s="137">
        <v>1</v>
      </c>
      <c r="AH203" s="137">
        <v>1</v>
      </c>
      <c r="AI203" s="137">
        <v>0</v>
      </c>
      <c r="AJ203" s="137">
        <v>0</v>
      </c>
      <c r="AK203" s="137">
        <v>0</v>
      </c>
      <c r="AL203" s="137">
        <v>0</v>
      </c>
      <c r="AM203" s="137">
        <v>0</v>
      </c>
      <c r="AN203" s="137">
        <v>1</v>
      </c>
      <c r="AO203" s="137">
        <v>0</v>
      </c>
      <c r="AP203" s="137">
        <v>1</v>
      </c>
      <c r="AQ203" s="1">
        <v>55</v>
      </c>
    </row>
    <row r="204" spans="1:43" ht="14.1" customHeight="1" x14ac:dyDescent="0.15">
      <c r="A204" s="80" t="s">
        <v>477</v>
      </c>
      <c r="B204" s="81" t="s">
        <v>1</v>
      </c>
      <c r="C204" s="137">
        <v>6</v>
      </c>
      <c r="D204" s="138">
        <v>0</v>
      </c>
      <c r="E204" s="174">
        <f t="shared" si="45"/>
        <v>24</v>
      </c>
      <c r="F204" s="139">
        <v>1</v>
      </c>
      <c r="G204" s="139">
        <v>0</v>
      </c>
      <c r="H204" s="139">
        <v>1</v>
      </c>
      <c r="I204" s="139">
        <v>0</v>
      </c>
      <c r="J204" s="139">
        <v>0</v>
      </c>
      <c r="K204" s="139">
        <v>21</v>
      </c>
      <c r="L204" s="139">
        <v>1</v>
      </c>
      <c r="M204" s="139">
        <v>0</v>
      </c>
      <c r="N204" s="139">
        <v>0</v>
      </c>
      <c r="O204" s="137">
        <v>21</v>
      </c>
      <c r="P204" s="137">
        <v>3</v>
      </c>
      <c r="Q204" s="137">
        <f t="shared" si="52"/>
        <v>24</v>
      </c>
      <c r="R204" s="81">
        <v>0</v>
      </c>
      <c r="S204" s="81">
        <v>0</v>
      </c>
      <c r="T204" s="81">
        <v>0</v>
      </c>
      <c r="U204" s="81">
        <v>0</v>
      </c>
      <c r="V204" s="81">
        <v>0</v>
      </c>
      <c r="W204" s="81">
        <v>0</v>
      </c>
      <c r="X204" s="81">
        <v>0</v>
      </c>
      <c r="Y204" s="139">
        <v>0</v>
      </c>
      <c r="Z204" s="139">
        <v>0</v>
      </c>
      <c r="AA204" s="139">
        <v>0</v>
      </c>
      <c r="AB204" s="139">
        <v>0</v>
      </c>
      <c r="AC204" s="137">
        <v>0</v>
      </c>
      <c r="AD204" s="137">
        <v>1</v>
      </c>
      <c r="AE204" s="137">
        <v>3</v>
      </c>
      <c r="AF204" s="137">
        <v>1</v>
      </c>
      <c r="AG204" s="137">
        <v>1</v>
      </c>
      <c r="AH204" s="137">
        <v>1</v>
      </c>
      <c r="AI204" s="137">
        <v>1</v>
      </c>
      <c r="AJ204" s="137">
        <v>0</v>
      </c>
      <c r="AK204" s="137">
        <v>0</v>
      </c>
      <c r="AL204" s="137">
        <v>0</v>
      </c>
      <c r="AM204" s="137">
        <v>0</v>
      </c>
      <c r="AN204" s="137">
        <v>0</v>
      </c>
      <c r="AO204" s="137">
        <v>0</v>
      </c>
      <c r="AP204" s="137">
        <v>0</v>
      </c>
      <c r="AQ204" s="1">
        <v>56</v>
      </c>
    </row>
    <row r="205" spans="1:43" ht="14.1" customHeight="1" x14ac:dyDescent="0.15">
      <c r="A205" s="80" t="s">
        <v>477</v>
      </c>
      <c r="B205" s="81" t="s">
        <v>215</v>
      </c>
      <c r="C205" s="137">
        <v>6</v>
      </c>
      <c r="D205" s="138">
        <v>0</v>
      </c>
      <c r="E205" s="174">
        <f t="shared" si="45"/>
        <v>24</v>
      </c>
      <c r="F205" s="139">
        <v>1</v>
      </c>
      <c r="G205" s="139">
        <v>0</v>
      </c>
      <c r="H205" s="139">
        <v>1</v>
      </c>
      <c r="I205" s="139">
        <v>0</v>
      </c>
      <c r="J205" s="139">
        <v>0</v>
      </c>
      <c r="K205" s="139">
        <v>21</v>
      </c>
      <c r="L205" s="139">
        <v>1</v>
      </c>
      <c r="M205" s="139">
        <v>0</v>
      </c>
      <c r="N205" s="139">
        <v>0</v>
      </c>
      <c r="O205" s="137">
        <v>20</v>
      </c>
      <c r="P205" s="137">
        <v>4</v>
      </c>
      <c r="Q205" s="137">
        <f t="shared" si="52"/>
        <v>24</v>
      </c>
      <c r="R205" s="81">
        <v>0</v>
      </c>
      <c r="S205" s="81">
        <v>0</v>
      </c>
      <c r="T205" s="81">
        <v>0</v>
      </c>
      <c r="U205" s="81">
        <v>0</v>
      </c>
      <c r="V205" s="81">
        <v>0</v>
      </c>
      <c r="W205" s="81">
        <v>0</v>
      </c>
      <c r="X205" s="81">
        <v>0</v>
      </c>
      <c r="Y205" s="139">
        <v>0</v>
      </c>
      <c r="Z205" s="139">
        <v>0</v>
      </c>
      <c r="AA205" s="139">
        <v>0</v>
      </c>
      <c r="AB205" s="139">
        <v>0</v>
      </c>
      <c r="AC205" s="137">
        <v>0</v>
      </c>
      <c r="AD205" s="137">
        <v>1</v>
      </c>
      <c r="AE205" s="137">
        <v>3</v>
      </c>
      <c r="AF205" s="137">
        <v>1</v>
      </c>
      <c r="AG205" s="137">
        <v>1</v>
      </c>
      <c r="AH205" s="137">
        <v>1</v>
      </c>
      <c r="AI205" s="137">
        <v>0</v>
      </c>
      <c r="AJ205" s="137">
        <v>0</v>
      </c>
      <c r="AK205" s="137">
        <v>0</v>
      </c>
      <c r="AL205" s="137">
        <v>0</v>
      </c>
      <c r="AM205" s="137">
        <v>1</v>
      </c>
      <c r="AN205" s="137">
        <v>1</v>
      </c>
      <c r="AO205" s="137">
        <v>0</v>
      </c>
      <c r="AP205" s="137">
        <v>1</v>
      </c>
      <c r="AQ205" s="1">
        <v>57</v>
      </c>
    </row>
    <row r="206" spans="1:43" ht="14.1" customHeight="1" x14ac:dyDescent="0.15">
      <c r="A206" s="80" t="s">
        <v>477</v>
      </c>
      <c r="B206" s="81" t="s">
        <v>216</v>
      </c>
      <c r="C206" s="137">
        <v>4</v>
      </c>
      <c r="D206" s="138">
        <v>0</v>
      </c>
      <c r="E206" s="174">
        <f t="shared" si="45"/>
        <v>17</v>
      </c>
      <c r="F206" s="139">
        <v>1</v>
      </c>
      <c r="G206" s="139">
        <v>0</v>
      </c>
      <c r="H206" s="139">
        <v>1</v>
      </c>
      <c r="I206" s="139">
        <v>0</v>
      </c>
      <c r="J206" s="139">
        <v>0</v>
      </c>
      <c r="K206" s="139">
        <v>14</v>
      </c>
      <c r="L206" s="139">
        <v>1</v>
      </c>
      <c r="M206" s="139">
        <v>0</v>
      </c>
      <c r="N206" s="139">
        <v>0</v>
      </c>
      <c r="O206" s="137">
        <v>9</v>
      </c>
      <c r="P206" s="137">
        <v>8</v>
      </c>
      <c r="Q206" s="137">
        <f t="shared" si="52"/>
        <v>17</v>
      </c>
      <c r="R206" s="81">
        <v>0</v>
      </c>
      <c r="S206" s="81">
        <v>0</v>
      </c>
      <c r="T206" s="81">
        <v>0</v>
      </c>
      <c r="U206" s="81">
        <v>0</v>
      </c>
      <c r="V206" s="81">
        <v>0</v>
      </c>
      <c r="W206" s="81">
        <v>0</v>
      </c>
      <c r="X206" s="81">
        <v>0</v>
      </c>
      <c r="Y206" s="139">
        <v>0</v>
      </c>
      <c r="Z206" s="139">
        <v>0</v>
      </c>
      <c r="AA206" s="139">
        <v>0</v>
      </c>
      <c r="AB206" s="139">
        <v>0</v>
      </c>
      <c r="AC206" s="137">
        <v>0</v>
      </c>
      <c r="AD206" s="137">
        <v>1</v>
      </c>
      <c r="AE206" s="137">
        <v>1</v>
      </c>
      <c r="AF206" s="137">
        <v>1</v>
      </c>
      <c r="AG206" s="137">
        <v>1</v>
      </c>
      <c r="AH206" s="137">
        <v>1</v>
      </c>
      <c r="AI206" s="137">
        <v>0</v>
      </c>
      <c r="AJ206" s="137">
        <v>0</v>
      </c>
      <c r="AK206" s="137">
        <v>0</v>
      </c>
      <c r="AL206" s="137">
        <v>0</v>
      </c>
      <c r="AM206" s="137">
        <v>0</v>
      </c>
      <c r="AN206" s="137">
        <v>0</v>
      </c>
      <c r="AO206" s="137">
        <v>0</v>
      </c>
      <c r="AP206" s="137">
        <v>0</v>
      </c>
      <c r="AQ206" s="1">
        <v>58</v>
      </c>
    </row>
    <row r="207" spans="1:43" ht="14.1" customHeight="1" x14ac:dyDescent="0.15">
      <c r="A207" s="80" t="s">
        <v>477</v>
      </c>
      <c r="B207" s="81" t="s">
        <v>217</v>
      </c>
      <c r="C207" s="137">
        <v>4</v>
      </c>
      <c r="D207" s="138">
        <v>0</v>
      </c>
      <c r="E207" s="174">
        <f t="shared" si="45"/>
        <v>17</v>
      </c>
      <c r="F207" s="139">
        <v>1</v>
      </c>
      <c r="G207" s="139">
        <v>0</v>
      </c>
      <c r="H207" s="139">
        <v>0</v>
      </c>
      <c r="I207" s="139">
        <v>0</v>
      </c>
      <c r="J207" s="139">
        <v>0</v>
      </c>
      <c r="K207" s="139">
        <v>15</v>
      </c>
      <c r="L207" s="139">
        <v>1</v>
      </c>
      <c r="M207" s="139">
        <v>0</v>
      </c>
      <c r="N207" s="139">
        <v>0</v>
      </c>
      <c r="O207" s="137">
        <v>15</v>
      </c>
      <c r="P207" s="137">
        <v>2</v>
      </c>
      <c r="Q207" s="137">
        <f t="shared" si="52"/>
        <v>17</v>
      </c>
      <c r="R207" s="81">
        <v>0</v>
      </c>
      <c r="S207" s="81">
        <v>0</v>
      </c>
      <c r="T207" s="81">
        <v>0</v>
      </c>
      <c r="U207" s="81">
        <v>0</v>
      </c>
      <c r="V207" s="81">
        <v>0</v>
      </c>
      <c r="W207" s="81">
        <v>0</v>
      </c>
      <c r="X207" s="81">
        <v>0</v>
      </c>
      <c r="Y207" s="139">
        <v>0</v>
      </c>
      <c r="Z207" s="139">
        <v>0</v>
      </c>
      <c r="AA207" s="139">
        <v>0</v>
      </c>
      <c r="AB207" s="139">
        <v>0</v>
      </c>
      <c r="AC207" s="137">
        <v>0</v>
      </c>
      <c r="AD207" s="137">
        <v>1</v>
      </c>
      <c r="AE207" s="137">
        <v>1</v>
      </c>
      <c r="AF207" s="137">
        <v>1</v>
      </c>
      <c r="AG207" s="137">
        <v>1</v>
      </c>
      <c r="AH207" s="137">
        <v>1</v>
      </c>
      <c r="AI207" s="137">
        <v>0</v>
      </c>
      <c r="AJ207" s="137">
        <v>0</v>
      </c>
      <c r="AK207" s="137">
        <v>0</v>
      </c>
      <c r="AL207" s="137">
        <v>0</v>
      </c>
      <c r="AM207" s="137">
        <v>0</v>
      </c>
      <c r="AN207" s="137">
        <v>0</v>
      </c>
      <c r="AO207" s="137">
        <v>0</v>
      </c>
      <c r="AP207" s="137">
        <v>0</v>
      </c>
      <c r="AQ207" s="1">
        <v>59</v>
      </c>
    </row>
    <row r="208" spans="1:43" ht="14.1" customHeight="1" x14ac:dyDescent="0.15">
      <c r="A208" s="83" t="s">
        <v>464</v>
      </c>
      <c r="B208" s="83">
        <f>COUNTA(B197:B207)</f>
        <v>11</v>
      </c>
      <c r="C208" s="140">
        <f>SUM(C197:C207)</f>
        <v>111</v>
      </c>
      <c r="D208" s="140">
        <f t="shared" ref="D208" si="54">SUM(D197:D207)</f>
        <v>8</v>
      </c>
      <c r="E208" s="99">
        <f>SUM(E197:E207)</f>
        <v>390</v>
      </c>
      <c r="F208" s="140">
        <f t="shared" ref="F208:AP208" si="55">SUM(F197:F207)</f>
        <v>11</v>
      </c>
      <c r="G208" s="140">
        <f t="shared" si="55"/>
        <v>1</v>
      </c>
      <c r="H208" s="140">
        <f t="shared" si="55"/>
        <v>10</v>
      </c>
      <c r="I208" s="140">
        <f t="shared" si="55"/>
        <v>2</v>
      </c>
      <c r="J208" s="140">
        <f t="shared" si="55"/>
        <v>0</v>
      </c>
      <c r="K208" s="140">
        <f t="shared" si="55"/>
        <v>331</v>
      </c>
      <c r="L208" s="140">
        <f t="shared" si="55"/>
        <v>12</v>
      </c>
      <c r="M208" s="140">
        <f t="shared" si="55"/>
        <v>0</v>
      </c>
      <c r="N208" s="140">
        <f t="shared" si="55"/>
        <v>0</v>
      </c>
      <c r="O208" s="140">
        <f t="shared" si="55"/>
        <v>284</v>
      </c>
      <c r="P208" s="140">
        <f t="shared" si="55"/>
        <v>83</v>
      </c>
      <c r="Q208" s="140">
        <f t="shared" si="55"/>
        <v>367</v>
      </c>
      <c r="R208" s="140">
        <f t="shared" si="55"/>
        <v>0</v>
      </c>
      <c r="S208" s="140">
        <f t="shared" si="55"/>
        <v>0</v>
      </c>
      <c r="T208" s="140">
        <f t="shared" si="55"/>
        <v>2</v>
      </c>
      <c r="U208" s="140">
        <f t="shared" si="55"/>
        <v>0</v>
      </c>
      <c r="V208" s="140">
        <f t="shared" si="55"/>
        <v>0</v>
      </c>
      <c r="W208" s="140">
        <f t="shared" si="55"/>
        <v>19</v>
      </c>
      <c r="X208" s="140">
        <f t="shared" si="55"/>
        <v>2</v>
      </c>
      <c r="Y208" s="140">
        <f t="shared" si="55"/>
        <v>0</v>
      </c>
      <c r="Z208" s="140">
        <f t="shared" si="55"/>
        <v>0</v>
      </c>
      <c r="AA208" s="140">
        <f t="shared" si="55"/>
        <v>19</v>
      </c>
      <c r="AB208" s="140">
        <f t="shared" si="55"/>
        <v>4</v>
      </c>
      <c r="AC208" s="140">
        <f t="shared" si="55"/>
        <v>23</v>
      </c>
      <c r="AD208" s="140">
        <f t="shared" si="55"/>
        <v>13</v>
      </c>
      <c r="AE208" s="140">
        <f t="shared" si="55"/>
        <v>26</v>
      </c>
      <c r="AF208" s="140">
        <f t="shared" si="55"/>
        <v>13</v>
      </c>
      <c r="AG208" s="140">
        <f t="shared" si="55"/>
        <v>13</v>
      </c>
      <c r="AH208" s="140">
        <f t="shared" si="55"/>
        <v>13</v>
      </c>
      <c r="AI208" s="140">
        <f t="shared" si="55"/>
        <v>12</v>
      </c>
      <c r="AJ208" s="140">
        <f t="shared" si="55"/>
        <v>0</v>
      </c>
      <c r="AK208" s="140">
        <f t="shared" ref="AK208" si="56">SUM(AK197:AK207)</f>
        <v>4</v>
      </c>
      <c r="AL208" s="140">
        <f t="shared" si="55"/>
        <v>2</v>
      </c>
      <c r="AM208" s="140">
        <f t="shared" si="55"/>
        <v>2</v>
      </c>
      <c r="AN208" s="140">
        <f t="shared" si="55"/>
        <v>5</v>
      </c>
      <c r="AO208" s="140">
        <f t="shared" si="55"/>
        <v>0</v>
      </c>
      <c r="AP208" s="140">
        <f t="shared" si="55"/>
        <v>5</v>
      </c>
      <c r="AQ208" s="1">
        <v>60</v>
      </c>
    </row>
    <row r="209" spans="1:68" ht="14.1" customHeight="1" x14ac:dyDescent="0.15">
      <c r="A209" s="84" t="s">
        <v>478</v>
      </c>
      <c r="B209" s="85" t="s">
        <v>60</v>
      </c>
      <c r="C209" s="142">
        <v>16</v>
      </c>
      <c r="D209" s="143">
        <v>0</v>
      </c>
      <c r="E209" s="174">
        <f t="shared" si="45"/>
        <v>54</v>
      </c>
      <c r="F209" s="141">
        <v>1</v>
      </c>
      <c r="G209" s="141">
        <v>0</v>
      </c>
      <c r="H209" s="141">
        <v>1</v>
      </c>
      <c r="I209" s="141">
        <v>1</v>
      </c>
      <c r="J209" s="141">
        <v>0</v>
      </c>
      <c r="K209" s="141">
        <v>50</v>
      </c>
      <c r="L209" s="141">
        <v>1</v>
      </c>
      <c r="M209" s="141">
        <v>0</v>
      </c>
      <c r="N209" s="141">
        <v>0</v>
      </c>
      <c r="O209" s="137">
        <v>40</v>
      </c>
      <c r="P209" s="137">
        <v>14</v>
      </c>
      <c r="Q209" s="137">
        <f t="shared" si="52"/>
        <v>54</v>
      </c>
      <c r="R209" s="81">
        <v>0</v>
      </c>
      <c r="S209" s="81">
        <v>0</v>
      </c>
      <c r="T209" s="81">
        <v>0</v>
      </c>
      <c r="U209" s="81">
        <v>0</v>
      </c>
      <c r="V209" s="81">
        <v>0</v>
      </c>
      <c r="W209" s="81">
        <v>0</v>
      </c>
      <c r="X209" s="81">
        <v>0</v>
      </c>
      <c r="Y209" s="139">
        <v>0</v>
      </c>
      <c r="Z209" s="139">
        <v>0</v>
      </c>
      <c r="AA209" s="139">
        <v>0</v>
      </c>
      <c r="AB209" s="139">
        <v>0</v>
      </c>
      <c r="AC209" s="137">
        <v>0</v>
      </c>
      <c r="AD209" s="137">
        <v>1</v>
      </c>
      <c r="AE209" s="137">
        <v>3</v>
      </c>
      <c r="AF209" s="137">
        <v>1</v>
      </c>
      <c r="AG209" s="137">
        <v>1</v>
      </c>
      <c r="AH209" s="137">
        <v>1</v>
      </c>
      <c r="AI209" s="137">
        <v>2</v>
      </c>
      <c r="AJ209" s="137">
        <v>0</v>
      </c>
      <c r="AK209" s="137">
        <v>0</v>
      </c>
      <c r="AL209" s="137">
        <v>2</v>
      </c>
      <c r="AM209" s="137">
        <v>0</v>
      </c>
      <c r="AN209" s="137">
        <v>1</v>
      </c>
      <c r="AO209" s="137">
        <v>0</v>
      </c>
      <c r="AP209" s="137">
        <v>1</v>
      </c>
      <c r="AQ209" s="1">
        <v>61</v>
      </c>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row>
    <row r="210" spans="1:68" ht="14.1" customHeight="1" x14ac:dyDescent="0.15">
      <c r="A210" s="84" t="s">
        <v>478</v>
      </c>
      <c r="B210" s="81" t="s">
        <v>246</v>
      </c>
      <c r="C210" s="137">
        <v>12</v>
      </c>
      <c r="D210" s="138">
        <v>0</v>
      </c>
      <c r="E210" s="174">
        <f t="shared" si="45"/>
        <v>36</v>
      </c>
      <c r="F210" s="139">
        <v>1</v>
      </c>
      <c r="G210" s="139">
        <v>0</v>
      </c>
      <c r="H210" s="139">
        <v>1</v>
      </c>
      <c r="I210" s="139">
        <v>0</v>
      </c>
      <c r="J210" s="139">
        <v>0</v>
      </c>
      <c r="K210" s="139">
        <v>33</v>
      </c>
      <c r="L210" s="139">
        <v>1</v>
      </c>
      <c r="M210" s="139">
        <v>0</v>
      </c>
      <c r="N210" s="139">
        <v>0</v>
      </c>
      <c r="O210" s="137">
        <v>27</v>
      </c>
      <c r="P210" s="137">
        <v>9</v>
      </c>
      <c r="Q210" s="137">
        <f t="shared" si="52"/>
        <v>36</v>
      </c>
      <c r="R210" s="81">
        <v>0</v>
      </c>
      <c r="S210" s="81">
        <v>0</v>
      </c>
      <c r="T210" s="81">
        <v>0</v>
      </c>
      <c r="U210" s="81">
        <v>0</v>
      </c>
      <c r="V210" s="81">
        <v>0</v>
      </c>
      <c r="W210" s="81">
        <v>0</v>
      </c>
      <c r="X210" s="81">
        <v>0</v>
      </c>
      <c r="Y210" s="139">
        <v>0</v>
      </c>
      <c r="Z210" s="139">
        <v>0</v>
      </c>
      <c r="AA210" s="139">
        <v>0</v>
      </c>
      <c r="AB210" s="139">
        <v>0</v>
      </c>
      <c r="AC210" s="137">
        <v>0</v>
      </c>
      <c r="AD210" s="137">
        <v>1</v>
      </c>
      <c r="AE210" s="137">
        <v>3</v>
      </c>
      <c r="AF210" s="137">
        <v>1</v>
      </c>
      <c r="AG210" s="137">
        <v>1</v>
      </c>
      <c r="AH210" s="137">
        <v>1</v>
      </c>
      <c r="AI210" s="137">
        <v>1</v>
      </c>
      <c r="AJ210" s="137">
        <v>1</v>
      </c>
      <c r="AK210" s="137">
        <v>1</v>
      </c>
      <c r="AL210" s="137">
        <v>0</v>
      </c>
      <c r="AM210" s="137">
        <v>0</v>
      </c>
      <c r="AN210" s="137">
        <v>0</v>
      </c>
      <c r="AO210" s="137">
        <v>0</v>
      </c>
      <c r="AP210" s="137">
        <v>0</v>
      </c>
      <c r="AQ210" s="1">
        <v>63</v>
      </c>
    </row>
    <row r="211" spans="1:68" ht="14.1" customHeight="1" x14ac:dyDescent="0.15">
      <c r="A211" s="84" t="s">
        <v>478</v>
      </c>
      <c r="B211" s="81" t="s">
        <v>218</v>
      </c>
      <c r="C211" s="137">
        <v>18</v>
      </c>
      <c r="D211" s="138">
        <v>0</v>
      </c>
      <c r="E211" s="174">
        <f t="shared" si="45"/>
        <v>50</v>
      </c>
      <c r="F211" s="139">
        <v>1</v>
      </c>
      <c r="G211" s="139">
        <v>0</v>
      </c>
      <c r="H211" s="139">
        <v>1</v>
      </c>
      <c r="I211" s="139">
        <v>1</v>
      </c>
      <c r="J211" s="139">
        <v>0</v>
      </c>
      <c r="K211" s="139">
        <v>46</v>
      </c>
      <c r="L211" s="139">
        <v>1</v>
      </c>
      <c r="M211" s="139">
        <v>0</v>
      </c>
      <c r="N211" s="139">
        <v>0</v>
      </c>
      <c r="O211" s="137">
        <v>39</v>
      </c>
      <c r="P211" s="137">
        <v>11</v>
      </c>
      <c r="Q211" s="137">
        <f t="shared" si="52"/>
        <v>50</v>
      </c>
      <c r="R211" s="81">
        <v>0</v>
      </c>
      <c r="S211" s="81">
        <v>0</v>
      </c>
      <c r="T211" s="81">
        <v>0</v>
      </c>
      <c r="U211" s="81">
        <v>0</v>
      </c>
      <c r="V211" s="81">
        <v>0</v>
      </c>
      <c r="W211" s="81">
        <v>0</v>
      </c>
      <c r="X211" s="81">
        <v>0</v>
      </c>
      <c r="Y211" s="139">
        <v>0</v>
      </c>
      <c r="Z211" s="139">
        <v>0</v>
      </c>
      <c r="AA211" s="139">
        <v>0</v>
      </c>
      <c r="AB211" s="139">
        <v>0</v>
      </c>
      <c r="AC211" s="137">
        <v>0</v>
      </c>
      <c r="AD211" s="137">
        <v>1</v>
      </c>
      <c r="AE211" s="137">
        <v>3</v>
      </c>
      <c r="AF211" s="137">
        <v>1</v>
      </c>
      <c r="AG211" s="137">
        <v>1</v>
      </c>
      <c r="AH211" s="137">
        <v>1</v>
      </c>
      <c r="AI211" s="137">
        <v>2</v>
      </c>
      <c r="AJ211" s="137">
        <v>0</v>
      </c>
      <c r="AK211" s="137">
        <v>1</v>
      </c>
      <c r="AL211" s="137">
        <v>0</v>
      </c>
      <c r="AM211" s="137">
        <v>0</v>
      </c>
      <c r="AN211" s="137">
        <v>0</v>
      </c>
      <c r="AO211" s="137">
        <v>0</v>
      </c>
      <c r="AP211" s="137">
        <v>0</v>
      </c>
      <c r="AQ211" s="1">
        <v>64</v>
      </c>
    </row>
    <row r="212" spans="1:68" ht="14.1" customHeight="1" x14ac:dyDescent="0.15">
      <c r="A212" s="84" t="s">
        <v>478</v>
      </c>
      <c r="B212" s="81" t="s">
        <v>219</v>
      </c>
      <c r="C212" s="137">
        <v>6</v>
      </c>
      <c r="D212" s="138">
        <v>0</v>
      </c>
      <c r="E212" s="174">
        <f t="shared" si="45"/>
        <v>21</v>
      </c>
      <c r="F212" s="139">
        <v>1</v>
      </c>
      <c r="G212" s="139">
        <v>0</v>
      </c>
      <c r="H212" s="139">
        <v>1</v>
      </c>
      <c r="I212" s="139">
        <v>0</v>
      </c>
      <c r="J212" s="139">
        <v>0</v>
      </c>
      <c r="K212" s="139">
        <v>18</v>
      </c>
      <c r="L212" s="139">
        <v>1</v>
      </c>
      <c r="M212" s="139">
        <v>0</v>
      </c>
      <c r="N212" s="139">
        <v>0</v>
      </c>
      <c r="O212" s="137">
        <v>17</v>
      </c>
      <c r="P212" s="137">
        <v>4</v>
      </c>
      <c r="Q212" s="137">
        <f t="shared" si="52"/>
        <v>21</v>
      </c>
      <c r="R212" s="81">
        <v>0</v>
      </c>
      <c r="S212" s="81">
        <v>0</v>
      </c>
      <c r="T212" s="81">
        <v>0</v>
      </c>
      <c r="U212" s="81">
        <v>0</v>
      </c>
      <c r="V212" s="81">
        <v>0</v>
      </c>
      <c r="W212" s="81">
        <v>0</v>
      </c>
      <c r="X212" s="81">
        <v>0</v>
      </c>
      <c r="Y212" s="139">
        <v>0</v>
      </c>
      <c r="Z212" s="139">
        <v>0</v>
      </c>
      <c r="AA212" s="139">
        <v>0</v>
      </c>
      <c r="AB212" s="139">
        <v>0</v>
      </c>
      <c r="AC212" s="137">
        <v>0</v>
      </c>
      <c r="AD212" s="137">
        <v>1</v>
      </c>
      <c r="AE212" s="137">
        <v>3</v>
      </c>
      <c r="AF212" s="137">
        <v>1</v>
      </c>
      <c r="AG212" s="137">
        <v>1</v>
      </c>
      <c r="AH212" s="137">
        <v>1</v>
      </c>
      <c r="AI212" s="137">
        <v>0</v>
      </c>
      <c r="AJ212" s="137">
        <v>0</v>
      </c>
      <c r="AK212" s="137">
        <v>0</v>
      </c>
      <c r="AL212" s="137">
        <v>0</v>
      </c>
      <c r="AM212" s="137">
        <v>0</v>
      </c>
      <c r="AN212" s="137">
        <v>1</v>
      </c>
      <c r="AO212" s="137">
        <v>0</v>
      </c>
      <c r="AP212" s="137">
        <v>1</v>
      </c>
      <c r="AQ212" s="1">
        <v>65</v>
      </c>
    </row>
    <row r="213" spans="1:68" ht="14.1" customHeight="1" x14ac:dyDescent="0.15">
      <c r="A213" s="84" t="s">
        <v>478</v>
      </c>
      <c r="B213" s="81" t="s">
        <v>220</v>
      </c>
      <c r="C213" s="137">
        <v>3</v>
      </c>
      <c r="D213" s="138">
        <v>0</v>
      </c>
      <c r="E213" s="174">
        <f t="shared" si="45"/>
        <v>14</v>
      </c>
      <c r="F213" s="139">
        <v>1</v>
      </c>
      <c r="G213" s="139">
        <v>0</v>
      </c>
      <c r="H213" s="139">
        <v>1</v>
      </c>
      <c r="I213" s="139">
        <v>0</v>
      </c>
      <c r="J213" s="139">
        <v>0</v>
      </c>
      <c r="K213" s="139">
        <v>11</v>
      </c>
      <c r="L213" s="139">
        <v>1</v>
      </c>
      <c r="M213" s="139">
        <v>0</v>
      </c>
      <c r="N213" s="139">
        <v>0</v>
      </c>
      <c r="O213" s="137">
        <v>12</v>
      </c>
      <c r="P213" s="137">
        <v>2</v>
      </c>
      <c r="Q213" s="137">
        <f t="shared" si="52"/>
        <v>14</v>
      </c>
      <c r="R213" s="81">
        <v>0</v>
      </c>
      <c r="S213" s="81">
        <v>0</v>
      </c>
      <c r="T213" s="81">
        <v>0</v>
      </c>
      <c r="U213" s="81">
        <v>0</v>
      </c>
      <c r="V213" s="81">
        <v>0</v>
      </c>
      <c r="W213" s="81">
        <v>0</v>
      </c>
      <c r="X213" s="81">
        <v>0</v>
      </c>
      <c r="Y213" s="139">
        <v>0</v>
      </c>
      <c r="Z213" s="139">
        <v>0</v>
      </c>
      <c r="AA213" s="139">
        <v>0</v>
      </c>
      <c r="AB213" s="139">
        <v>0</v>
      </c>
      <c r="AC213" s="137">
        <v>0</v>
      </c>
      <c r="AD213" s="137">
        <v>1</v>
      </c>
      <c r="AE213" s="137">
        <v>3</v>
      </c>
      <c r="AF213" s="137">
        <v>1</v>
      </c>
      <c r="AG213" s="137">
        <v>1</v>
      </c>
      <c r="AH213" s="137">
        <v>1</v>
      </c>
      <c r="AI213" s="137">
        <v>0</v>
      </c>
      <c r="AJ213" s="137">
        <v>0</v>
      </c>
      <c r="AK213" s="137">
        <v>0</v>
      </c>
      <c r="AL213" s="137">
        <v>0</v>
      </c>
      <c r="AM213" s="137">
        <v>0</v>
      </c>
      <c r="AN213" s="137">
        <v>0</v>
      </c>
      <c r="AO213" s="137">
        <v>0</v>
      </c>
      <c r="AP213" s="137">
        <v>0</v>
      </c>
      <c r="AQ213" s="1">
        <v>66</v>
      </c>
    </row>
    <row r="214" spans="1:68" ht="14.1" customHeight="1" x14ac:dyDescent="0.15">
      <c r="A214" s="83" t="s">
        <v>464</v>
      </c>
      <c r="B214" s="83">
        <f>COUNTA(B209:B213)</f>
        <v>5</v>
      </c>
      <c r="C214" s="140">
        <f t="shared" ref="C214:AJ214" si="57">SUM(C209:C213)</f>
        <v>55</v>
      </c>
      <c r="D214" s="140">
        <f t="shared" si="57"/>
        <v>0</v>
      </c>
      <c r="E214" s="99">
        <f t="shared" si="57"/>
        <v>175</v>
      </c>
      <c r="F214" s="140">
        <f t="shared" si="57"/>
        <v>5</v>
      </c>
      <c r="G214" s="140">
        <f t="shared" si="57"/>
        <v>0</v>
      </c>
      <c r="H214" s="140">
        <f t="shared" si="57"/>
        <v>5</v>
      </c>
      <c r="I214" s="140">
        <f t="shared" si="57"/>
        <v>2</v>
      </c>
      <c r="J214" s="140">
        <f t="shared" si="57"/>
        <v>0</v>
      </c>
      <c r="K214" s="140">
        <f t="shared" si="57"/>
        <v>158</v>
      </c>
      <c r="L214" s="140">
        <f t="shared" si="57"/>
        <v>5</v>
      </c>
      <c r="M214" s="140">
        <f t="shared" si="57"/>
        <v>0</v>
      </c>
      <c r="N214" s="140">
        <f t="shared" si="57"/>
        <v>0</v>
      </c>
      <c r="O214" s="140">
        <f t="shared" si="57"/>
        <v>135</v>
      </c>
      <c r="P214" s="140">
        <f t="shared" si="57"/>
        <v>40</v>
      </c>
      <c r="Q214" s="140">
        <f t="shared" si="57"/>
        <v>175</v>
      </c>
      <c r="R214" s="140">
        <f t="shared" si="57"/>
        <v>0</v>
      </c>
      <c r="S214" s="140">
        <f t="shared" si="57"/>
        <v>0</v>
      </c>
      <c r="T214" s="140">
        <f t="shared" si="57"/>
        <v>0</v>
      </c>
      <c r="U214" s="140">
        <f t="shared" si="57"/>
        <v>0</v>
      </c>
      <c r="V214" s="140">
        <f t="shared" si="57"/>
        <v>0</v>
      </c>
      <c r="W214" s="140">
        <f t="shared" si="57"/>
        <v>0</v>
      </c>
      <c r="X214" s="140">
        <f t="shared" si="57"/>
        <v>0</v>
      </c>
      <c r="Y214" s="140">
        <f t="shared" si="57"/>
        <v>0</v>
      </c>
      <c r="Z214" s="140">
        <f t="shared" si="57"/>
        <v>0</v>
      </c>
      <c r="AA214" s="140">
        <f t="shared" si="57"/>
        <v>0</v>
      </c>
      <c r="AB214" s="140">
        <f t="shared" si="57"/>
        <v>0</v>
      </c>
      <c r="AC214" s="140">
        <f t="shared" si="57"/>
        <v>0</v>
      </c>
      <c r="AD214" s="140">
        <f t="shared" si="57"/>
        <v>5</v>
      </c>
      <c r="AE214" s="140">
        <f t="shared" si="57"/>
        <v>15</v>
      </c>
      <c r="AF214" s="140">
        <f t="shared" si="57"/>
        <v>5</v>
      </c>
      <c r="AG214" s="140">
        <f t="shared" si="57"/>
        <v>5</v>
      </c>
      <c r="AH214" s="140">
        <f t="shared" si="57"/>
        <v>5</v>
      </c>
      <c r="AI214" s="140">
        <f t="shared" si="57"/>
        <v>5</v>
      </c>
      <c r="AJ214" s="140">
        <f t="shared" si="57"/>
        <v>1</v>
      </c>
      <c r="AK214" s="140">
        <f t="shared" ref="AK214" si="58">SUM(AK209:AK213)</f>
        <v>2</v>
      </c>
      <c r="AL214" s="140">
        <f>SUM(AL209:AL213)</f>
        <v>2</v>
      </c>
      <c r="AM214" s="140">
        <f>SUM(AM209:AM213)</f>
        <v>0</v>
      </c>
      <c r="AN214" s="140">
        <f>SUM(AN209:AN213)</f>
        <v>2</v>
      </c>
      <c r="AO214" s="140">
        <f>SUM(AO209:AO213)</f>
        <v>0</v>
      </c>
      <c r="AP214" s="140">
        <f>SUM(AP209:AP213)</f>
        <v>2</v>
      </c>
      <c r="AQ214" s="1">
        <v>67</v>
      </c>
    </row>
    <row r="215" spans="1:68" ht="14.1" customHeight="1" x14ac:dyDescent="0.15">
      <c r="A215" s="86" t="s">
        <v>479</v>
      </c>
      <c r="B215" s="144">
        <f t="shared" ref="B215:C215" si="59">B24+B63+B75+B94+B100+B116+B120+B141+B147+B154+B177+B196+B208+B214</f>
        <v>195</v>
      </c>
      <c r="C215" s="145">
        <f t="shared" si="59"/>
        <v>2227</v>
      </c>
      <c r="D215" s="145">
        <f t="shared" ref="D215" si="60">D24+D63+D75+D94+D100+D116+D120+D141+D147+D154+D177+D196+D208+D214</f>
        <v>167</v>
      </c>
      <c r="E215" s="145">
        <f t="shared" ref="E215:AP215" si="61">E24+E63+E75+E94+E100+E116+E120+E141+E147+E154+E177+E196+E208+E214</f>
        <v>7315</v>
      </c>
      <c r="F215" s="145">
        <f t="shared" si="61"/>
        <v>194</v>
      </c>
      <c r="G215" s="145">
        <f t="shared" si="61"/>
        <v>30</v>
      </c>
      <c r="H215" s="145">
        <f t="shared" si="61"/>
        <v>210</v>
      </c>
      <c r="I215" s="145">
        <f t="shared" si="61"/>
        <v>80</v>
      </c>
      <c r="J215" s="145">
        <f t="shared" si="61"/>
        <v>0</v>
      </c>
      <c r="K215" s="145">
        <f t="shared" si="61"/>
        <v>6125</v>
      </c>
      <c r="L215" s="145">
        <f t="shared" si="61"/>
        <v>238</v>
      </c>
      <c r="M215" s="145">
        <f t="shared" si="61"/>
        <v>0</v>
      </c>
      <c r="N215" s="145">
        <f t="shared" si="61"/>
        <v>9</v>
      </c>
      <c r="O215" s="145">
        <f t="shared" si="61"/>
        <v>5428</v>
      </c>
      <c r="P215" s="145">
        <f t="shared" si="61"/>
        <v>1458</v>
      </c>
      <c r="Q215" s="145">
        <f t="shared" si="61"/>
        <v>6886</v>
      </c>
      <c r="R215" s="145">
        <f t="shared" si="61"/>
        <v>1</v>
      </c>
      <c r="S215" s="145">
        <f t="shared" si="61"/>
        <v>0</v>
      </c>
      <c r="T215" s="145">
        <f t="shared" si="61"/>
        <v>33</v>
      </c>
      <c r="U215" s="145">
        <f t="shared" si="61"/>
        <v>0</v>
      </c>
      <c r="V215" s="145">
        <f t="shared" si="61"/>
        <v>0</v>
      </c>
      <c r="W215" s="145">
        <f t="shared" si="61"/>
        <v>359</v>
      </c>
      <c r="X215" s="145">
        <f t="shared" si="61"/>
        <v>33</v>
      </c>
      <c r="Y215" s="145">
        <f t="shared" si="61"/>
        <v>0</v>
      </c>
      <c r="Z215" s="145">
        <f t="shared" si="61"/>
        <v>3</v>
      </c>
      <c r="AA215" s="145">
        <f t="shared" si="61"/>
        <v>357</v>
      </c>
      <c r="AB215" s="145">
        <f t="shared" si="61"/>
        <v>72</v>
      </c>
      <c r="AC215" s="145">
        <f t="shared" si="61"/>
        <v>429</v>
      </c>
      <c r="AD215" s="145">
        <f t="shared" si="61"/>
        <v>227</v>
      </c>
      <c r="AE215" s="145">
        <f t="shared" si="61"/>
        <v>489</v>
      </c>
      <c r="AF215" s="145">
        <f t="shared" si="61"/>
        <v>225</v>
      </c>
      <c r="AG215" s="145">
        <f t="shared" si="61"/>
        <v>227</v>
      </c>
      <c r="AH215" s="145">
        <f t="shared" si="61"/>
        <v>227</v>
      </c>
      <c r="AI215" s="145">
        <f t="shared" si="61"/>
        <v>169</v>
      </c>
      <c r="AJ215" s="145">
        <f t="shared" si="61"/>
        <v>15</v>
      </c>
      <c r="AK215" s="145">
        <f t="shared" si="61"/>
        <v>106</v>
      </c>
      <c r="AL215" s="145">
        <f t="shared" si="61"/>
        <v>98</v>
      </c>
      <c r="AM215" s="145">
        <f t="shared" si="61"/>
        <v>27</v>
      </c>
      <c r="AN215" s="145">
        <f t="shared" si="61"/>
        <v>44</v>
      </c>
      <c r="AO215" s="145">
        <f t="shared" si="61"/>
        <v>4</v>
      </c>
      <c r="AP215" s="145">
        <f t="shared" si="61"/>
        <v>40</v>
      </c>
      <c r="AQ215" s="1">
        <v>68</v>
      </c>
    </row>
    <row r="216" spans="1:68" ht="14.1" customHeight="1" x14ac:dyDescent="0.15">
      <c r="A216" s="7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1">
        <v>69</v>
      </c>
    </row>
    <row r="217" spans="1:68" ht="14.1" customHeight="1" x14ac:dyDescent="0.15">
      <c r="A217" s="7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1">
        <v>70</v>
      </c>
    </row>
    <row r="218" spans="1:68" ht="14.1" customHeight="1" x14ac:dyDescent="0.15">
      <c r="A218" s="7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1">
        <v>71</v>
      </c>
    </row>
    <row r="219" spans="1:68" s="88" customFormat="1" ht="14.1" customHeight="1" x14ac:dyDescent="0.15">
      <c r="A219" s="7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1">
        <v>72</v>
      </c>
    </row>
    <row r="220" spans="1:68" s="79" customFormat="1" ht="11.25" x14ac:dyDescent="0.15">
      <c r="A220" s="7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1">
        <v>73</v>
      </c>
    </row>
    <row r="221" spans="1:68" s="79" customFormat="1" ht="11.25" x14ac:dyDescent="0.15">
      <c r="A221" s="7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1">
        <v>74</v>
      </c>
    </row>
    <row r="222" spans="1:68" ht="11.25" x14ac:dyDescent="0.15">
      <c r="A222" s="7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1">
        <v>1</v>
      </c>
    </row>
    <row r="223" spans="1:68" ht="11.25" x14ac:dyDescent="0.15">
      <c r="A223" s="7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1">
        <v>2</v>
      </c>
    </row>
    <row r="224" spans="1:68" ht="11.25" x14ac:dyDescent="0.15">
      <c r="A224" s="7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1">
        <v>3</v>
      </c>
    </row>
    <row r="225" spans="1:43" ht="11.25" x14ac:dyDescent="0.15">
      <c r="A225" s="7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1">
        <v>4</v>
      </c>
    </row>
    <row r="226" spans="1:43" ht="11.25" x14ac:dyDescent="0.15">
      <c r="A226" s="7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1">
        <v>5</v>
      </c>
    </row>
    <row r="227" spans="1:43" ht="11.25" x14ac:dyDescent="0.15">
      <c r="A227" s="7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1">
        <v>6</v>
      </c>
    </row>
    <row r="228" spans="1:43" ht="11.25" x14ac:dyDescent="0.15">
      <c r="A228" s="7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1">
        <v>7</v>
      </c>
    </row>
    <row r="229" spans="1:43" ht="11.25" x14ac:dyDescent="0.15">
      <c r="A229" s="7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1">
        <v>8</v>
      </c>
    </row>
    <row r="230" spans="1:43" ht="11.25" x14ac:dyDescent="0.15">
      <c r="A230" s="7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1">
        <v>9</v>
      </c>
    </row>
    <row r="231" spans="1:43" ht="11.25" x14ac:dyDescent="0.15">
      <c r="A231" s="7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1">
        <v>10</v>
      </c>
    </row>
    <row r="232" spans="1:43" ht="11.25" x14ac:dyDescent="0.15">
      <c r="A232" s="7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1">
        <v>11</v>
      </c>
    </row>
    <row r="233" spans="1:43" ht="11.25" x14ac:dyDescent="0.15">
      <c r="A233" s="7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1">
        <v>12</v>
      </c>
    </row>
    <row r="234" spans="1:43" ht="11.25" x14ac:dyDescent="0.15">
      <c r="A234" s="7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1">
        <v>13</v>
      </c>
    </row>
    <row r="235" spans="1:43" ht="11.25" x14ac:dyDescent="0.15">
      <c r="A235" s="7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1">
        <v>14</v>
      </c>
    </row>
    <row r="236" spans="1:43" ht="11.25" x14ac:dyDescent="0.15">
      <c r="A236" s="7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1">
        <v>15</v>
      </c>
    </row>
    <row r="237" spans="1:43" ht="11.25" x14ac:dyDescent="0.15">
      <c r="A237" s="7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1">
        <v>16</v>
      </c>
    </row>
    <row r="238" spans="1:43" ht="11.25" x14ac:dyDescent="0.15">
      <c r="A238" s="77"/>
      <c r="B238" s="87"/>
      <c r="C238" s="87"/>
      <c r="D238" s="87"/>
      <c r="E238" s="87"/>
      <c r="F238" s="146"/>
      <c r="G238" s="146"/>
      <c r="H238" s="146"/>
      <c r="I238" s="146"/>
      <c r="J238" s="146"/>
      <c r="K238" s="146"/>
      <c r="L238" s="146"/>
      <c r="M238" s="146"/>
      <c r="N238" s="146"/>
      <c r="O238" s="146"/>
      <c r="P238" s="146"/>
      <c r="Q238" s="146"/>
      <c r="R238" s="87"/>
      <c r="S238" s="87"/>
      <c r="T238" s="87"/>
      <c r="U238" s="87"/>
      <c r="V238" s="87"/>
      <c r="W238" s="87"/>
      <c r="X238" s="87"/>
      <c r="Y238" s="146"/>
      <c r="Z238" s="146"/>
      <c r="AA238" s="146"/>
      <c r="AB238" s="146"/>
      <c r="AC238" s="146"/>
      <c r="AD238" s="87"/>
      <c r="AE238" s="87"/>
      <c r="AF238" s="87"/>
      <c r="AG238" s="87"/>
      <c r="AH238" s="87"/>
      <c r="AI238" s="87"/>
      <c r="AJ238" s="87"/>
      <c r="AK238" s="87"/>
      <c r="AL238" s="87"/>
      <c r="AM238" s="87"/>
      <c r="AN238" s="87"/>
      <c r="AO238" s="87"/>
      <c r="AP238" s="87"/>
      <c r="AQ238" s="1">
        <v>17</v>
      </c>
    </row>
    <row r="239" spans="1:43" ht="11.25" x14ac:dyDescent="0.15">
      <c r="A239" s="77"/>
      <c r="B239" s="87"/>
      <c r="C239" s="87"/>
      <c r="D239" s="87"/>
      <c r="E239" s="87"/>
      <c r="F239" s="146"/>
      <c r="G239" s="146"/>
      <c r="H239" s="146"/>
      <c r="I239" s="146"/>
      <c r="J239" s="146"/>
      <c r="K239" s="146"/>
      <c r="L239" s="146"/>
      <c r="M239" s="146"/>
      <c r="N239" s="146"/>
      <c r="O239" s="146"/>
      <c r="P239" s="146"/>
      <c r="Q239" s="146"/>
      <c r="R239" s="87"/>
      <c r="S239" s="87"/>
      <c r="T239" s="87"/>
      <c r="U239" s="87"/>
      <c r="V239" s="87"/>
      <c r="W239" s="87"/>
      <c r="X239" s="87"/>
      <c r="Y239" s="146"/>
      <c r="Z239" s="146"/>
      <c r="AA239" s="146"/>
      <c r="AB239" s="146"/>
      <c r="AC239" s="146"/>
      <c r="AD239" s="87"/>
      <c r="AE239" s="87"/>
      <c r="AF239" s="87"/>
      <c r="AG239" s="87"/>
      <c r="AH239" s="87"/>
      <c r="AI239" s="87"/>
      <c r="AJ239" s="87"/>
      <c r="AK239" s="87"/>
      <c r="AL239" s="87"/>
      <c r="AM239" s="87"/>
      <c r="AN239" s="87"/>
      <c r="AO239" s="87"/>
      <c r="AP239" s="87"/>
      <c r="AQ239" s="1">
        <v>18</v>
      </c>
    </row>
    <row r="240" spans="1:43" ht="11.25" x14ac:dyDescent="0.15">
      <c r="A240" s="77"/>
      <c r="B240" s="89"/>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1">
        <v>19</v>
      </c>
    </row>
    <row r="241" spans="1:43" ht="11.25" x14ac:dyDescent="0.15">
      <c r="A241" s="7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1">
        <v>20</v>
      </c>
    </row>
    <row r="242" spans="1:43" ht="11.25" x14ac:dyDescent="0.15">
      <c r="A242" s="7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1">
        <v>21</v>
      </c>
    </row>
    <row r="243" spans="1:43" ht="11.25" x14ac:dyDescent="0.15">
      <c r="A243" s="7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1">
        <v>22</v>
      </c>
    </row>
    <row r="244" spans="1:43" ht="11.25" x14ac:dyDescent="0.15">
      <c r="A244" s="7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1">
        <v>23</v>
      </c>
    </row>
    <row r="245" spans="1:43" ht="11.25" x14ac:dyDescent="0.15">
      <c r="A245" s="7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1">
        <v>24</v>
      </c>
    </row>
    <row r="246" spans="1:43" ht="11.25" x14ac:dyDescent="0.15">
      <c r="A246" s="7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1">
        <v>25</v>
      </c>
    </row>
    <row r="247" spans="1:43" ht="11.25" x14ac:dyDescent="0.15">
      <c r="A247" s="7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1">
        <v>26</v>
      </c>
    </row>
    <row r="248" spans="1:43" ht="11.25" x14ac:dyDescent="0.15">
      <c r="A248" s="7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1">
        <v>27</v>
      </c>
    </row>
    <row r="249" spans="1:43" ht="11.25" x14ac:dyDescent="0.15">
      <c r="A249" s="7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1">
        <v>28</v>
      </c>
    </row>
    <row r="250" spans="1:43" ht="11.25" x14ac:dyDescent="0.15">
      <c r="A250" s="7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1">
        <v>29</v>
      </c>
    </row>
    <row r="251" spans="1:43" ht="11.25" x14ac:dyDescent="0.15">
      <c r="A251" s="7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1">
        <v>30</v>
      </c>
    </row>
    <row r="252" spans="1:43" ht="11.25" x14ac:dyDescent="0.15">
      <c r="A252" s="7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1">
        <v>31</v>
      </c>
    </row>
    <row r="253" spans="1:43" ht="11.25" x14ac:dyDescent="0.15">
      <c r="A253" s="7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1">
        <v>32</v>
      </c>
    </row>
    <row r="254" spans="1:43" ht="11.25" x14ac:dyDescent="0.15">
      <c r="A254" s="7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1">
        <v>33</v>
      </c>
    </row>
    <row r="255" spans="1:43" ht="11.25" x14ac:dyDescent="0.15">
      <c r="A255" s="7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1">
        <v>34</v>
      </c>
    </row>
    <row r="256" spans="1:43" ht="11.25" x14ac:dyDescent="0.15">
      <c r="A256" s="7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1">
        <v>35</v>
      </c>
    </row>
    <row r="257" spans="1:43" ht="11.25" x14ac:dyDescent="0.15">
      <c r="A257" s="7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1">
        <v>36</v>
      </c>
    </row>
    <row r="258" spans="1:43" ht="11.25" x14ac:dyDescent="0.15">
      <c r="A258" s="7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1">
        <v>37</v>
      </c>
    </row>
    <row r="259" spans="1:43" ht="11.25" x14ac:dyDescent="0.15">
      <c r="A259" s="7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1">
        <v>38</v>
      </c>
    </row>
    <row r="260" spans="1:43" ht="11.25" x14ac:dyDescent="0.15">
      <c r="A260" s="7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1">
        <v>39</v>
      </c>
    </row>
    <row r="261" spans="1:43" ht="11.25" x14ac:dyDescent="0.15">
      <c r="A261" s="7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1">
        <v>40</v>
      </c>
    </row>
    <row r="262" spans="1:43" ht="11.25" x14ac:dyDescent="0.15">
      <c r="A262" s="7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1">
        <v>41</v>
      </c>
    </row>
    <row r="263" spans="1:43" ht="11.25" x14ac:dyDescent="0.15">
      <c r="A263" s="7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1">
        <v>42</v>
      </c>
    </row>
    <row r="264" spans="1:43" ht="11.25" x14ac:dyDescent="0.15">
      <c r="A264" s="7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1">
        <v>43</v>
      </c>
    </row>
    <row r="265" spans="1:43" ht="11.25" x14ac:dyDescent="0.15">
      <c r="A265" s="7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1">
        <v>44</v>
      </c>
    </row>
    <row r="266" spans="1:43" ht="11.25" x14ac:dyDescent="0.15">
      <c r="A266" s="7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1">
        <v>45</v>
      </c>
    </row>
    <row r="267" spans="1:43" ht="11.25" x14ac:dyDescent="0.15">
      <c r="A267" s="7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1">
        <v>46</v>
      </c>
    </row>
    <row r="268" spans="1:43" ht="11.25" x14ac:dyDescent="0.15">
      <c r="A268" s="7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1">
        <v>47</v>
      </c>
    </row>
    <row r="269" spans="1:43" ht="11.25" x14ac:dyDescent="0.15">
      <c r="A269" s="7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1">
        <v>48</v>
      </c>
    </row>
    <row r="270" spans="1:43" ht="11.25" x14ac:dyDescent="0.15">
      <c r="A270" s="7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1">
        <v>49</v>
      </c>
    </row>
    <row r="271" spans="1:43" ht="11.25" x14ac:dyDescent="0.15">
      <c r="A271" s="7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1">
        <v>50</v>
      </c>
    </row>
    <row r="272" spans="1:43" ht="11.25" x14ac:dyDescent="0.15">
      <c r="A272" s="7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1">
        <v>51</v>
      </c>
    </row>
    <row r="273" spans="1:43" ht="11.25" x14ac:dyDescent="0.15">
      <c r="A273" s="7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1">
        <v>52</v>
      </c>
    </row>
    <row r="274" spans="1:43" ht="11.25" x14ac:dyDescent="0.15">
      <c r="A274" s="7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1">
        <v>53</v>
      </c>
    </row>
    <row r="275" spans="1:43" ht="11.25" x14ac:dyDescent="0.15">
      <c r="A275" s="7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1">
        <v>54</v>
      </c>
    </row>
    <row r="276" spans="1:43" ht="11.25" x14ac:dyDescent="0.15">
      <c r="A276" s="7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1">
        <v>55</v>
      </c>
    </row>
    <row r="277" spans="1:43" ht="11.25" x14ac:dyDescent="0.15">
      <c r="A277" s="7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1">
        <v>56</v>
      </c>
    </row>
    <row r="278" spans="1:43" ht="11.25" x14ac:dyDescent="0.15">
      <c r="A278" s="7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1">
        <v>57</v>
      </c>
    </row>
    <row r="279" spans="1:43" ht="11.25" x14ac:dyDescent="0.15">
      <c r="A279" s="7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1">
        <v>58</v>
      </c>
    </row>
    <row r="280" spans="1:43" ht="11.25" x14ac:dyDescent="0.15">
      <c r="A280" s="7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1">
        <v>59</v>
      </c>
    </row>
    <row r="281" spans="1:43" ht="11.25" x14ac:dyDescent="0.15">
      <c r="A281" s="7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1">
        <v>60</v>
      </c>
    </row>
    <row r="282" spans="1:43" ht="11.25" x14ac:dyDescent="0.15">
      <c r="A282" s="7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1">
        <v>61</v>
      </c>
    </row>
    <row r="283" spans="1:43" ht="11.25" x14ac:dyDescent="0.15">
      <c r="A283" s="7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1">
        <v>62</v>
      </c>
    </row>
    <row r="284" spans="1:43" ht="11.25" x14ac:dyDescent="0.15">
      <c r="A284" s="7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1">
        <v>63</v>
      </c>
    </row>
    <row r="285" spans="1:43" ht="11.25" x14ac:dyDescent="0.15">
      <c r="A285" s="7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1">
        <v>64</v>
      </c>
    </row>
    <row r="286" spans="1:43" ht="11.25" x14ac:dyDescent="0.15">
      <c r="A286" s="7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1">
        <v>65</v>
      </c>
    </row>
    <row r="287" spans="1:43" ht="11.25" x14ac:dyDescent="0.15">
      <c r="A287" s="7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1">
        <v>66</v>
      </c>
    </row>
    <row r="288" spans="1:43" ht="11.25" x14ac:dyDescent="0.15">
      <c r="A288" s="7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c r="AA288" s="87"/>
      <c r="AB288" s="87"/>
      <c r="AC288" s="87"/>
      <c r="AD288" s="87"/>
      <c r="AE288" s="87"/>
      <c r="AF288" s="87"/>
      <c r="AG288" s="87"/>
      <c r="AH288" s="87"/>
      <c r="AI288" s="87"/>
      <c r="AJ288" s="87"/>
      <c r="AK288" s="87"/>
      <c r="AL288" s="87"/>
      <c r="AM288" s="87"/>
      <c r="AN288" s="87"/>
      <c r="AO288" s="87"/>
      <c r="AP288" s="87"/>
      <c r="AQ288" s="1">
        <v>67</v>
      </c>
    </row>
    <row r="289" spans="1:43" ht="11.25" x14ac:dyDescent="0.15">
      <c r="A289" s="7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c r="AA289" s="87"/>
      <c r="AB289" s="87"/>
      <c r="AC289" s="87"/>
      <c r="AD289" s="87"/>
      <c r="AE289" s="87"/>
      <c r="AF289" s="87"/>
      <c r="AG289" s="87"/>
      <c r="AH289" s="87"/>
      <c r="AI289" s="87"/>
      <c r="AJ289" s="87"/>
      <c r="AK289" s="87"/>
      <c r="AL289" s="87"/>
      <c r="AM289" s="87"/>
      <c r="AN289" s="87"/>
      <c r="AO289" s="87"/>
      <c r="AP289" s="87"/>
      <c r="AQ289" s="1">
        <v>68</v>
      </c>
    </row>
    <row r="290" spans="1:43" ht="11.25" x14ac:dyDescent="0.15">
      <c r="A290" s="7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1">
        <v>69</v>
      </c>
    </row>
    <row r="291" spans="1:43" ht="11.25" x14ac:dyDescent="0.15">
      <c r="A291" s="7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c r="AA291" s="87"/>
      <c r="AB291" s="87"/>
      <c r="AC291" s="87"/>
      <c r="AD291" s="87"/>
      <c r="AE291" s="87"/>
      <c r="AF291" s="87"/>
      <c r="AG291" s="87"/>
      <c r="AH291" s="87"/>
      <c r="AI291" s="87"/>
      <c r="AJ291" s="87"/>
      <c r="AK291" s="87"/>
      <c r="AL291" s="87"/>
      <c r="AM291" s="87"/>
      <c r="AN291" s="87"/>
      <c r="AO291" s="87"/>
      <c r="AP291" s="87"/>
      <c r="AQ291" s="1">
        <v>70</v>
      </c>
    </row>
    <row r="292" spans="1:43" ht="11.25" x14ac:dyDescent="0.15">
      <c r="A292" s="7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1">
        <v>71</v>
      </c>
    </row>
    <row r="293" spans="1:43" ht="11.25" x14ac:dyDescent="0.15">
      <c r="A293" s="7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c r="AA293" s="87"/>
      <c r="AB293" s="87"/>
      <c r="AC293" s="87"/>
      <c r="AD293" s="87"/>
      <c r="AE293" s="87"/>
      <c r="AF293" s="87"/>
      <c r="AG293" s="87"/>
      <c r="AH293" s="87"/>
      <c r="AI293" s="87"/>
      <c r="AJ293" s="87"/>
      <c r="AK293" s="87"/>
      <c r="AL293" s="87"/>
      <c r="AM293" s="87"/>
      <c r="AN293" s="87"/>
      <c r="AO293" s="87"/>
      <c r="AP293" s="87"/>
      <c r="AQ293" s="1">
        <v>72</v>
      </c>
    </row>
    <row r="294" spans="1:43" ht="11.25" x14ac:dyDescent="0.15">
      <c r="A294" s="7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87"/>
      <c r="AL294" s="87"/>
      <c r="AM294" s="87"/>
      <c r="AN294" s="87"/>
      <c r="AO294" s="87"/>
      <c r="AP294" s="87"/>
      <c r="AQ294" s="1">
        <v>73</v>
      </c>
    </row>
    <row r="295" spans="1:43" ht="11.25" x14ac:dyDescent="0.15">
      <c r="A295" s="77"/>
      <c r="B295" s="87"/>
      <c r="C295" s="87"/>
      <c r="D295" s="87"/>
      <c r="E295" s="87"/>
      <c r="F295" s="146"/>
      <c r="G295" s="146"/>
      <c r="H295" s="146"/>
      <c r="I295" s="146"/>
      <c r="J295" s="146"/>
      <c r="K295" s="146"/>
      <c r="L295" s="146"/>
      <c r="M295" s="146"/>
      <c r="N295" s="146"/>
      <c r="O295" s="146"/>
      <c r="P295" s="146"/>
      <c r="Q295" s="146"/>
      <c r="R295" s="87"/>
      <c r="S295" s="87"/>
      <c r="T295" s="87"/>
      <c r="U295" s="87"/>
      <c r="V295" s="87"/>
      <c r="W295" s="87"/>
      <c r="X295" s="87"/>
      <c r="Y295" s="146"/>
      <c r="Z295" s="146"/>
      <c r="AA295" s="146"/>
      <c r="AB295" s="146"/>
      <c r="AC295" s="146"/>
      <c r="AD295" s="87"/>
      <c r="AE295" s="87"/>
      <c r="AF295" s="87"/>
      <c r="AG295" s="87"/>
      <c r="AH295" s="87"/>
      <c r="AI295" s="87"/>
      <c r="AJ295" s="87"/>
      <c r="AK295" s="87"/>
      <c r="AL295" s="87"/>
      <c r="AM295" s="87"/>
      <c r="AN295" s="87"/>
      <c r="AO295" s="87"/>
      <c r="AP295" s="87"/>
      <c r="AQ295" s="1">
        <v>74</v>
      </c>
    </row>
    <row r="296" spans="1:43" ht="11.25" x14ac:dyDescent="0.15">
      <c r="A296" s="77"/>
      <c r="B296" s="87"/>
      <c r="C296" s="87"/>
      <c r="D296" s="87"/>
      <c r="E296" s="87"/>
      <c r="F296" s="146"/>
      <c r="G296" s="146"/>
      <c r="H296" s="146"/>
      <c r="I296" s="146"/>
      <c r="J296" s="146"/>
      <c r="K296" s="146"/>
      <c r="L296" s="146"/>
      <c r="M296" s="146"/>
      <c r="N296" s="146"/>
      <c r="O296" s="146"/>
      <c r="P296" s="146"/>
      <c r="Q296" s="146"/>
      <c r="R296" s="87"/>
      <c r="S296" s="87"/>
      <c r="T296" s="87"/>
      <c r="U296" s="87"/>
      <c r="V296" s="87"/>
      <c r="W296" s="87"/>
      <c r="X296" s="87"/>
      <c r="Y296" s="146"/>
      <c r="Z296" s="146"/>
      <c r="AA296" s="146"/>
      <c r="AB296" s="146"/>
      <c r="AC296" s="146"/>
      <c r="AD296" s="87"/>
      <c r="AE296" s="87"/>
      <c r="AF296" s="87"/>
      <c r="AG296" s="87"/>
      <c r="AH296" s="87"/>
      <c r="AI296" s="87"/>
      <c r="AJ296" s="87"/>
      <c r="AK296" s="87"/>
      <c r="AL296" s="87"/>
      <c r="AM296" s="87"/>
      <c r="AN296" s="87"/>
      <c r="AO296" s="87"/>
      <c r="AP296" s="87"/>
      <c r="AQ296" s="1">
        <v>1</v>
      </c>
    </row>
    <row r="297" spans="1:43" ht="11.25" x14ac:dyDescent="0.15">
      <c r="A297" s="77"/>
      <c r="B297" s="89"/>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c r="AA297" s="87"/>
      <c r="AB297" s="87"/>
      <c r="AC297" s="87"/>
      <c r="AD297" s="87"/>
      <c r="AE297" s="87"/>
      <c r="AF297" s="87"/>
      <c r="AG297" s="87"/>
      <c r="AH297" s="87"/>
      <c r="AI297" s="87"/>
      <c r="AJ297" s="87"/>
      <c r="AK297" s="87"/>
      <c r="AL297" s="87"/>
      <c r="AM297" s="87"/>
      <c r="AN297" s="87"/>
      <c r="AO297" s="87"/>
      <c r="AP297" s="87"/>
      <c r="AQ297" s="1">
        <v>2</v>
      </c>
    </row>
    <row r="298" spans="1:43" ht="11.25" x14ac:dyDescent="0.15">
      <c r="A298" s="7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c r="AA298" s="87"/>
      <c r="AB298" s="87"/>
      <c r="AC298" s="87"/>
      <c r="AD298" s="87"/>
      <c r="AE298" s="87"/>
      <c r="AF298" s="87"/>
      <c r="AG298" s="87"/>
      <c r="AH298" s="87"/>
      <c r="AI298" s="87"/>
      <c r="AJ298" s="87"/>
      <c r="AK298" s="87"/>
      <c r="AL298" s="87"/>
      <c r="AM298" s="87"/>
      <c r="AN298" s="87"/>
      <c r="AO298" s="87"/>
      <c r="AP298" s="87"/>
      <c r="AQ298" s="1">
        <v>3</v>
      </c>
    </row>
    <row r="299" spans="1:43" ht="11.25" x14ac:dyDescent="0.15">
      <c r="A299" s="7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87"/>
      <c r="AN299" s="87"/>
      <c r="AO299" s="87"/>
      <c r="AP299" s="87"/>
      <c r="AQ299" s="1">
        <v>4</v>
      </c>
    </row>
    <row r="300" spans="1:43" ht="11.25" x14ac:dyDescent="0.15">
      <c r="A300" s="7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c r="AA300" s="87"/>
      <c r="AB300" s="87"/>
      <c r="AC300" s="87"/>
      <c r="AD300" s="87"/>
      <c r="AE300" s="87"/>
      <c r="AF300" s="87"/>
      <c r="AG300" s="87"/>
      <c r="AH300" s="87"/>
      <c r="AI300" s="87"/>
      <c r="AJ300" s="87"/>
      <c r="AK300" s="87"/>
      <c r="AL300" s="87"/>
      <c r="AM300" s="87"/>
      <c r="AN300" s="87"/>
      <c r="AO300" s="87"/>
      <c r="AP300" s="87"/>
      <c r="AQ300" s="1">
        <v>5</v>
      </c>
    </row>
    <row r="301" spans="1:43" ht="11.25" x14ac:dyDescent="0.15">
      <c r="A301" s="7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c r="AA301" s="87"/>
      <c r="AB301" s="87"/>
      <c r="AC301" s="87"/>
      <c r="AD301" s="87"/>
      <c r="AE301" s="87"/>
      <c r="AF301" s="87"/>
      <c r="AG301" s="87"/>
      <c r="AH301" s="87"/>
      <c r="AI301" s="87"/>
      <c r="AJ301" s="87"/>
      <c r="AK301" s="87"/>
      <c r="AL301" s="87"/>
      <c r="AM301" s="87"/>
      <c r="AN301" s="87"/>
      <c r="AO301" s="87"/>
      <c r="AP301" s="87"/>
      <c r="AQ301" s="1">
        <v>6</v>
      </c>
    </row>
    <row r="302" spans="1:43" ht="11.25" x14ac:dyDescent="0.15">
      <c r="A302" s="7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c r="AA302" s="87"/>
      <c r="AB302" s="87"/>
      <c r="AC302" s="87"/>
      <c r="AD302" s="87"/>
      <c r="AE302" s="87"/>
      <c r="AF302" s="87"/>
      <c r="AG302" s="87"/>
      <c r="AH302" s="87"/>
      <c r="AI302" s="87"/>
      <c r="AJ302" s="87"/>
      <c r="AK302" s="87"/>
      <c r="AL302" s="87"/>
      <c r="AM302" s="87"/>
      <c r="AN302" s="87"/>
      <c r="AO302" s="87"/>
      <c r="AP302" s="87"/>
      <c r="AQ302" s="1">
        <v>7</v>
      </c>
    </row>
    <row r="303" spans="1:43" ht="11.25" x14ac:dyDescent="0.15">
      <c r="A303" s="7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1">
        <v>8</v>
      </c>
    </row>
    <row r="304" spans="1:43" ht="11.25" x14ac:dyDescent="0.15">
      <c r="A304" s="7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1">
        <v>9</v>
      </c>
    </row>
    <row r="305" spans="1:43" ht="11.25" x14ac:dyDescent="0.15">
      <c r="A305" s="7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c r="AA305" s="87"/>
      <c r="AB305" s="87"/>
      <c r="AC305" s="87"/>
      <c r="AD305" s="87"/>
      <c r="AE305" s="87"/>
      <c r="AF305" s="87"/>
      <c r="AG305" s="87"/>
      <c r="AH305" s="87"/>
      <c r="AI305" s="87"/>
      <c r="AJ305" s="87"/>
      <c r="AK305" s="87"/>
      <c r="AL305" s="87"/>
      <c r="AM305" s="87"/>
      <c r="AN305" s="87"/>
      <c r="AO305" s="87"/>
      <c r="AP305" s="87"/>
      <c r="AQ305" s="1">
        <v>10</v>
      </c>
    </row>
    <row r="306" spans="1:43" ht="11.25" x14ac:dyDescent="0.15">
      <c r="A306" s="7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c r="AA306" s="87"/>
      <c r="AB306" s="87"/>
      <c r="AC306" s="87"/>
      <c r="AD306" s="87"/>
      <c r="AE306" s="87"/>
      <c r="AF306" s="87"/>
      <c r="AG306" s="87"/>
      <c r="AH306" s="87"/>
      <c r="AI306" s="87"/>
      <c r="AJ306" s="87"/>
      <c r="AK306" s="87"/>
      <c r="AL306" s="87"/>
      <c r="AM306" s="87"/>
      <c r="AN306" s="87"/>
      <c r="AO306" s="87"/>
      <c r="AP306" s="87"/>
      <c r="AQ306" s="1">
        <v>11</v>
      </c>
    </row>
    <row r="307" spans="1:43" ht="11.25" x14ac:dyDescent="0.15">
      <c r="A307" s="7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87"/>
      <c r="AC307" s="87"/>
      <c r="AD307" s="87"/>
      <c r="AE307" s="87"/>
      <c r="AF307" s="87"/>
      <c r="AG307" s="87"/>
      <c r="AH307" s="87"/>
      <c r="AI307" s="87"/>
      <c r="AJ307" s="87"/>
      <c r="AK307" s="87"/>
      <c r="AL307" s="87"/>
      <c r="AM307" s="87"/>
      <c r="AN307" s="87"/>
      <c r="AO307" s="87"/>
      <c r="AP307" s="87"/>
      <c r="AQ307" s="1">
        <v>12</v>
      </c>
    </row>
    <row r="308" spans="1:43" ht="11.25" x14ac:dyDescent="0.15">
      <c r="A308" s="7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1">
        <v>13</v>
      </c>
    </row>
    <row r="309" spans="1:43" ht="11.25" x14ac:dyDescent="0.15">
      <c r="A309" s="7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c r="AA309" s="87"/>
      <c r="AB309" s="87"/>
      <c r="AC309" s="87"/>
      <c r="AD309" s="87"/>
      <c r="AE309" s="87"/>
      <c r="AF309" s="87"/>
      <c r="AG309" s="87"/>
      <c r="AH309" s="87"/>
      <c r="AI309" s="87"/>
      <c r="AJ309" s="87"/>
      <c r="AK309" s="87"/>
      <c r="AL309" s="87"/>
      <c r="AM309" s="87"/>
      <c r="AN309" s="87"/>
      <c r="AO309" s="87"/>
      <c r="AP309" s="87"/>
      <c r="AQ309" s="1">
        <v>14</v>
      </c>
    </row>
    <row r="310" spans="1:43" ht="11.25" x14ac:dyDescent="0.15">
      <c r="A310" s="7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c r="AA310" s="87"/>
      <c r="AB310" s="87"/>
      <c r="AC310" s="87"/>
      <c r="AD310" s="87"/>
      <c r="AE310" s="87"/>
      <c r="AF310" s="87"/>
      <c r="AG310" s="87"/>
      <c r="AH310" s="87"/>
      <c r="AI310" s="87"/>
      <c r="AJ310" s="87"/>
      <c r="AK310" s="87"/>
      <c r="AL310" s="87"/>
      <c r="AM310" s="87"/>
      <c r="AN310" s="87"/>
      <c r="AO310" s="87"/>
      <c r="AP310" s="87"/>
      <c r="AQ310" s="1">
        <v>15</v>
      </c>
    </row>
    <row r="311" spans="1:43" ht="11.25" x14ac:dyDescent="0.15">
      <c r="A311" s="7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c r="AA311" s="87"/>
      <c r="AB311" s="87"/>
      <c r="AC311" s="87"/>
      <c r="AD311" s="87"/>
      <c r="AE311" s="87"/>
      <c r="AF311" s="87"/>
      <c r="AG311" s="87"/>
      <c r="AH311" s="87"/>
      <c r="AI311" s="87"/>
      <c r="AJ311" s="87"/>
      <c r="AK311" s="87"/>
      <c r="AL311" s="87"/>
      <c r="AM311" s="87"/>
      <c r="AN311" s="87"/>
      <c r="AO311" s="87"/>
      <c r="AP311" s="87"/>
      <c r="AQ311" s="1">
        <v>16</v>
      </c>
    </row>
    <row r="312" spans="1:43" ht="11.25" x14ac:dyDescent="0.15">
      <c r="A312" s="7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1">
        <v>17</v>
      </c>
    </row>
    <row r="313" spans="1:43" ht="11.25" x14ac:dyDescent="0.15">
      <c r="A313" s="7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c r="AA313" s="87"/>
      <c r="AB313" s="87"/>
      <c r="AC313" s="87"/>
      <c r="AD313" s="87"/>
      <c r="AE313" s="87"/>
      <c r="AF313" s="87"/>
      <c r="AG313" s="87"/>
      <c r="AH313" s="87"/>
      <c r="AI313" s="87"/>
      <c r="AJ313" s="87"/>
      <c r="AK313" s="87"/>
      <c r="AL313" s="87"/>
      <c r="AM313" s="87"/>
      <c r="AN313" s="87"/>
      <c r="AO313" s="87"/>
      <c r="AP313" s="87"/>
      <c r="AQ313" s="1">
        <v>18</v>
      </c>
    </row>
    <row r="314" spans="1:43" ht="11.25" x14ac:dyDescent="0.15">
      <c r="A314" s="7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7"/>
      <c r="AH314" s="87"/>
      <c r="AI314" s="87"/>
      <c r="AJ314" s="87"/>
      <c r="AK314" s="87"/>
      <c r="AL314" s="87"/>
      <c r="AM314" s="87"/>
      <c r="AN314" s="87"/>
      <c r="AO314" s="87"/>
      <c r="AP314" s="87"/>
      <c r="AQ314" s="1">
        <v>19</v>
      </c>
    </row>
    <row r="315" spans="1:43" ht="11.25" x14ac:dyDescent="0.15">
      <c r="A315" s="7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7"/>
      <c r="AH315" s="87"/>
      <c r="AI315" s="87"/>
      <c r="AJ315" s="87"/>
      <c r="AK315" s="87"/>
      <c r="AL315" s="87"/>
      <c r="AM315" s="87"/>
      <c r="AN315" s="87"/>
      <c r="AO315" s="87"/>
      <c r="AP315" s="87"/>
      <c r="AQ315" s="1">
        <v>20</v>
      </c>
    </row>
    <row r="316" spans="1:43" ht="11.25" x14ac:dyDescent="0.15">
      <c r="A316" s="7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c r="AA316" s="87"/>
      <c r="AB316" s="87"/>
      <c r="AC316" s="87"/>
      <c r="AD316" s="87"/>
      <c r="AE316" s="87"/>
      <c r="AF316" s="87"/>
      <c r="AG316" s="87"/>
      <c r="AH316" s="87"/>
      <c r="AI316" s="87"/>
      <c r="AJ316" s="87"/>
      <c r="AK316" s="87"/>
      <c r="AL316" s="87"/>
      <c r="AM316" s="87"/>
      <c r="AN316" s="87"/>
      <c r="AO316" s="87"/>
      <c r="AP316" s="87"/>
      <c r="AQ316" s="1">
        <v>21</v>
      </c>
    </row>
    <row r="317" spans="1:43" ht="11.25" x14ac:dyDescent="0.15">
      <c r="A317" s="7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87"/>
      <c r="AN317" s="87"/>
      <c r="AO317" s="87"/>
      <c r="AP317" s="87"/>
      <c r="AQ317" s="1">
        <v>22</v>
      </c>
    </row>
    <row r="318" spans="1:43" ht="11.25" x14ac:dyDescent="0.15">
      <c r="A318" s="77"/>
      <c r="B318" s="87"/>
      <c r="C318" s="87"/>
      <c r="D318" s="87"/>
      <c r="E318" s="87"/>
      <c r="F318" s="146"/>
      <c r="G318" s="146"/>
      <c r="H318" s="146"/>
      <c r="I318" s="146"/>
      <c r="J318" s="146"/>
      <c r="K318" s="146"/>
      <c r="L318" s="146"/>
      <c r="M318" s="146"/>
      <c r="N318" s="146"/>
      <c r="O318" s="146"/>
      <c r="P318" s="146"/>
      <c r="Q318" s="146"/>
      <c r="R318" s="87"/>
      <c r="S318" s="87"/>
      <c r="T318" s="87"/>
      <c r="U318" s="87"/>
      <c r="V318" s="87"/>
      <c r="W318" s="87"/>
      <c r="X318" s="87"/>
      <c r="Y318" s="146"/>
      <c r="Z318" s="146"/>
      <c r="AA318" s="146"/>
      <c r="AB318" s="146"/>
      <c r="AC318" s="146"/>
      <c r="AD318" s="87"/>
      <c r="AE318" s="87"/>
      <c r="AF318" s="87"/>
      <c r="AG318" s="87"/>
      <c r="AH318" s="87"/>
      <c r="AI318" s="87"/>
      <c r="AJ318" s="87"/>
      <c r="AK318" s="87"/>
      <c r="AL318" s="87"/>
      <c r="AM318" s="87"/>
      <c r="AN318" s="87"/>
      <c r="AO318" s="87"/>
      <c r="AP318" s="87"/>
      <c r="AQ318" s="1">
        <v>23</v>
      </c>
    </row>
    <row r="319" spans="1:43" ht="11.25" x14ac:dyDescent="0.15">
      <c r="A319" s="77"/>
      <c r="B319" s="87"/>
      <c r="C319" s="87"/>
      <c r="D319" s="87"/>
      <c r="E319" s="87"/>
      <c r="F319" s="146"/>
      <c r="G319" s="146"/>
      <c r="H319" s="146"/>
      <c r="I319" s="146"/>
      <c r="J319" s="146"/>
      <c r="K319" s="146"/>
      <c r="L319" s="146"/>
      <c r="M319" s="146"/>
      <c r="N319" s="146"/>
      <c r="O319" s="146"/>
      <c r="P319" s="146"/>
      <c r="Q319" s="146"/>
      <c r="R319" s="87"/>
      <c r="S319" s="87"/>
      <c r="T319" s="87"/>
      <c r="U319" s="87"/>
      <c r="V319" s="87"/>
      <c r="W319" s="87"/>
      <c r="X319" s="87"/>
      <c r="Y319" s="146"/>
      <c r="Z319" s="146"/>
      <c r="AA319" s="146"/>
      <c r="AB319" s="146"/>
      <c r="AC319" s="146"/>
      <c r="AD319" s="87"/>
      <c r="AE319" s="87"/>
      <c r="AF319" s="87"/>
      <c r="AG319" s="87"/>
      <c r="AH319" s="87"/>
      <c r="AI319" s="87"/>
      <c r="AJ319" s="87"/>
      <c r="AK319" s="87"/>
      <c r="AL319" s="87"/>
      <c r="AM319" s="87"/>
      <c r="AN319" s="87"/>
      <c r="AO319" s="87"/>
      <c r="AP319" s="87"/>
      <c r="AQ319" s="1">
        <v>24</v>
      </c>
    </row>
    <row r="320" spans="1:43" ht="11.25" x14ac:dyDescent="0.15">
      <c r="A320" s="77"/>
      <c r="B320" s="89"/>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c r="AE320" s="87"/>
      <c r="AF320" s="87"/>
      <c r="AG320" s="87"/>
      <c r="AH320" s="87"/>
      <c r="AI320" s="87"/>
      <c r="AJ320" s="87"/>
      <c r="AK320" s="87"/>
      <c r="AL320" s="87"/>
      <c r="AM320" s="87"/>
      <c r="AN320" s="87"/>
      <c r="AO320" s="87"/>
      <c r="AP320" s="87"/>
      <c r="AQ320" s="1">
        <v>25</v>
      </c>
    </row>
    <row r="321" spans="1:43" ht="11.25" x14ac:dyDescent="0.15">
      <c r="A321" s="7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c r="AA321" s="87"/>
      <c r="AB321" s="87"/>
      <c r="AC321" s="87"/>
      <c r="AD321" s="87"/>
      <c r="AE321" s="87"/>
      <c r="AF321" s="87"/>
      <c r="AG321" s="87"/>
      <c r="AH321" s="87"/>
      <c r="AI321" s="87"/>
      <c r="AJ321" s="87"/>
      <c r="AK321" s="87"/>
      <c r="AL321" s="87"/>
      <c r="AM321" s="87"/>
      <c r="AN321" s="87"/>
      <c r="AO321" s="87"/>
      <c r="AP321" s="87"/>
      <c r="AQ321" s="1">
        <v>26</v>
      </c>
    </row>
    <row r="322" spans="1:43" ht="11.25" x14ac:dyDescent="0.15">
      <c r="A322" s="7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c r="AA322" s="87"/>
      <c r="AB322" s="87"/>
      <c r="AC322" s="87"/>
      <c r="AD322" s="87"/>
      <c r="AE322" s="87"/>
      <c r="AF322" s="87"/>
      <c r="AG322" s="87"/>
      <c r="AH322" s="87"/>
      <c r="AI322" s="87"/>
      <c r="AJ322" s="87"/>
      <c r="AK322" s="87"/>
      <c r="AL322" s="87"/>
      <c r="AM322" s="87"/>
      <c r="AN322" s="87"/>
      <c r="AO322" s="87"/>
      <c r="AP322" s="87"/>
      <c r="AQ322" s="1">
        <v>27</v>
      </c>
    </row>
    <row r="323" spans="1:43" ht="11.25" x14ac:dyDescent="0.15">
      <c r="A323" s="7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7"/>
      <c r="AQ323" s="1">
        <v>28</v>
      </c>
    </row>
    <row r="324" spans="1:43" ht="11.25" x14ac:dyDescent="0.15">
      <c r="A324" s="7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87"/>
      <c r="AN324" s="87"/>
      <c r="AO324" s="87"/>
      <c r="AP324" s="87"/>
      <c r="AQ324" s="1">
        <v>29</v>
      </c>
    </row>
    <row r="325" spans="1:43" ht="11.25" x14ac:dyDescent="0.15">
      <c r="A325" s="7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c r="AA325" s="87"/>
      <c r="AB325" s="87"/>
      <c r="AC325" s="87"/>
      <c r="AD325" s="87"/>
      <c r="AE325" s="87"/>
      <c r="AF325" s="87"/>
      <c r="AG325" s="87"/>
      <c r="AH325" s="87"/>
      <c r="AI325" s="87"/>
      <c r="AJ325" s="87"/>
      <c r="AK325" s="87"/>
      <c r="AL325" s="87"/>
      <c r="AM325" s="87"/>
      <c r="AN325" s="87"/>
      <c r="AO325" s="87"/>
      <c r="AP325" s="87"/>
      <c r="AQ325" s="1">
        <v>30</v>
      </c>
    </row>
    <row r="326" spans="1:43" ht="11.25" x14ac:dyDescent="0.15">
      <c r="A326" s="7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c r="AA326" s="87"/>
      <c r="AB326" s="87"/>
      <c r="AC326" s="87"/>
      <c r="AD326" s="87"/>
      <c r="AE326" s="87"/>
      <c r="AF326" s="87"/>
      <c r="AG326" s="87"/>
      <c r="AH326" s="87"/>
      <c r="AI326" s="87"/>
      <c r="AJ326" s="87"/>
      <c r="AK326" s="87"/>
      <c r="AL326" s="87"/>
      <c r="AM326" s="87"/>
      <c r="AN326" s="87"/>
      <c r="AO326" s="87"/>
      <c r="AP326" s="87"/>
      <c r="AQ326" s="1">
        <v>31</v>
      </c>
    </row>
    <row r="327" spans="1:43" ht="11.25" x14ac:dyDescent="0.15">
      <c r="A327" s="7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c r="AA327" s="87"/>
      <c r="AB327" s="87"/>
      <c r="AC327" s="87"/>
      <c r="AD327" s="87"/>
      <c r="AE327" s="87"/>
      <c r="AF327" s="87"/>
      <c r="AG327" s="87"/>
      <c r="AH327" s="87"/>
      <c r="AI327" s="87"/>
      <c r="AJ327" s="87"/>
      <c r="AK327" s="87"/>
      <c r="AL327" s="87"/>
      <c r="AM327" s="87"/>
      <c r="AN327" s="87"/>
      <c r="AO327" s="87"/>
      <c r="AP327" s="87"/>
      <c r="AQ327" s="1">
        <v>32</v>
      </c>
    </row>
    <row r="328" spans="1:43" ht="11.25" x14ac:dyDescent="0.15">
      <c r="A328" s="7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c r="AA328" s="87"/>
      <c r="AB328" s="87"/>
      <c r="AC328" s="87"/>
      <c r="AD328" s="87"/>
      <c r="AE328" s="87"/>
      <c r="AF328" s="87"/>
      <c r="AG328" s="87"/>
      <c r="AH328" s="87"/>
      <c r="AI328" s="87"/>
      <c r="AJ328" s="87"/>
      <c r="AK328" s="87"/>
      <c r="AL328" s="87"/>
      <c r="AM328" s="87"/>
      <c r="AN328" s="87"/>
      <c r="AO328" s="87"/>
      <c r="AP328" s="87"/>
      <c r="AQ328" s="1">
        <v>33</v>
      </c>
    </row>
    <row r="329" spans="1:43" ht="11.25" x14ac:dyDescent="0.15">
      <c r="A329" s="7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7"/>
      <c r="AL329" s="87"/>
      <c r="AM329" s="87"/>
      <c r="AN329" s="87"/>
      <c r="AO329" s="87"/>
      <c r="AP329" s="87"/>
      <c r="AQ329" s="1">
        <v>34</v>
      </c>
    </row>
    <row r="330" spans="1:43" ht="11.25" x14ac:dyDescent="0.15">
      <c r="A330" s="7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c r="AA330" s="87"/>
      <c r="AB330" s="87"/>
      <c r="AC330" s="87"/>
      <c r="AD330" s="87"/>
      <c r="AE330" s="87"/>
      <c r="AF330" s="87"/>
      <c r="AG330" s="87"/>
      <c r="AH330" s="87"/>
      <c r="AI330" s="87"/>
      <c r="AJ330" s="87"/>
      <c r="AK330" s="87"/>
      <c r="AL330" s="87"/>
      <c r="AM330" s="87"/>
      <c r="AN330" s="87"/>
      <c r="AO330" s="87"/>
      <c r="AP330" s="87"/>
      <c r="AQ330" s="1">
        <v>35</v>
      </c>
    </row>
    <row r="331" spans="1:43" ht="11.25" x14ac:dyDescent="0.15">
      <c r="A331" s="7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7"/>
      <c r="AN331" s="87"/>
      <c r="AO331" s="87"/>
      <c r="AP331" s="87"/>
      <c r="AQ331" s="1">
        <v>36</v>
      </c>
    </row>
    <row r="332" spans="1:43" ht="11.25" x14ac:dyDescent="0.15">
      <c r="A332" s="7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c r="AA332" s="87"/>
      <c r="AB332" s="87"/>
      <c r="AC332" s="87"/>
      <c r="AD332" s="87"/>
      <c r="AE332" s="87"/>
      <c r="AF332" s="87"/>
      <c r="AG332" s="87"/>
      <c r="AH332" s="87"/>
      <c r="AI332" s="87"/>
      <c r="AJ332" s="87"/>
      <c r="AK332" s="87"/>
      <c r="AL332" s="87"/>
      <c r="AM332" s="87"/>
      <c r="AN332" s="87"/>
      <c r="AO332" s="87"/>
      <c r="AP332" s="87"/>
      <c r="AQ332" s="1">
        <v>37</v>
      </c>
    </row>
    <row r="333" spans="1:43" ht="11.25" x14ac:dyDescent="0.15">
      <c r="A333" s="7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c r="AA333" s="87"/>
      <c r="AB333" s="87"/>
      <c r="AC333" s="87"/>
      <c r="AD333" s="87"/>
      <c r="AE333" s="87"/>
      <c r="AF333" s="87"/>
      <c r="AG333" s="87"/>
      <c r="AH333" s="87"/>
      <c r="AI333" s="87"/>
      <c r="AJ333" s="87"/>
      <c r="AK333" s="87"/>
      <c r="AL333" s="87"/>
      <c r="AM333" s="87"/>
      <c r="AN333" s="87"/>
      <c r="AO333" s="87"/>
      <c r="AP333" s="87"/>
      <c r="AQ333" s="1">
        <v>38</v>
      </c>
    </row>
    <row r="334" spans="1:43" ht="11.25" x14ac:dyDescent="0.15">
      <c r="A334" s="7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c r="AA334" s="87"/>
      <c r="AB334" s="87"/>
      <c r="AC334" s="87"/>
      <c r="AD334" s="87"/>
      <c r="AE334" s="87"/>
      <c r="AF334" s="87"/>
      <c r="AG334" s="87"/>
      <c r="AH334" s="87"/>
      <c r="AI334" s="87"/>
      <c r="AJ334" s="87"/>
      <c r="AK334" s="87"/>
      <c r="AL334" s="87"/>
      <c r="AM334" s="87"/>
      <c r="AN334" s="87"/>
      <c r="AO334" s="87"/>
      <c r="AP334" s="87"/>
      <c r="AQ334" s="1">
        <v>39</v>
      </c>
    </row>
    <row r="335" spans="1:43" ht="11.25" x14ac:dyDescent="0.15">
      <c r="A335" s="7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c r="AA335" s="87"/>
      <c r="AB335" s="87"/>
      <c r="AC335" s="87"/>
      <c r="AD335" s="87"/>
      <c r="AE335" s="87"/>
      <c r="AF335" s="87"/>
      <c r="AG335" s="87"/>
      <c r="AH335" s="87"/>
      <c r="AI335" s="87"/>
      <c r="AJ335" s="87"/>
      <c r="AK335" s="87"/>
      <c r="AL335" s="87"/>
      <c r="AM335" s="87"/>
      <c r="AN335" s="87"/>
      <c r="AO335" s="87"/>
      <c r="AP335" s="87"/>
      <c r="AQ335" s="1">
        <v>40</v>
      </c>
    </row>
    <row r="336" spans="1:43" ht="11.25" x14ac:dyDescent="0.15">
      <c r="A336" s="7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c r="AA336" s="87"/>
      <c r="AB336" s="87"/>
      <c r="AC336" s="87"/>
      <c r="AD336" s="87"/>
      <c r="AE336" s="87"/>
      <c r="AF336" s="87"/>
      <c r="AG336" s="87"/>
      <c r="AH336" s="87"/>
      <c r="AI336" s="87"/>
      <c r="AJ336" s="87"/>
      <c r="AK336" s="87"/>
      <c r="AL336" s="87"/>
      <c r="AM336" s="87"/>
      <c r="AN336" s="87"/>
      <c r="AO336" s="87"/>
      <c r="AP336" s="87"/>
      <c r="AQ336" s="1">
        <v>41</v>
      </c>
    </row>
    <row r="337" spans="1:43" ht="11.25" x14ac:dyDescent="0.15">
      <c r="A337" s="7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c r="AA337" s="87"/>
      <c r="AB337" s="87"/>
      <c r="AC337" s="87"/>
      <c r="AD337" s="87"/>
      <c r="AE337" s="87"/>
      <c r="AF337" s="87"/>
      <c r="AG337" s="87"/>
      <c r="AH337" s="87"/>
      <c r="AI337" s="87"/>
      <c r="AJ337" s="87"/>
      <c r="AK337" s="87"/>
      <c r="AL337" s="87"/>
      <c r="AM337" s="87"/>
      <c r="AN337" s="87"/>
      <c r="AO337" s="87"/>
      <c r="AP337" s="87"/>
      <c r="AQ337" s="1">
        <v>42</v>
      </c>
    </row>
    <row r="338" spans="1:43" ht="11.25" x14ac:dyDescent="0.15">
      <c r="A338" s="7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c r="AA338" s="87"/>
      <c r="AB338" s="87"/>
      <c r="AC338" s="87"/>
      <c r="AD338" s="87"/>
      <c r="AE338" s="87"/>
      <c r="AF338" s="87"/>
      <c r="AG338" s="87"/>
      <c r="AH338" s="87"/>
      <c r="AI338" s="87"/>
      <c r="AJ338" s="87"/>
      <c r="AK338" s="87"/>
      <c r="AL338" s="87"/>
      <c r="AM338" s="87"/>
      <c r="AN338" s="87"/>
      <c r="AO338" s="87"/>
      <c r="AP338" s="87"/>
      <c r="AQ338" s="1">
        <v>43</v>
      </c>
    </row>
    <row r="339" spans="1:43" ht="11.25" x14ac:dyDescent="0.15">
      <c r="A339" s="7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c r="AA339" s="87"/>
      <c r="AB339" s="87"/>
      <c r="AC339" s="87"/>
      <c r="AD339" s="87"/>
      <c r="AE339" s="87"/>
      <c r="AF339" s="87"/>
      <c r="AG339" s="87"/>
      <c r="AH339" s="87"/>
      <c r="AI339" s="87"/>
      <c r="AJ339" s="87"/>
      <c r="AK339" s="87"/>
      <c r="AL339" s="87"/>
      <c r="AM339" s="87"/>
      <c r="AN339" s="87"/>
      <c r="AO339" s="87"/>
      <c r="AP339" s="87"/>
      <c r="AQ339" s="1">
        <v>44</v>
      </c>
    </row>
    <row r="340" spans="1:43" ht="11.25" x14ac:dyDescent="0.15">
      <c r="A340" s="7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87"/>
      <c r="AN340" s="87"/>
      <c r="AO340" s="87"/>
      <c r="AP340" s="87"/>
      <c r="AQ340" s="1">
        <v>45</v>
      </c>
    </row>
    <row r="341" spans="1:43" ht="11.25" x14ac:dyDescent="0.15">
      <c r="A341" s="7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87"/>
      <c r="AC341" s="87"/>
      <c r="AD341" s="87"/>
      <c r="AE341" s="87"/>
      <c r="AF341" s="87"/>
      <c r="AG341" s="87"/>
      <c r="AH341" s="87"/>
      <c r="AI341" s="87"/>
      <c r="AJ341" s="87"/>
      <c r="AK341" s="87"/>
      <c r="AL341" s="87"/>
      <c r="AM341" s="87"/>
      <c r="AN341" s="87"/>
      <c r="AO341" s="87"/>
      <c r="AP341" s="87"/>
      <c r="AQ341" s="1">
        <v>46</v>
      </c>
    </row>
    <row r="342" spans="1:43" ht="11.25" x14ac:dyDescent="0.15">
      <c r="A342" s="7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87"/>
      <c r="AC342" s="87"/>
      <c r="AD342" s="87"/>
      <c r="AE342" s="87"/>
      <c r="AF342" s="87"/>
      <c r="AG342" s="87"/>
      <c r="AH342" s="87"/>
      <c r="AI342" s="87"/>
      <c r="AJ342" s="87"/>
      <c r="AK342" s="87"/>
      <c r="AL342" s="87"/>
      <c r="AM342" s="87"/>
      <c r="AN342" s="87"/>
      <c r="AO342" s="87"/>
      <c r="AP342" s="87"/>
      <c r="AQ342" s="1">
        <v>47</v>
      </c>
    </row>
    <row r="343" spans="1:43" ht="11.25" x14ac:dyDescent="0.15">
      <c r="A343" s="7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87"/>
      <c r="AC343" s="87"/>
      <c r="AD343" s="87"/>
      <c r="AE343" s="87"/>
      <c r="AF343" s="87"/>
      <c r="AG343" s="87"/>
      <c r="AH343" s="87"/>
      <c r="AI343" s="87"/>
      <c r="AJ343" s="87"/>
      <c r="AK343" s="87"/>
      <c r="AL343" s="87"/>
      <c r="AM343" s="87"/>
      <c r="AN343" s="87"/>
      <c r="AO343" s="87"/>
      <c r="AP343" s="87"/>
      <c r="AQ343" s="1">
        <v>48</v>
      </c>
    </row>
    <row r="344" spans="1:43" ht="11.25" x14ac:dyDescent="0.15">
      <c r="A344" s="7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87"/>
      <c r="AC344" s="87"/>
      <c r="AD344" s="87"/>
      <c r="AE344" s="87"/>
      <c r="AF344" s="87"/>
      <c r="AG344" s="87"/>
      <c r="AH344" s="87"/>
      <c r="AI344" s="87"/>
      <c r="AJ344" s="87"/>
      <c r="AK344" s="87"/>
      <c r="AL344" s="87"/>
      <c r="AM344" s="87"/>
      <c r="AN344" s="87"/>
      <c r="AO344" s="87"/>
      <c r="AP344" s="87"/>
      <c r="AQ344" s="1">
        <v>49</v>
      </c>
    </row>
    <row r="345" spans="1:43" ht="11.25" x14ac:dyDescent="0.15">
      <c r="A345" s="7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c r="AA345" s="87"/>
      <c r="AB345" s="87"/>
      <c r="AC345" s="87"/>
      <c r="AD345" s="87"/>
      <c r="AE345" s="87"/>
      <c r="AF345" s="87"/>
      <c r="AG345" s="87"/>
      <c r="AH345" s="87"/>
      <c r="AI345" s="87"/>
      <c r="AJ345" s="87"/>
      <c r="AK345" s="87"/>
      <c r="AL345" s="87"/>
      <c r="AM345" s="87"/>
      <c r="AN345" s="87"/>
      <c r="AO345" s="87"/>
      <c r="AP345" s="87"/>
      <c r="AQ345" s="1">
        <v>50</v>
      </c>
    </row>
    <row r="346" spans="1:43" ht="11.25" x14ac:dyDescent="0.15">
      <c r="A346" s="7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c r="AA346" s="87"/>
      <c r="AB346" s="87"/>
      <c r="AC346" s="87"/>
      <c r="AD346" s="87"/>
      <c r="AE346" s="87"/>
      <c r="AF346" s="87"/>
      <c r="AG346" s="87"/>
      <c r="AH346" s="87"/>
      <c r="AI346" s="87"/>
      <c r="AJ346" s="87"/>
      <c r="AK346" s="87"/>
      <c r="AL346" s="87"/>
      <c r="AM346" s="87"/>
      <c r="AN346" s="87"/>
      <c r="AO346" s="87"/>
      <c r="AP346" s="87"/>
      <c r="AQ346" s="1">
        <v>51</v>
      </c>
    </row>
    <row r="347" spans="1:43" ht="11.25" x14ac:dyDescent="0.15">
      <c r="A347" s="7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c r="AA347" s="87"/>
      <c r="AB347" s="87"/>
      <c r="AC347" s="87"/>
      <c r="AD347" s="87"/>
      <c r="AE347" s="87"/>
      <c r="AF347" s="87"/>
      <c r="AG347" s="87"/>
      <c r="AH347" s="87"/>
      <c r="AI347" s="87"/>
      <c r="AJ347" s="87"/>
      <c r="AK347" s="87"/>
      <c r="AL347" s="87"/>
      <c r="AM347" s="87"/>
      <c r="AN347" s="87"/>
      <c r="AO347" s="87"/>
      <c r="AP347" s="87"/>
      <c r="AQ347" s="1">
        <v>52</v>
      </c>
    </row>
    <row r="348" spans="1:43" ht="11.25" x14ac:dyDescent="0.15">
      <c r="A348" s="7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c r="AA348" s="87"/>
      <c r="AB348" s="87"/>
      <c r="AC348" s="87"/>
      <c r="AD348" s="87"/>
      <c r="AE348" s="87"/>
      <c r="AF348" s="87"/>
      <c r="AG348" s="87"/>
      <c r="AH348" s="87"/>
      <c r="AI348" s="87"/>
      <c r="AJ348" s="87"/>
      <c r="AK348" s="87"/>
      <c r="AL348" s="87"/>
      <c r="AM348" s="87"/>
      <c r="AN348" s="87"/>
      <c r="AO348" s="87"/>
      <c r="AP348" s="87"/>
      <c r="AQ348" s="1">
        <v>53</v>
      </c>
    </row>
    <row r="349" spans="1:43" ht="11.25" x14ac:dyDescent="0.15">
      <c r="A349" s="7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c r="AA349" s="87"/>
      <c r="AB349" s="87"/>
      <c r="AC349" s="87"/>
      <c r="AD349" s="87"/>
      <c r="AE349" s="87"/>
      <c r="AF349" s="87"/>
      <c r="AG349" s="87"/>
      <c r="AH349" s="87"/>
      <c r="AI349" s="87"/>
      <c r="AJ349" s="87"/>
      <c r="AK349" s="87"/>
      <c r="AL349" s="87"/>
      <c r="AM349" s="87"/>
      <c r="AN349" s="87"/>
      <c r="AO349" s="87"/>
      <c r="AP349" s="87"/>
      <c r="AQ349" s="1">
        <v>54</v>
      </c>
    </row>
    <row r="350" spans="1:43" ht="11.25" x14ac:dyDescent="0.15">
      <c r="A350" s="7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c r="AA350" s="87"/>
      <c r="AB350" s="87"/>
      <c r="AC350" s="87"/>
      <c r="AD350" s="87"/>
      <c r="AE350" s="87"/>
      <c r="AF350" s="87"/>
      <c r="AG350" s="87"/>
      <c r="AH350" s="87"/>
      <c r="AI350" s="87"/>
      <c r="AJ350" s="87"/>
      <c r="AK350" s="87"/>
      <c r="AL350" s="87"/>
      <c r="AM350" s="87"/>
      <c r="AN350" s="87"/>
      <c r="AO350" s="87"/>
      <c r="AP350" s="87"/>
      <c r="AQ350" s="1">
        <v>55</v>
      </c>
    </row>
    <row r="351" spans="1:43" ht="11.25" x14ac:dyDescent="0.15">
      <c r="A351" s="7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c r="AA351" s="87"/>
      <c r="AB351" s="87"/>
      <c r="AC351" s="87"/>
      <c r="AD351" s="87"/>
      <c r="AE351" s="87"/>
      <c r="AF351" s="87"/>
      <c r="AG351" s="87"/>
      <c r="AH351" s="87"/>
      <c r="AI351" s="87"/>
      <c r="AJ351" s="87"/>
      <c r="AK351" s="87"/>
      <c r="AL351" s="87"/>
      <c r="AM351" s="87"/>
      <c r="AN351" s="87"/>
      <c r="AO351" s="87"/>
      <c r="AP351" s="87"/>
      <c r="AQ351" s="1">
        <v>56</v>
      </c>
    </row>
    <row r="352" spans="1:43" ht="11.25" x14ac:dyDescent="0.15">
      <c r="A352" s="7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87"/>
      <c r="AN352" s="87"/>
      <c r="AO352" s="87"/>
      <c r="AP352" s="87"/>
      <c r="AQ352" s="1">
        <v>57</v>
      </c>
    </row>
    <row r="353" spans="1:43" ht="11.25" x14ac:dyDescent="0.15">
      <c r="A353" s="7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c r="AA353" s="87"/>
      <c r="AB353" s="87"/>
      <c r="AC353" s="87"/>
      <c r="AD353" s="87"/>
      <c r="AE353" s="87"/>
      <c r="AF353" s="87"/>
      <c r="AG353" s="87"/>
      <c r="AH353" s="87"/>
      <c r="AI353" s="87"/>
      <c r="AJ353" s="87"/>
      <c r="AK353" s="87"/>
      <c r="AL353" s="87"/>
      <c r="AM353" s="87"/>
      <c r="AN353" s="87"/>
      <c r="AO353" s="87"/>
      <c r="AP353" s="87"/>
      <c r="AQ353" s="1">
        <v>58</v>
      </c>
    </row>
    <row r="354" spans="1:43" ht="11.25" x14ac:dyDescent="0.15">
      <c r="A354" s="7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87"/>
      <c r="AN354" s="87"/>
      <c r="AO354" s="87"/>
      <c r="AP354" s="87"/>
      <c r="AQ354" s="1">
        <v>59</v>
      </c>
    </row>
    <row r="355" spans="1:43" ht="11.25" x14ac:dyDescent="0.15">
      <c r="A355" s="7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c r="AA355" s="87"/>
      <c r="AB355" s="87"/>
      <c r="AC355" s="87"/>
      <c r="AD355" s="87"/>
      <c r="AE355" s="87"/>
      <c r="AF355" s="87"/>
      <c r="AG355" s="87"/>
      <c r="AH355" s="87"/>
      <c r="AI355" s="87"/>
      <c r="AJ355" s="87"/>
      <c r="AK355" s="87"/>
      <c r="AL355" s="87"/>
      <c r="AM355" s="87"/>
      <c r="AN355" s="87"/>
      <c r="AO355" s="87"/>
      <c r="AP355" s="87"/>
      <c r="AQ355" s="1">
        <v>60</v>
      </c>
    </row>
    <row r="356" spans="1:43" ht="11.25" x14ac:dyDescent="0.15">
      <c r="A356" s="7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c r="AA356" s="87"/>
      <c r="AB356" s="87"/>
      <c r="AC356" s="87"/>
      <c r="AD356" s="87"/>
      <c r="AE356" s="87"/>
      <c r="AF356" s="87"/>
      <c r="AG356" s="87"/>
      <c r="AH356" s="87"/>
      <c r="AI356" s="87"/>
      <c r="AJ356" s="87"/>
      <c r="AK356" s="87"/>
      <c r="AL356" s="87"/>
      <c r="AM356" s="87"/>
      <c r="AN356" s="87"/>
      <c r="AO356" s="87"/>
      <c r="AP356" s="87"/>
      <c r="AQ356" s="1">
        <v>61</v>
      </c>
    </row>
    <row r="357" spans="1:43" ht="11.25" x14ac:dyDescent="0.15">
      <c r="A357" s="7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c r="AA357" s="87"/>
      <c r="AB357" s="87"/>
      <c r="AC357" s="87"/>
      <c r="AD357" s="87"/>
      <c r="AE357" s="87"/>
      <c r="AF357" s="87"/>
      <c r="AG357" s="87"/>
      <c r="AH357" s="87"/>
      <c r="AI357" s="87"/>
      <c r="AJ357" s="87"/>
      <c r="AK357" s="87"/>
      <c r="AL357" s="87"/>
      <c r="AM357" s="87"/>
      <c r="AN357" s="87"/>
      <c r="AO357" s="87"/>
      <c r="AP357" s="87"/>
      <c r="AQ357" s="1">
        <v>62</v>
      </c>
    </row>
    <row r="358" spans="1:43" ht="11.25" x14ac:dyDescent="0.15">
      <c r="A358" s="7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7"/>
      <c r="AG358" s="87"/>
      <c r="AH358" s="87"/>
      <c r="AI358" s="87"/>
      <c r="AJ358" s="87"/>
      <c r="AK358" s="87"/>
      <c r="AL358" s="87"/>
      <c r="AM358" s="87"/>
      <c r="AN358" s="87"/>
      <c r="AO358" s="87"/>
      <c r="AP358" s="87"/>
      <c r="AQ358" s="1">
        <v>63</v>
      </c>
    </row>
    <row r="359" spans="1:43" ht="11.25" x14ac:dyDescent="0.15">
      <c r="A359" s="7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7"/>
      <c r="AG359" s="87"/>
      <c r="AH359" s="87"/>
      <c r="AI359" s="87"/>
      <c r="AJ359" s="87"/>
      <c r="AK359" s="87"/>
      <c r="AL359" s="87"/>
      <c r="AM359" s="87"/>
      <c r="AN359" s="87"/>
      <c r="AO359" s="87"/>
      <c r="AP359" s="87"/>
      <c r="AQ359" s="1">
        <v>64</v>
      </c>
    </row>
    <row r="360" spans="1:43" ht="11.25" x14ac:dyDescent="0.15">
      <c r="A360" s="7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c r="AA360" s="87"/>
      <c r="AB360" s="87"/>
      <c r="AC360" s="87"/>
      <c r="AD360" s="87"/>
      <c r="AE360" s="87"/>
      <c r="AF360" s="87"/>
      <c r="AG360" s="87"/>
      <c r="AH360" s="87"/>
      <c r="AI360" s="87"/>
      <c r="AJ360" s="87"/>
      <c r="AK360" s="87"/>
      <c r="AL360" s="87"/>
      <c r="AM360" s="87"/>
      <c r="AN360" s="87"/>
      <c r="AO360" s="87"/>
      <c r="AP360" s="87"/>
      <c r="AQ360" s="1">
        <v>65</v>
      </c>
    </row>
    <row r="361" spans="1:43" ht="11.25" x14ac:dyDescent="0.15">
      <c r="A361" s="7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c r="AA361" s="87"/>
      <c r="AB361" s="87"/>
      <c r="AC361" s="87"/>
      <c r="AD361" s="87"/>
      <c r="AE361" s="87"/>
      <c r="AF361" s="87"/>
      <c r="AG361" s="87"/>
      <c r="AH361" s="87"/>
      <c r="AI361" s="87"/>
      <c r="AJ361" s="87"/>
      <c r="AK361" s="87"/>
      <c r="AL361" s="87"/>
      <c r="AM361" s="87"/>
      <c r="AN361" s="87"/>
      <c r="AO361" s="87"/>
      <c r="AP361" s="87"/>
      <c r="AQ361" s="1">
        <v>66</v>
      </c>
    </row>
    <row r="362" spans="1:43" ht="11.25" x14ac:dyDescent="0.15">
      <c r="A362" s="7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c r="AA362" s="87"/>
      <c r="AB362" s="87"/>
      <c r="AC362" s="87"/>
      <c r="AD362" s="87"/>
      <c r="AE362" s="87"/>
      <c r="AF362" s="87"/>
      <c r="AG362" s="87"/>
      <c r="AH362" s="87"/>
      <c r="AI362" s="87"/>
      <c r="AJ362" s="87"/>
      <c r="AK362" s="87"/>
      <c r="AL362" s="87"/>
      <c r="AM362" s="87"/>
      <c r="AN362" s="87"/>
      <c r="AO362" s="87"/>
      <c r="AP362" s="87"/>
      <c r="AQ362" s="1">
        <v>67</v>
      </c>
    </row>
    <row r="363" spans="1:43" ht="11.25" x14ac:dyDescent="0.15">
      <c r="A363" s="7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87"/>
      <c r="AN363" s="87"/>
      <c r="AO363" s="87"/>
      <c r="AP363" s="87"/>
      <c r="AQ363" s="1">
        <v>68</v>
      </c>
    </row>
    <row r="364" spans="1:43" ht="11.25" x14ac:dyDescent="0.15">
      <c r="A364" s="7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c r="AA364" s="87"/>
      <c r="AB364" s="87"/>
      <c r="AC364" s="87"/>
      <c r="AD364" s="87"/>
      <c r="AE364" s="87"/>
      <c r="AF364" s="87"/>
      <c r="AG364" s="87"/>
      <c r="AH364" s="87"/>
      <c r="AI364" s="87"/>
      <c r="AJ364" s="87"/>
      <c r="AK364" s="87"/>
      <c r="AL364" s="87"/>
      <c r="AM364" s="87"/>
      <c r="AN364" s="87"/>
      <c r="AO364" s="87"/>
      <c r="AP364" s="87"/>
      <c r="AQ364" s="1">
        <v>69</v>
      </c>
    </row>
    <row r="365" spans="1:43" ht="11.25" x14ac:dyDescent="0.15">
      <c r="A365" s="7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87"/>
      <c r="AN365" s="87"/>
      <c r="AO365" s="87"/>
      <c r="AP365" s="87"/>
      <c r="AQ365" s="1">
        <v>70</v>
      </c>
    </row>
    <row r="366" spans="1:43" ht="11.25" x14ac:dyDescent="0.15">
      <c r="A366" s="7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c r="AA366" s="87"/>
      <c r="AB366" s="87"/>
      <c r="AC366" s="87"/>
      <c r="AD366" s="87"/>
      <c r="AE366" s="87"/>
      <c r="AF366" s="87"/>
      <c r="AG366" s="87"/>
      <c r="AH366" s="87"/>
      <c r="AI366" s="87"/>
      <c r="AJ366" s="87"/>
      <c r="AK366" s="87"/>
      <c r="AL366" s="87"/>
      <c r="AM366" s="87"/>
      <c r="AN366" s="87"/>
      <c r="AO366" s="87"/>
      <c r="AP366" s="87"/>
      <c r="AQ366" s="1">
        <v>71</v>
      </c>
    </row>
    <row r="367" spans="1:43" ht="11.25" x14ac:dyDescent="0.15">
      <c r="A367" s="7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c r="AA367" s="87"/>
      <c r="AB367" s="87"/>
      <c r="AC367" s="87"/>
      <c r="AD367" s="87"/>
      <c r="AE367" s="87"/>
      <c r="AF367" s="87"/>
      <c r="AG367" s="87"/>
      <c r="AH367" s="87"/>
      <c r="AI367" s="87"/>
      <c r="AJ367" s="87"/>
      <c r="AK367" s="87"/>
      <c r="AL367" s="87"/>
      <c r="AM367" s="87"/>
      <c r="AN367" s="87"/>
      <c r="AO367" s="87"/>
      <c r="AP367" s="87"/>
      <c r="AQ367" s="1">
        <v>72</v>
      </c>
    </row>
    <row r="368" spans="1:43" ht="11.25" x14ac:dyDescent="0.15">
      <c r="A368" s="7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1">
        <v>73</v>
      </c>
    </row>
    <row r="369" spans="1:43" ht="11.25" x14ac:dyDescent="0.15">
      <c r="A369" s="7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1">
        <v>74</v>
      </c>
    </row>
    <row r="370" spans="1:43" ht="11.25" x14ac:dyDescent="0.15">
      <c r="A370" s="7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87"/>
      <c r="AN370" s="87"/>
      <c r="AO370" s="87"/>
      <c r="AP370" s="87"/>
      <c r="AQ370" s="1">
        <v>1</v>
      </c>
    </row>
    <row r="371" spans="1:43" ht="11.25" x14ac:dyDescent="0.15">
      <c r="A371" s="7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c r="AA371" s="87"/>
      <c r="AB371" s="87"/>
      <c r="AC371" s="87"/>
      <c r="AD371" s="87"/>
      <c r="AE371" s="87"/>
      <c r="AF371" s="87"/>
      <c r="AG371" s="87"/>
      <c r="AH371" s="87"/>
      <c r="AI371" s="87"/>
      <c r="AJ371" s="87"/>
      <c r="AK371" s="87"/>
      <c r="AL371" s="87"/>
      <c r="AM371" s="87"/>
      <c r="AN371" s="87"/>
      <c r="AO371" s="87"/>
      <c r="AP371" s="87"/>
      <c r="AQ371" s="1">
        <v>2</v>
      </c>
    </row>
    <row r="372" spans="1:43" ht="11.25" x14ac:dyDescent="0.15">
      <c r="A372" s="7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c r="AA372" s="87"/>
      <c r="AB372" s="87"/>
      <c r="AC372" s="87"/>
      <c r="AD372" s="87"/>
      <c r="AE372" s="87"/>
      <c r="AF372" s="87"/>
      <c r="AG372" s="87"/>
      <c r="AH372" s="87"/>
      <c r="AI372" s="87"/>
      <c r="AJ372" s="87"/>
      <c r="AK372" s="87"/>
      <c r="AL372" s="87"/>
      <c r="AM372" s="87"/>
      <c r="AN372" s="87"/>
      <c r="AO372" s="87"/>
      <c r="AP372" s="87"/>
      <c r="AQ372" s="1">
        <v>3</v>
      </c>
    </row>
    <row r="373" spans="1:43" ht="11.25" x14ac:dyDescent="0.15">
      <c r="A373" s="7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c r="AA373" s="87"/>
      <c r="AB373" s="87"/>
      <c r="AC373" s="87"/>
      <c r="AD373" s="87"/>
      <c r="AE373" s="87"/>
      <c r="AF373" s="87"/>
      <c r="AG373" s="87"/>
      <c r="AH373" s="87"/>
      <c r="AI373" s="87"/>
      <c r="AJ373" s="87"/>
      <c r="AK373" s="87"/>
      <c r="AL373" s="87"/>
      <c r="AM373" s="87"/>
      <c r="AN373" s="87"/>
      <c r="AO373" s="87"/>
      <c r="AP373" s="87"/>
      <c r="AQ373" s="1">
        <v>4</v>
      </c>
    </row>
    <row r="374" spans="1:43" ht="11.25" x14ac:dyDescent="0.15">
      <c r="A374" s="77"/>
      <c r="B374" s="89"/>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c r="AA374" s="87"/>
      <c r="AB374" s="87"/>
      <c r="AC374" s="87"/>
      <c r="AD374" s="87"/>
      <c r="AE374" s="87"/>
      <c r="AF374" s="87"/>
      <c r="AG374" s="87"/>
      <c r="AH374" s="87"/>
      <c r="AI374" s="87"/>
      <c r="AJ374" s="87"/>
      <c r="AK374" s="87"/>
      <c r="AL374" s="87"/>
      <c r="AM374" s="87"/>
      <c r="AN374" s="87"/>
      <c r="AO374" s="87"/>
      <c r="AP374" s="87"/>
      <c r="AQ374" s="1">
        <v>5</v>
      </c>
    </row>
    <row r="375" spans="1:43" ht="11.25" x14ac:dyDescent="0.15">
      <c r="A375" s="7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c r="AA375" s="87"/>
      <c r="AB375" s="87"/>
      <c r="AC375" s="87"/>
      <c r="AD375" s="87"/>
      <c r="AE375" s="87"/>
      <c r="AF375" s="87"/>
      <c r="AG375" s="87"/>
      <c r="AH375" s="87"/>
      <c r="AI375" s="87"/>
      <c r="AJ375" s="87"/>
      <c r="AK375" s="87"/>
      <c r="AL375" s="87"/>
      <c r="AM375" s="87"/>
      <c r="AN375" s="87"/>
      <c r="AO375" s="87"/>
      <c r="AP375" s="87"/>
      <c r="AQ375" s="1">
        <v>6</v>
      </c>
    </row>
    <row r="376" spans="1:43" ht="11.25" x14ac:dyDescent="0.15">
      <c r="A376" s="7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c r="AA376" s="87"/>
      <c r="AB376" s="87"/>
      <c r="AC376" s="87"/>
      <c r="AD376" s="87"/>
      <c r="AE376" s="87"/>
      <c r="AF376" s="87"/>
      <c r="AG376" s="87"/>
      <c r="AH376" s="87"/>
      <c r="AI376" s="87"/>
      <c r="AJ376" s="87"/>
      <c r="AK376" s="87"/>
      <c r="AL376" s="87"/>
      <c r="AM376" s="87"/>
      <c r="AN376" s="87"/>
      <c r="AO376" s="87"/>
      <c r="AP376" s="87"/>
      <c r="AQ376" s="1">
        <v>7</v>
      </c>
    </row>
    <row r="377" spans="1:43" ht="11.25" x14ac:dyDescent="0.15">
      <c r="A377" s="7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c r="AA377" s="87"/>
      <c r="AB377" s="87"/>
      <c r="AC377" s="87"/>
      <c r="AD377" s="87"/>
      <c r="AE377" s="87"/>
      <c r="AF377" s="87"/>
      <c r="AG377" s="87"/>
      <c r="AH377" s="87"/>
      <c r="AI377" s="87"/>
      <c r="AJ377" s="87"/>
      <c r="AK377" s="87"/>
      <c r="AL377" s="87"/>
      <c r="AM377" s="87"/>
      <c r="AN377" s="87"/>
      <c r="AO377" s="87"/>
      <c r="AP377" s="87"/>
      <c r="AQ377" s="1">
        <v>8</v>
      </c>
    </row>
    <row r="378" spans="1:43" ht="11.25" x14ac:dyDescent="0.15">
      <c r="A378" s="7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c r="AA378" s="87"/>
      <c r="AB378" s="87"/>
      <c r="AC378" s="87"/>
      <c r="AD378" s="87"/>
      <c r="AE378" s="87"/>
      <c r="AF378" s="87"/>
      <c r="AG378" s="87"/>
      <c r="AH378" s="87"/>
      <c r="AI378" s="87"/>
      <c r="AJ378" s="87"/>
      <c r="AK378" s="87"/>
      <c r="AL378" s="87"/>
      <c r="AM378" s="87"/>
      <c r="AN378" s="87"/>
      <c r="AO378" s="87"/>
      <c r="AP378" s="87"/>
      <c r="AQ378" s="1">
        <v>9</v>
      </c>
    </row>
    <row r="379" spans="1:43" ht="11.25" x14ac:dyDescent="0.15">
      <c r="A379" s="7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c r="AA379" s="87"/>
      <c r="AB379" s="87"/>
      <c r="AC379" s="87"/>
      <c r="AD379" s="87"/>
      <c r="AE379" s="87"/>
      <c r="AF379" s="87"/>
      <c r="AG379" s="87"/>
      <c r="AH379" s="87"/>
      <c r="AI379" s="87"/>
      <c r="AJ379" s="87"/>
      <c r="AK379" s="87"/>
      <c r="AL379" s="87"/>
      <c r="AM379" s="87"/>
      <c r="AN379" s="87"/>
      <c r="AO379" s="87"/>
      <c r="AP379" s="87"/>
      <c r="AQ379" s="1">
        <v>10</v>
      </c>
    </row>
    <row r="380" spans="1:43" ht="11.25" x14ac:dyDescent="0.15">
      <c r="A380" s="7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c r="AA380" s="87"/>
      <c r="AB380" s="87"/>
      <c r="AC380" s="87"/>
      <c r="AD380" s="87"/>
      <c r="AE380" s="87"/>
      <c r="AF380" s="87"/>
      <c r="AG380" s="87"/>
      <c r="AH380" s="87"/>
      <c r="AI380" s="87"/>
      <c r="AJ380" s="87"/>
      <c r="AK380" s="87"/>
      <c r="AL380" s="87"/>
      <c r="AM380" s="87"/>
      <c r="AN380" s="87"/>
      <c r="AO380" s="87"/>
      <c r="AP380" s="87"/>
      <c r="AQ380" s="1">
        <v>11</v>
      </c>
    </row>
    <row r="381" spans="1:43" ht="11.25" x14ac:dyDescent="0.15">
      <c r="A381" s="7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c r="AA381" s="87"/>
      <c r="AB381" s="87"/>
      <c r="AC381" s="87"/>
      <c r="AD381" s="87"/>
      <c r="AE381" s="87"/>
      <c r="AF381" s="87"/>
      <c r="AG381" s="87"/>
      <c r="AH381" s="87"/>
      <c r="AI381" s="87"/>
      <c r="AJ381" s="87"/>
      <c r="AK381" s="87"/>
      <c r="AL381" s="87"/>
      <c r="AM381" s="87"/>
      <c r="AN381" s="87"/>
      <c r="AO381" s="87"/>
      <c r="AP381" s="87"/>
      <c r="AQ381" s="1">
        <v>12</v>
      </c>
    </row>
    <row r="382" spans="1:43" ht="11.25" x14ac:dyDescent="0.15">
      <c r="A382" s="7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c r="AA382" s="87"/>
      <c r="AB382" s="87"/>
      <c r="AC382" s="87"/>
      <c r="AD382" s="87"/>
      <c r="AE382" s="87"/>
      <c r="AF382" s="87"/>
      <c r="AG382" s="87"/>
      <c r="AH382" s="87"/>
      <c r="AI382" s="87"/>
      <c r="AJ382" s="87"/>
      <c r="AK382" s="87"/>
      <c r="AL382" s="87"/>
      <c r="AM382" s="87"/>
      <c r="AN382" s="87"/>
      <c r="AO382" s="87"/>
      <c r="AP382" s="87"/>
      <c r="AQ382" s="1">
        <v>13</v>
      </c>
    </row>
    <row r="383" spans="1:43" ht="11.25" x14ac:dyDescent="0.15">
      <c r="A383" s="7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c r="AA383" s="87"/>
      <c r="AB383" s="87"/>
      <c r="AC383" s="87"/>
      <c r="AD383" s="87"/>
      <c r="AE383" s="87"/>
      <c r="AF383" s="87"/>
      <c r="AG383" s="87"/>
      <c r="AH383" s="87"/>
      <c r="AI383" s="87"/>
      <c r="AJ383" s="87"/>
      <c r="AK383" s="87"/>
      <c r="AL383" s="87"/>
      <c r="AM383" s="87"/>
      <c r="AN383" s="87"/>
      <c r="AO383" s="87"/>
      <c r="AP383" s="87"/>
      <c r="AQ383" s="1">
        <v>14</v>
      </c>
    </row>
    <row r="384" spans="1:43" ht="11.25" x14ac:dyDescent="0.15">
      <c r="A384" s="7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c r="AA384" s="87"/>
      <c r="AB384" s="87"/>
      <c r="AC384" s="87"/>
      <c r="AD384" s="87"/>
      <c r="AE384" s="87"/>
      <c r="AF384" s="87"/>
      <c r="AG384" s="87"/>
      <c r="AH384" s="87"/>
      <c r="AI384" s="87"/>
      <c r="AJ384" s="87"/>
      <c r="AK384" s="87"/>
      <c r="AL384" s="87"/>
      <c r="AM384" s="87"/>
      <c r="AN384" s="87"/>
      <c r="AO384" s="87"/>
      <c r="AP384" s="87"/>
      <c r="AQ384" s="1">
        <v>15</v>
      </c>
    </row>
    <row r="385" spans="1:43" ht="11.25" x14ac:dyDescent="0.15">
      <c r="A385" s="77"/>
      <c r="B385" s="87"/>
      <c r="C385" s="87"/>
      <c r="D385" s="87"/>
      <c r="E385" s="87"/>
      <c r="F385" s="146"/>
      <c r="G385" s="146"/>
      <c r="H385" s="146"/>
      <c r="I385" s="146"/>
      <c r="J385" s="146"/>
      <c r="K385" s="146"/>
      <c r="L385" s="146"/>
      <c r="M385" s="146"/>
      <c r="N385" s="146"/>
      <c r="O385" s="146"/>
      <c r="P385" s="146"/>
      <c r="Q385" s="146"/>
      <c r="R385" s="87"/>
      <c r="S385" s="87"/>
      <c r="T385" s="87"/>
      <c r="U385" s="87"/>
      <c r="V385" s="87"/>
      <c r="W385" s="87"/>
      <c r="X385" s="87"/>
      <c r="Y385" s="146"/>
      <c r="Z385" s="146"/>
      <c r="AA385" s="146"/>
      <c r="AB385" s="146"/>
      <c r="AC385" s="146"/>
      <c r="AD385" s="87"/>
      <c r="AE385" s="87"/>
      <c r="AF385" s="87"/>
      <c r="AG385" s="87"/>
      <c r="AH385" s="87"/>
      <c r="AI385" s="87"/>
      <c r="AJ385" s="87"/>
      <c r="AK385" s="87"/>
      <c r="AL385" s="87"/>
      <c r="AM385" s="87"/>
      <c r="AN385" s="87"/>
      <c r="AO385" s="87"/>
      <c r="AP385" s="87"/>
      <c r="AQ385" s="1">
        <v>16</v>
      </c>
    </row>
    <row r="386" spans="1:43" ht="11.25" x14ac:dyDescent="0.15">
      <c r="A386" s="77"/>
      <c r="B386" s="87"/>
      <c r="C386" s="87"/>
      <c r="D386" s="87"/>
      <c r="E386" s="87"/>
      <c r="F386" s="146"/>
      <c r="G386" s="146"/>
      <c r="H386" s="146"/>
      <c r="I386" s="146"/>
      <c r="J386" s="146"/>
      <c r="K386" s="146"/>
      <c r="L386" s="146"/>
      <c r="M386" s="146"/>
      <c r="N386" s="146"/>
      <c r="O386" s="146"/>
      <c r="P386" s="146"/>
      <c r="Q386" s="146"/>
      <c r="R386" s="87"/>
      <c r="S386" s="87"/>
      <c r="T386" s="87"/>
      <c r="U386" s="87"/>
      <c r="V386" s="87"/>
      <c r="W386" s="87"/>
      <c r="X386" s="87"/>
      <c r="Y386" s="146"/>
      <c r="Z386" s="146"/>
      <c r="AA386" s="146"/>
      <c r="AB386" s="146"/>
      <c r="AC386" s="146"/>
      <c r="AD386" s="87"/>
      <c r="AE386" s="87"/>
      <c r="AF386" s="87"/>
      <c r="AG386" s="87"/>
      <c r="AH386" s="87"/>
      <c r="AI386" s="87"/>
      <c r="AJ386" s="87"/>
      <c r="AK386" s="87"/>
      <c r="AL386" s="87"/>
      <c r="AM386" s="87"/>
      <c r="AN386" s="87"/>
      <c r="AO386" s="87"/>
      <c r="AP386" s="87"/>
      <c r="AQ386" s="1">
        <v>17</v>
      </c>
    </row>
    <row r="387" spans="1:43" ht="11.25" x14ac:dyDescent="0.15">
      <c r="A387" s="77"/>
      <c r="B387" s="89"/>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c r="AA387" s="87"/>
      <c r="AB387" s="87"/>
      <c r="AC387" s="87"/>
      <c r="AD387" s="87"/>
      <c r="AE387" s="87"/>
      <c r="AF387" s="87"/>
      <c r="AG387" s="87"/>
      <c r="AH387" s="87"/>
      <c r="AI387" s="87"/>
      <c r="AJ387" s="87"/>
      <c r="AK387" s="87"/>
      <c r="AL387" s="87"/>
      <c r="AM387" s="87"/>
      <c r="AN387" s="87"/>
      <c r="AO387" s="87"/>
      <c r="AP387" s="87"/>
      <c r="AQ387" s="1">
        <v>18</v>
      </c>
    </row>
    <row r="388" spans="1:43" ht="11.25" x14ac:dyDescent="0.15">
      <c r="A388" s="7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c r="AA388" s="87"/>
      <c r="AB388" s="87"/>
      <c r="AC388" s="87"/>
      <c r="AD388" s="87"/>
      <c r="AE388" s="87"/>
      <c r="AF388" s="87"/>
      <c r="AG388" s="87"/>
      <c r="AH388" s="87"/>
      <c r="AI388" s="87"/>
      <c r="AJ388" s="87"/>
      <c r="AK388" s="87"/>
      <c r="AL388" s="87"/>
      <c r="AM388" s="87"/>
      <c r="AN388" s="87"/>
      <c r="AO388" s="87"/>
      <c r="AP388" s="87"/>
      <c r="AQ388" s="1">
        <v>19</v>
      </c>
    </row>
    <row r="389" spans="1:43" ht="11.25" x14ac:dyDescent="0.15">
      <c r="A389" s="7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c r="AG389" s="87"/>
      <c r="AH389" s="87"/>
      <c r="AI389" s="87"/>
      <c r="AJ389" s="87"/>
      <c r="AK389" s="87"/>
      <c r="AL389" s="87"/>
      <c r="AM389" s="87"/>
      <c r="AN389" s="87"/>
      <c r="AO389" s="87"/>
      <c r="AP389" s="87"/>
      <c r="AQ389" s="1">
        <v>20</v>
      </c>
    </row>
    <row r="390" spans="1:43" ht="11.25" x14ac:dyDescent="0.15">
      <c r="A390" s="7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87"/>
      <c r="AN390" s="87"/>
      <c r="AO390" s="87"/>
      <c r="AP390" s="87"/>
      <c r="AQ390" s="1">
        <v>21</v>
      </c>
    </row>
    <row r="391" spans="1:43" ht="11.25" x14ac:dyDescent="0.15">
      <c r="A391" s="7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c r="AA391" s="87"/>
      <c r="AB391" s="87"/>
      <c r="AC391" s="87"/>
      <c r="AD391" s="87"/>
      <c r="AE391" s="87"/>
      <c r="AF391" s="87"/>
      <c r="AG391" s="87"/>
      <c r="AH391" s="87"/>
      <c r="AI391" s="87"/>
      <c r="AJ391" s="87"/>
      <c r="AK391" s="87"/>
      <c r="AL391" s="87"/>
      <c r="AM391" s="87"/>
      <c r="AN391" s="87"/>
      <c r="AO391" s="87"/>
      <c r="AP391" s="87"/>
      <c r="AQ391" s="1">
        <v>22</v>
      </c>
    </row>
    <row r="392" spans="1:43" ht="11.25" x14ac:dyDescent="0.15">
      <c r="A392" s="7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c r="AA392" s="87"/>
      <c r="AB392" s="87"/>
      <c r="AC392" s="87"/>
      <c r="AD392" s="87"/>
      <c r="AE392" s="87"/>
      <c r="AF392" s="87"/>
      <c r="AG392" s="87"/>
      <c r="AH392" s="87"/>
      <c r="AI392" s="87"/>
      <c r="AJ392" s="87"/>
      <c r="AK392" s="87"/>
      <c r="AL392" s="87"/>
      <c r="AM392" s="87"/>
      <c r="AN392" s="87"/>
      <c r="AO392" s="87"/>
      <c r="AP392" s="87"/>
      <c r="AQ392" s="1">
        <v>23</v>
      </c>
    </row>
    <row r="393" spans="1:43" ht="11.25" x14ac:dyDescent="0.15">
      <c r="A393" s="7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87"/>
      <c r="AN393" s="87"/>
      <c r="AO393" s="87"/>
      <c r="AP393" s="87"/>
      <c r="AQ393" s="1">
        <v>24</v>
      </c>
    </row>
    <row r="394" spans="1:43" ht="11.25" x14ac:dyDescent="0.15">
      <c r="A394" s="7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c r="AA394" s="87"/>
      <c r="AB394" s="87"/>
      <c r="AC394" s="87"/>
      <c r="AD394" s="87"/>
      <c r="AE394" s="87"/>
      <c r="AF394" s="87"/>
      <c r="AG394" s="87"/>
      <c r="AH394" s="87"/>
      <c r="AI394" s="87"/>
      <c r="AJ394" s="87"/>
      <c r="AK394" s="87"/>
      <c r="AL394" s="87"/>
      <c r="AM394" s="87"/>
      <c r="AN394" s="87"/>
      <c r="AO394" s="87"/>
      <c r="AP394" s="87"/>
      <c r="AQ394" s="1">
        <v>25</v>
      </c>
    </row>
    <row r="395" spans="1:43" ht="11.25" x14ac:dyDescent="0.15">
      <c r="A395" s="7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7"/>
      <c r="AH395" s="87"/>
      <c r="AI395" s="87"/>
      <c r="AJ395" s="87"/>
      <c r="AK395" s="87"/>
      <c r="AL395" s="87"/>
      <c r="AM395" s="87"/>
      <c r="AN395" s="87"/>
      <c r="AO395" s="87"/>
      <c r="AP395" s="87"/>
      <c r="AQ395" s="1">
        <v>26</v>
      </c>
    </row>
    <row r="396" spans="1:43" ht="11.25" x14ac:dyDescent="0.15">
      <c r="A396" s="7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7"/>
      <c r="AH396" s="87"/>
      <c r="AI396" s="87"/>
      <c r="AJ396" s="87"/>
      <c r="AK396" s="87"/>
      <c r="AL396" s="87"/>
      <c r="AM396" s="87"/>
      <c r="AN396" s="87"/>
      <c r="AO396" s="87"/>
      <c r="AP396" s="87"/>
      <c r="AQ396" s="1">
        <v>27</v>
      </c>
    </row>
    <row r="397" spans="1:43" ht="11.25" x14ac:dyDescent="0.15">
      <c r="A397" s="7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c r="AA397" s="87"/>
      <c r="AB397" s="87"/>
      <c r="AC397" s="87"/>
      <c r="AD397" s="87"/>
      <c r="AE397" s="87"/>
      <c r="AF397" s="87"/>
      <c r="AG397" s="87"/>
      <c r="AH397" s="87"/>
      <c r="AI397" s="87"/>
      <c r="AJ397" s="87"/>
      <c r="AK397" s="87"/>
      <c r="AL397" s="87"/>
      <c r="AM397" s="87"/>
      <c r="AN397" s="87"/>
      <c r="AO397" s="87"/>
      <c r="AP397" s="87"/>
      <c r="AQ397" s="1">
        <v>28</v>
      </c>
    </row>
    <row r="398" spans="1:43" ht="11.25" x14ac:dyDescent="0.15">
      <c r="A398" s="7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c r="AA398" s="87"/>
      <c r="AB398" s="87"/>
      <c r="AC398" s="87"/>
      <c r="AD398" s="87"/>
      <c r="AE398" s="87"/>
      <c r="AF398" s="87"/>
      <c r="AG398" s="87"/>
      <c r="AH398" s="87"/>
      <c r="AI398" s="87"/>
      <c r="AJ398" s="87"/>
      <c r="AK398" s="87"/>
      <c r="AL398" s="87"/>
      <c r="AM398" s="87"/>
      <c r="AN398" s="87"/>
      <c r="AO398" s="87"/>
      <c r="AP398" s="87"/>
      <c r="AQ398" s="1">
        <v>29</v>
      </c>
    </row>
    <row r="399" spans="1:43" ht="11.25" x14ac:dyDescent="0.15">
      <c r="A399" s="7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c r="AA399" s="87"/>
      <c r="AB399" s="87"/>
      <c r="AC399" s="87"/>
      <c r="AD399" s="87"/>
      <c r="AE399" s="87"/>
      <c r="AF399" s="87"/>
      <c r="AG399" s="87"/>
      <c r="AH399" s="87"/>
      <c r="AI399" s="87"/>
      <c r="AJ399" s="87"/>
      <c r="AK399" s="87"/>
      <c r="AL399" s="87"/>
      <c r="AM399" s="87"/>
      <c r="AN399" s="87"/>
      <c r="AO399" s="87"/>
      <c r="AP399" s="87"/>
      <c r="AQ399" s="1">
        <v>30</v>
      </c>
    </row>
    <row r="400" spans="1:43" ht="11.25" x14ac:dyDescent="0.15">
      <c r="A400" s="7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c r="AA400" s="87"/>
      <c r="AB400" s="87"/>
      <c r="AC400" s="87"/>
      <c r="AD400" s="87"/>
      <c r="AE400" s="87"/>
      <c r="AF400" s="87"/>
      <c r="AG400" s="87"/>
      <c r="AH400" s="87"/>
      <c r="AI400" s="87"/>
      <c r="AJ400" s="87"/>
      <c r="AK400" s="87"/>
      <c r="AL400" s="87"/>
      <c r="AM400" s="87"/>
      <c r="AN400" s="87"/>
      <c r="AO400" s="87"/>
      <c r="AP400" s="87"/>
      <c r="AQ400" s="1">
        <v>31</v>
      </c>
    </row>
    <row r="401" spans="1:43" ht="11.25" x14ac:dyDescent="0.15">
      <c r="A401" s="7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c r="AA401" s="87"/>
      <c r="AB401" s="87"/>
      <c r="AC401" s="87"/>
      <c r="AD401" s="87"/>
      <c r="AE401" s="87"/>
      <c r="AF401" s="87"/>
      <c r="AG401" s="87"/>
      <c r="AH401" s="87"/>
      <c r="AI401" s="87"/>
      <c r="AJ401" s="87"/>
      <c r="AK401" s="87"/>
      <c r="AL401" s="87"/>
      <c r="AM401" s="87"/>
      <c r="AN401" s="87"/>
      <c r="AO401" s="87"/>
      <c r="AP401" s="87"/>
      <c r="AQ401" s="1">
        <v>32</v>
      </c>
    </row>
    <row r="402" spans="1:43" ht="11.25" x14ac:dyDescent="0.15">
      <c r="A402" s="7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c r="AA402" s="87"/>
      <c r="AB402" s="87"/>
      <c r="AC402" s="87"/>
      <c r="AD402" s="87"/>
      <c r="AE402" s="87"/>
      <c r="AF402" s="87"/>
      <c r="AG402" s="87"/>
      <c r="AH402" s="87"/>
      <c r="AI402" s="87"/>
      <c r="AJ402" s="87"/>
      <c r="AK402" s="87"/>
      <c r="AL402" s="87"/>
      <c r="AM402" s="87"/>
      <c r="AN402" s="87"/>
      <c r="AO402" s="87"/>
      <c r="AP402" s="87"/>
      <c r="AQ402" s="1">
        <v>33</v>
      </c>
    </row>
    <row r="403" spans="1:43" ht="11.25" x14ac:dyDescent="0.15">
      <c r="A403" s="7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7"/>
      <c r="AK403" s="87"/>
      <c r="AL403" s="87"/>
      <c r="AM403" s="87"/>
      <c r="AN403" s="87"/>
      <c r="AO403" s="87"/>
      <c r="AP403" s="87"/>
      <c r="AQ403" s="1">
        <v>34</v>
      </c>
    </row>
    <row r="404" spans="1:43" ht="11.25" x14ac:dyDescent="0.15">
      <c r="A404" s="7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7"/>
      <c r="AK404" s="87"/>
      <c r="AL404" s="87"/>
      <c r="AM404" s="87"/>
      <c r="AN404" s="87"/>
      <c r="AO404" s="87"/>
      <c r="AP404" s="87"/>
      <c r="AQ404" s="1">
        <v>35</v>
      </c>
    </row>
    <row r="405" spans="1:43" ht="11.25" x14ac:dyDescent="0.15">
      <c r="A405" s="7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7"/>
      <c r="AK405" s="87"/>
      <c r="AL405" s="87"/>
      <c r="AM405" s="87"/>
      <c r="AN405" s="87"/>
      <c r="AO405" s="87"/>
      <c r="AP405" s="87"/>
      <c r="AQ405" s="1">
        <v>36</v>
      </c>
    </row>
    <row r="406" spans="1:43" ht="11.25" x14ac:dyDescent="0.15">
      <c r="A406" s="7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87"/>
      <c r="AN406" s="87"/>
      <c r="AO406" s="87"/>
      <c r="AP406" s="87"/>
      <c r="AQ406" s="1">
        <v>37</v>
      </c>
    </row>
    <row r="407" spans="1:43" ht="11.25" x14ac:dyDescent="0.15">
      <c r="A407" s="7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87"/>
      <c r="AN407" s="87"/>
      <c r="AO407" s="87"/>
      <c r="AP407" s="87"/>
      <c r="AQ407" s="1">
        <v>38</v>
      </c>
    </row>
    <row r="408" spans="1:43" ht="11.25" x14ac:dyDescent="0.15">
      <c r="A408" s="7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7"/>
      <c r="AK408" s="87"/>
      <c r="AL408" s="87"/>
      <c r="AM408" s="87"/>
      <c r="AN408" s="87"/>
      <c r="AO408" s="87"/>
      <c r="AP408" s="87"/>
      <c r="AQ408" s="1">
        <v>39</v>
      </c>
    </row>
    <row r="409" spans="1:43" ht="11.25" x14ac:dyDescent="0.15">
      <c r="A409" s="7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7"/>
      <c r="AK409" s="87"/>
      <c r="AL409" s="87"/>
      <c r="AM409" s="87"/>
      <c r="AN409" s="87"/>
      <c r="AO409" s="87"/>
      <c r="AP409" s="87"/>
      <c r="AQ409" s="1">
        <v>40</v>
      </c>
    </row>
    <row r="410" spans="1:43" ht="11.25" x14ac:dyDescent="0.15">
      <c r="A410" s="7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7"/>
      <c r="AK410" s="87"/>
      <c r="AL410" s="87"/>
      <c r="AM410" s="87"/>
      <c r="AN410" s="87"/>
      <c r="AO410" s="87"/>
      <c r="AP410" s="87"/>
      <c r="AQ410" s="1">
        <v>41</v>
      </c>
    </row>
    <row r="411" spans="1:43" ht="11.25" x14ac:dyDescent="0.15">
      <c r="A411" s="7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7"/>
      <c r="AK411" s="87"/>
      <c r="AL411" s="87"/>
      <c r="AM411" s="87"/>
      <c r="AN411" s="87"/>
      <c r="AO411" s="87"/>
      <c r="AP411" s="87"/>
      <c r="AQ411" s="1">
        <v>42</v>
      </c>
    </row>
    <row r="412" spans="1:43" ht="11.25" x14ac:dyDescent="0.15">
      <c r="A412" s="7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7"/>
      <c r="AL412" s="87"/>
      <c r="AM412" s="87"/>
      <c r="AN412" s="87"/>
      <c r="AO412" s="87"/>
      <c r="AP412" s="87"/>
      <c r="AQ412" s="1">
        <v>43</v>
      </c>
    </row>
    <row r="413" spans="1:43" ht="11.25" x14ac:dyDescent="0.15">
      <c r="A413" s="7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7"/>
      <c r="AK413" s="87"/>
      <c r="AL413" s="87"/>
      <c r="AM413" s="87"/>
      <c r="AN413" s="87"/>
      <c r="AO413" s="87"/>
      <c r="AP413" s="87"/>
      <c r="AQ413" s="1">
        <v>44</v>
      </c>
    </row>
    <row r="414" spans="1:43" ht="11.25" x14ac:dyDescent="0.15">
      <c r="A414" s="7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7"/>
      <c r="AK414" s="87"/>
      <c r="AL414" s="87"/>
      <c r="AM414" s="87"/>
      <c r="AN414" s="87"/>
      <c r="AO414" s="87"/>
      <c r="AP414" s="87"/>
      <c r="AQ414" s="1">
        <v>45</v>
      </c>
    </row>
    <row r="415" spans="1:43" ht="11.25" x14ac:dyDescent="0.15">
      <c r="A415" s="7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7"/>
      <c r="AK415" s="87"/>
      <c r="AL415" s="87"/>
      <c r="AM415" s="87"/>
      <c r="AN415" s="87"/>
      <c r="AO415" s="87"/>
      <c r="AP415" s="87"/>
      <c r="AQ415" s="1">
        <v>46</v>
      </c>
    </row>
    <row r="416" spans="1:43" ht="11.25" x14ac:dyDescent="0.15">
      <c r="A416" s="7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7"/>
      <c r="AK416" s="87"/>
      <c r="AL416" s="87"/>
      <c r="AM416" s="87"/>
      <c r="AN416" s="87"/>
      <c r="AO416" s="87"/>
      <c r="AP416" s="87"/>
      <c r="AQ416" s="1">
        <v>47</v>
      </c>
    </row>
    <row r="417" spans="1:43" ht="11.25" x14ac:dyDescent="0.15">
      <c r="A417" s="7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7"/>
      <c r="AK417" s="87"/>
      <c r="AL417" s="87"/>
      <c r="AM417" s="87"/>
      <c r="AN417" s="87"/>
      <c r="AO417" s="87"/>
      <c r="AP417" s="87"/>
      <c r="AQ417" s="1">
        <v>48</v>
      </c>
    </row>
    <row r="418" spans="1:43" ht="11.25" x14ac:dyDescent="0.15">
      <c r="A418" s="7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7"/>
      <c r="AK418" s="87"/>
      <c r="AL418" s="87"/>
      <c r="AM418" s="87"/>
      <c r="AN418" s="87"/>
      <c r="AO418" s="87"/>
      <c r="AP418" s="87"/>
      <c r="AQ418" s="1">
        <v>49</v>
      </c>
    </row>
    <row r="419" spans="1:43" ht="11.25" x14ac:dyDescent="0.15">
      <c r="A419" s="7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7"/>
      <c r="AK419" s="87"/>
      <c r="AL419" s="87"/>
      <c r="AM419" s="87"/>
      <c r="AN419" s="87"/>
      <c r="AO419" s="87"/>
      <c r="AP419" s="87"/>
      <c r="AQ419" s="1">
        <v>50</v>
      </c>
    </row>
    <row r="420" spans="1:43" ht="11.25" x14ac:dyDescent="0.15">
      <c r="A420" s="7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7"/>
      <c r="AK420" s="87"/>
      <c r="AL420" s="87"/>
      <c r="AM420" s="87"/>
      <c r="AN420" s="87"/>
      <c r="AO420" s="87"/>
      <c r="AP420" s="87"/>
      <c r="AQ420" s="1">
        <v>51</v>
      </c>
    </row>
    <row r="421" spans="1:43" ht="11.25" x14ac:dyDescent="0.15">
      <c r="A421" s="7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7"/>
      <c r="AK421" s="87"/>
      <c r="AL421" s="87"/>
      <c r="AM421" s="87"/>
      <c r="AN421" s="87"/>
      <c r="AO421" s="87"/>
      <c r="AP421" s="87"/>
      <c r="AQ421" s="1">
        <v>52</v>
      </c>
    </row>
    <row r="422" spans="1:43" ht="11.25" x14ac:dyDescent="0.15">
      <c r="A422" s="7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7"/>
      <c r="AK422" s="87"/>
      <c r="AL422" s="87"/>
      <c r="AM422" s="87"/>
      <c r="AN422" s="87"/>
      <c r="AO422" s="87"/>
      <c r="AP422" s="87"/>
      <c r="AQ422" s="1">
        <v>53</v>
      </c>
    </row>
    <row r="423" spans="1:43" ht="11.25" x14ac:dyDescent="0.15">
      <c r="A423" s="7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7"/>
      <c r="AK423" s="87"/>
      <c r="AL423" s="87"/>
      <c r="AM423" s="87"/>
      <c r="AN423" s="87"/>
      <c r="AO423" s="87"/>
      <c r="AP423" s="87"/>
      <c r="AQ423" s="1">
        <v>54</v>
      </c>
    </row>
    <row r="424" spans="1:43" ht="11.25" x14ac:dyDescent="0.15">
      <c r="A424" s="7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7"/>
      <c r="AK424" s="87"/>
      <c r="AL424" s="87"/>
      <c r="AM424" s="87"/>
      <c r="AN424" s="87"/>
      <c r="AO424" s="87"/>
      <c r="AP424" s="87"/>
      <c r="AQ424" s="1">
        <v>55</v>
      </c>
    </row>
    <row r="425" spans="1:43" ht="11.25" x14ac:dyDescent="0.15">
      <c r="A425" s="7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7"/>
      <c r="AK425" s="87"/>
      <c r="AL425" s="87"/>
      <c r="AM425" s="87"/>
      <c r="AN425" s="87"/>
      <c r="AO425" s="87"/>
      <c r="AP425" s="87"/>
      <c r="AQ425" s="1">
        <v>56</v>
      </c>
    </row>
    <row r="426" spans="1:43" ht="11.25" x14ac:dyDescent="0.15">
      <c r="A426" s="7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7"/>
      <c r="AK426" s="87"/>
      <c r="AL426" s="87"/>
      <c r="AM426" s="87"/>
      <c r="AN426" s="87"/>
      <c r="AO426" s="87"/>
      <c r="AP426" s="87"/>
      <c r="AQ426" s="1">
        <v>57</v>
      </c>
    </row>
    <row r="427" spans="1:43" ht="11.25" x14ac:dyDescent="0.15">
      <c r="A427" s="7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7"/>
      <c r="AK427" s="87"/>
      <c r="AL427" s="87"/>
      <c r="AM427" s="87"/>
      <c r="AN427" s="87"/>
      <c r="AO427" s="87"/>
      <c r="AP427" s="87"/>
      <c r="AQ427" s="1">
        <v>58</v>
      </c>
    </row>
    <row r="428" spans="1:43" ht="11.25" x14ac:dyDescent="0.15">
      <c r="A428" s="7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1">
        <v>59</v>
      </c>
    </row>
    <row r="429" spans="1:43" ht="11.25" x14ac:dyDescent="0.15">
      <c r="A429" s="7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87"/>
      <c r="AN429" s="87"/>
      <c r="AO429" s="87"/>
      <c r="AP429" s="87"/>
      <c r="AQ429" s="1">
        <v>60</v>
      </c>
    </row>
    <row r="430" spans="1:43" ht="11.25" x14ac:dyDescent="0.15">
      <c r="A430" s="7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7"/>
      <c r="AK430" s="87"/>
      <c r="AL430" s="87"/>
      <c r="AM430" s="87"/>
      <c r="AN430" s="87"/>
      <c r="AO430" s="87"/>
      <c r="AP430" s="87"/>
      <c r="AQ430" s="1">
        <v>61</v>
      </c>
    </row>
    <row r="431" spans="1:43" ht="11.25" x14ac:dyDescent="0.15">
      <c r="A431" s="7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87"/>
      <c r="AN431" s="87"/>
      <c r="AO431" s="87"/>
      <c r="AP431" s="87"/>
      <c r="AQ431" s="1">
        <v>62</v>
      </c>
    </row>
    <row r="432" spans="1:43" ht="11.25" x14ac:dyDescent="0.15">
      <c r="A432" s="7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7"/>
      <c r="AK432" s="87"/>
      <c r="AL432" s="87"/>
      <c r="AM432" s="87"/>
      <c r="AN432" s="87"/>
      <c r="AO432" s="87"/>
      <c r="AP432" s="87"/>
      <c r="AQ432" s="1">
        <v>63</v>
      </c>
    </row>
    <row r="433" spans="1:43" ht="11.25" x14ac:dyDescent="0.15">
      <c r="A433" s="7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c r="AA433" s="87"/>
      <c r="AB433" s="87"/>
      <c r="AC433" s="87"/>
      <c r="AD433" s="87"/>
      <c r="AE433" s="87"/>
      <c r="AF433" s="87"/>
      <c r="AG433" s="87"/>
      <c r="AH433" s="87"/>
      <c r="AI433" s="87"/>
      <c r="AJ433" s="87"/>
      <c r="AK433" s="87"/>
      <c r="AL433" s="87"/>
      <c r="AM433" s="87"/>
      <c r="AN433" s="87"/>
      <c r="AO433" s="87"/>
      <c r="AP433" s="87"/>
      <c r="AQ433" s="1">
        <v>64</v>
      </c>
    </row>
    <row r="434" spans="1:43" ht="11.25" x14ac:dyDescent="0.15">
      <c r="A434" s="7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c r="AA434" s="87"/>
      <c r="AB434" s="87"/>
      <c r="AC434" s="87"/>
      <c r="AD434" s="87"/>
      <c r="AE434" s="87"/>
      <c r="AF434" s="87"/>
      <c r="AG434" s="87"/>
      <c r="AH434" s="87"/>
      <c r="AI434" s="87"/>
      <c r="AJ434" s="87"/>
      <c r="AK434" s="87"/>
      <c r="AL434" s="87"/>
      <c r="AM434" s="87"/>
      <c r="AN434" s="87"/>
      <c r="AO434" s="87"/>
      <c r="AP434" s="87"/>
      <c r="AQ434" s="1">
        <v>65</v>
      </c>
    </row>
    <row r="435" spans="1:43" ht="11.25" x14ac:dyDescent="0.15">
      <c r="A435" s="7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c r="AA435" s="87"/>
      <c r="AB435" s="87"/>
      <c r="AC435" s="87"/>
      <c r="AD435" s="87"/>
      <c r="AE435" s="87"/>
      <c r="AF435" s="87"/>
      <c r="AG435" s="87"/>
      <c r="AH435" s="87"/>
      <c r="AI435" s="87"/>
      <c r="AJ435" s="87"/>
      <c r="AK435" s="87"/>
      <c r="AL435" s="87"/>
      <c r="AM435" s="87"/>
      <c r="AN435" s="87"/>
      <c r="AO435" s="87"/>
      <c r="AP435" s="87"/>
      <c r="AQ435" s="1">
        <v>66</v>
      </c>
    </row>
    <row r="436" spans="1:43" ht="11.25" x14ac:dyDescent="0.15">
      <c r="A436" s="7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7"/>
      <c r="AK436" s="87"/>
      <c r="AL436" s="87"/>
      <c r="AM436" s="87"/>
      <c r="AN436" s="87"/>
      <c r="AO436" s="87"/>
      <c r="AP436" s="87"/>
      <c r="AQ436" s="1">
        <v>67</v>
      </c>
    </row>
    <row r="437" spans="1:43" ht="11.25" x14ac:dyDescent="0.15">
      <c r="A437" s="7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87"/>
      <c r="AN437" s="87"/>
      <c r="AO437" s="87"/>
      <c r="AP437" s="87"/>
      <c r="AQ437" s="1">
        <v>68</v>
      </c>
    </row>
    <row r="438" spans="1:43" ht="11.25" x14ac:dyDescent="0.15">
      <c r="A438" s="7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7"/>
      <c r="AK438" s="87"/>
      <c r="AL438" s="87"/>
      <c r="AM438" s="87"/>
      <c r="AN438" s="87"/>
      <c r="AO438" s="87"/>
      <c r="AP438" s="87"/>
      <c r="AQ438" s="1">
        <v>69</v>
      </c>
    </row>
    <row r="439" spans="1:43" ht="11.25" x14ac:dyDescent="0.15">
      <c r="A439" s="7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7"/>
      <c r="AK439" s="87"/>
      <c r="AL439" s="87"/>
      <c r="AM439" s="87"/>
      <c r="AN439" s="87"/>
      <c r="AO439" s="87"/>
      <c r="AP439" s="87"/>
      <c r="AQ439" s="1">
        <v>70</v>
      </c>
    </row>
    <row r="440" spans="1:43" ht="11.25" x14ac:dyDescent="0.15">
      <c r="A440" s="7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87"/>
      <c r="AL440" s="87"/>
      <c r="AM440" s="87"/>
      <c r="AN440" s="87"/>
      <c r="AO440" s="87"/>
      <c r="AP440" s="87"/>
      <c r="AQ440" s="1">
        <v>71</v>
      </c>
    </row>
    <row r="441" spans="1:43" ht="11.25" x14ac:dyDescent="0.15">
      <c r="A441" s="7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7"/>
      <c r="AK441" s="87"/>
      <c r="AL441" s="87"/>
      <c r="AM441" s="87"/>
      <c r="AN441" s="87"/>
      <c r="AO441" s="87"/>
      <c r="AP441" s="87"/>
      <c r="AQ441" s="1">
        <v>72</v>
      </c>
    </row>
    <row r="442" spans="1:43" ht="11.25" x14ac:dyDescent="0.15">
      <c r="A442" s="7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7"/>
      <c r="AK442" s="87"/>
      <c r="AL442" s="87"/>
      <c r="AM442" s="87"/>
      <c r="AN442" s="87"/>
      <c r="AO442" s="87"/>
      <c r="AP442" s="87"/>
      <c r="AQ442" s="1">
        <v>73</v>
      </c>
    </row>
    <row r="443" spans="1:43" ht="11.25" x14ac:dyDescent="0.15">
      <c r="A443" s="7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7"/>
      <c r="AK443" s="87"/>
      <c r="AL443" s="87"/>
      <c r="AM443" s="87"/>
      <c r="AN443" s="87"/>
      <c r="AO443" s="87"/>
      <c r="AP443" s="87"/>
      <c r="AQ443" s="1">
        <v>74</v>
      </c>
    </row>
    <row r="444" spans="1:43" ht="11.25" x14ac:dyDescent="0.15">
      <c r="A444" s="7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7"/>
      <c r="AK444" s="87"/>
      <c r="AL444" s="87"/>
      <c r="AM444" s="87"/>
      <c r="AN444" s="87"/>
      <c r="AO444" s="87"/>
      <c r="AP444" s="87"/>
      <c r="AQ444" s="1">
        <v>1</v>
      </c>
    </row>
    <row r="445" spans="1:43" ht="11.25" x14ac:dyDescent="0.15">
      <c r="A445" s="7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87"/>
      <c r="AN445" s="87"/>
      <c r="AO445" s="87"/>
      <c r="AP445" s="87"/>
      <c r="AQ445" s="1">
        <v>2</v>
      </c>
    </row>
    <row r="446" spans="1:43" ht="11.25" x14ac:dyDescent="0.15">
      <c r="A446" s="7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7"/>
      <c r="AK446" s="87"/>
      <c r="AL446" s="87"/>
      <c r="AM446" s="87"/>
      <c r="AN446" s="87"/>
      <c r="AO446" s="87"/>
      <c r="AP446" s="87"/>
      <c r="AQ446" s="1">
        <v>3</v>
      </c>
    </row>
    <row r="447" spans="1:43" ht="11.25" x14ac:dyDescent="0.15">
      <c r="A447" s="7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87"/>
      <c r="AN447" s="87"/>
      <c r="AO447" s="87"/>
      <c r="AP447" s="87"/>
      <c r="AQ447" s="1">
        <v>4</v>
      </c>
    </row>
    <row r="448" spans="1:43" ht="11.25" x14ac:dyDescent="0.15">
      <c r="A448" s="7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87"/>
      <c r="AN448" s="87"/>
      <c r="AO448" s="87"/>
      <c r="AP448" s="87"/>
      <c r="AQ448" s="1">
        <v>5</v>
      </c>
    </row>
    <row r="449" spans="1:43" ht="11.25" x14ac:dyDescent="0.15">
      <c r="A449" s="7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7"/>
      <c r="AK449" s="87"/>
      <c r="AL449" s="87"/>
      <c r="AM449" s="87"/>
      <c r="AN449" s="87"/>
      <c r="AO449" s="87"/>
      <c r="AP449" s="87"/>
      <c r="AQ449" s="1">
        <v>6</v>
      </c>
    </row>
    <row r="450" spans="1:43" ht="11.25" x14ac:dyDescent="0.15">
      <c r="A450" s="7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7"/>
      <c r="AK450" s="87"/>
      <c r="AL450" s="87"/>
      <c r="AM450" s="87"/>
      <c r="AN450" s="87"/>
      <c r="AO450" s="87"/>
      <c r="AP450" s="87"/>
      <c r="AQ450" s="1">
        <v>7</v>
      </c>
    </row>
    <row r="451" spans="1:43" ht="11.25" x14ac:dyDescent="0.15">
      <c r="A451" s="7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7"/>
      <c r="AK451" s="87"/>
      <c r="AL451" s="87"/>
      <c r="AM451" s="87"/>
      <c r="AN451" s="87"/>
      <c r="AO451" s="87"/>
      <c r="AP451" s="87"/>
      <c r="AQ451" s="1">
        <v>8</v>
      </c>
    </row>
    <row r="452" spans="1:43" ht="11.25" x14ac:dyDescent="0.15">
      <c r="A452" s="7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7"/>
      <c r="AK452" s="87"/>
      <c r="AL452" s="87"/>
      <c r="AM452" s="87"/>
      <c r="AN452" s="87"/>
      <c r="AO452" s="87"/>
      <c r="AP452" s="87"/>
      <c r="AQ452" s="1">
        <v>9</v>
      </c>
    </row>
    <row r="453" spans="1:43" ht="11.25" x14ac:dyDescent="0.15">
      <c r="A453" s="7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7"/>
      <c r="AK453" s="87"/>
      <c r="AL453" s="87"/>
      <c r="AM453" s="87"/>
      <c r="AN453" s="87"/>
      <c r="AO453" s="87"/>
      <c r="AP453" s="87"/>
      <c r="AQ453" s="1">
        <v>10</v>
      </c>
    </row>
    <row r="454" spans="1:43" ht="11.25" x14ac:dyDescent="0.15">
      <c r="A454" s="7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7"/>
      <c r="AK454" s="87"/>
      <c r="AL454" s="87"/>
      <c r="AM454" s="87"/>
      <c r="AN454" s="87"/>
      <c r="AO454" s="87"/>
      <c r="AP454" s="87"/>
      <c r="AQ454" s="1">
        <v>11</v>
      </c>
    </row>
    <row r="455" spans="1:43" ht="11.25" x14ac:dyDescent="0.15">
      <c r="A455" s="7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7"/>
      <c r="AK455" s="87"/>
      <c r="AL455" s="87"/>
      <c r="AM455" s="87"/>
      <c r="AN455" s="87"/>
      <c r="AO455" s="87"/>
      <c r="AP455" s="87"/>
      <c r="AQ455" s="1">
        <v>12</v>
      </c>
    </row>
    <row r="456" spans="1:43" ht="11.25" x14ac:dyDescent="0.15">
      <c r="A456" s="7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7"/>
      <c r="AK456" s="87"/>
      <c r="AL456" s="87"/>
      <c r="AM456" s="87"/>
      <c r="AN456" s="87"/>
      <c r="AO456" s="87"/>
      <c r="AP456" s="87"/>
      <c r="AQ456" s="1">
        <v>13</v>
      </c>
    </row>
    <row r="457" spans="1:43" ht="11.25" x14ac:dyDescent="0.15">
      <c r="A457" s="7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7"/>
      <c r="AK457" s="87"/>
      <c r="AL457" s="87"/>
      <c r="AM457" s="87"/>
      <c r="AN457" s="87"/>
      <c r="AO457" s="87"/>
      <c r="AP457" s="87"/>
      <c r="AQ457" s="1">
        <v>14</v>
      </c>
    </row>
    <row r="458" spans="1:43" ht="11.25" x14ac:dyDescent="0.15">
      <c r="A458" s="7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7"/>
      <c r="AK458" s="87"/>
      <c r="AL458" s="87"/>
      <c r="AM458" s="87"/>
      <c r="AN458" s="87"/>
      <c r="AO458" s="87"/>
      <c r="AP458" s="87"/>
      <c r="AQ458" s="1">
        <v>15</v>
      </c>
    </row>
    <row r="459" spans="1:43" ht="11.25" x14ac:dyDescent="0.15">
      <c r="A459" s="7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7"/>
      <c r="AK459" s="87"/>
      <c r="AL459" s="87"/>
      <c r="AM459" s="87"/>
      <c r="AN459" s="87"/>
      <c r="AO459" s="87"/>
      <c r="AP459" s="87"/>
      <c r="AQ459" s="1">
        <v>16</v>
      </c>
    </row>
    <row r="460" spans="1:43" ht="11.25" x14ac:dyDescent="0.15">
      <c r="A460" s="7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7"/>
      <c r="AK460" s="87"/>
      <c r="AL460" s="87"/>
      <c r="AM460" s="87"/>
      <c r="AN460" s="87"/>
      <c r="AO460" s="87"/>
      <c r="AP460" s="87"/>
      <c r="AQ460" s="1">
        <v>17</v>
      </c>
    </row>
    <row r="461" spans="1:43" ht="11.25" x14ac:dyDescent="0.15">
      <c r="A461" s="7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7"/>
      <c r="AK461" s="87"/>
      <c r="AL461" s="87"/>
      <c r="AM461" s="87"/>
      <c r="AN461" s="87"/>
      <c r="AO461" s="87"/>
      <c r="AP461" s="87"/>
      <c r="AQ461" s="1">
        <v>18</v>
      </c>
    </row>
    <row r="462" spans="1:43" ht="11.25" x14ac:dyDescent="0.15">
      <c r="A462" s="7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1">
        <v>19</v>
      </c>
    </row>
    <row r="463" spans="1:43" ht="11.25" x14ac:dyDescent="0.15">
      <c r="A463" s="77"/>
      <c r="B463" s="89"/>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7"/>
      <c r="AK463" s="87"/>
      <c r="AL463" s="87"/>
      <c r="AM463" s="87"/>
      <c r="AN463" s="87"/>
      <c r="AO463" s="87"/>
      <c r="AP463" s="87"/>
      <c r="AQ463" s="1">
        <v>20</v>
      </c>
    </row>
    <row r="464" spans="1:43" ht="11.25" x14ac:dyDescent="0.15">
      <c r="A464" s="7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7"/>
      <c r="AK464" s="87"/>
      <c r="AL464" s="87"/>
      <c r="AM464" s="87"/>
      <c r="AN464" s="87"/>
      <c r="AO464" s="87"/>
      <c r="AP464" s="87"/>
      <c r="AQ464" s="1">
        <v>21</v>
      </c>
    </row>
    <row r="465" spans="1:43" ht="11.25" x14ac:dyDescent="0.15">
      <c r="A465" s="7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7"/>
      <c r="AK465" s="87"/>
      <c r="AL465" s="87"/>
      <c r="AM465" s="87"/>
      <c r="AN465" s="87"/>
      <c r="AO465" s="87"/>
      <c r="AP465" s="87"/>
      <c r="AQ465" s="1">
        <v>22</v>
      </c>
    </row>
    <row r="466" spans="1:43" ht="11.25" x14ac:dyDescent="0.15">
      <c r="A466" s="7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c r="AA466" s="87"/>
      <c r="AB466" s="87"/>
      <c r="AC466" s="87"/>
      <c r="AD466" s="87"/>
      <c r="AE466" s="87"/>
      <c r="AF466" s="87"/>
      <c r="AG466" s="87"/>
      <c r="AH466" s="87"/>
      <c r="AI466" s="87"/>
      <c r="AJ466" s="87"/>
      <c r="AK466" s="87"/>
      <c r="AL466" s="87"/>
      <c r="AM466" s="87"/>
      <c r="AN466" s="87"/>
      <c r="AO466" s="87"/>
      <c r="AP466" s="87"/>
      <c r="AQ466" s="1">
        <v>23</v>
      </c>
    </row>
    <row r="467" spans="1:43" ht="11.25" x14ac:dyDescent="0.15">
      <c r="A467" s="7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87"/>
      <c r="AN467" s="87"/>
      <c r="AO467" s="87"/>
      <c r="AP467" s="87"/>
      <c r="AQ467" s="1">
        <v>24</v>
      </c>
    </row>
    <row r="468" spans="1:43" ht="11.25" x14ac:dyDescent="0.15">
      <c r="A468" s="7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c r="AA468" s="87"/>
      <c r="AB468" s="87"/>
      <c r="AC468" s="87"/>
      <c r="AD468" s="87"/>
      <c r="AE468" s="87"/>
      <c r="AF468" s="87"/>
      <c r="AG468" s="87"/>
      <c r="AH468" s="87"/>
      <c r="AI468" s="87"/>
      <c r="AJ468" s="87"/>
      <c r="AK468" s="87"/>
      <c r="AL468" s="87"/>
      <c r="AM468" s="87"/>
      <c r="AN468" s="87"/>
      <c r="AO468" s="87"/>
      <c r="AP468" s="87"/>
      <c r="AQ468" s="1">
        <v>25</v>
      </c>
    </row>
    <row r="469" spans="1:43" ht="11.25" x14ac:dyDescent="0.15">
      <c r="A469" s="7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c r="AA469" s="87"/>
      <c r="AB469" s="87"/>
      <c r="AC469" s="87"/>
      <c r="AD469" s="87"/>
      <c r="AE469" s="87"/>
      <c r="AF469" s="87"/>
      <c r="AG469" s="87"/>
      <c r="AH469" s="87"/>
      <c r="AI469" s="87"/>
      <c r="AJ469" s="87"/>
      <c r="AK469" s="87"/>
      <c r="AL469" s="87"/>
      <c r="AM469" s="87"/>
      <c r="AN469" s="87"/>
      <c r="AO469" s="87"/>
      <c r="AP469" s="87"/>
      <c r="AQ469" s="1">
        <v>26</v>
      </c>
    </row>
    <row r="470" spans="1:43" ht="11.25" x14ac:dyDescent="0.15">
      <c r="A470" s="7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7"/>
      <c r="AK470" s="87"/>
      <c r="AL470" s="87"/>
      <c r="AM470" s="87"/>
      <c r="AN470" s="87"/>
      <c r="AO470" s="87"/>
      <c r="AP470" s="87"/>
      <c r="AQ470" s="1">
        <v>27</v>
      </c>
    </row>
    <row r="471" spans="1:43" ht="11.25" x14ac:dyDescent="0.15">
      <c r="A471" s="7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7"/>
      <c r="AK471" s="87"/>
      <c r="AL471" s="87"/>
      <c r="AM471" s="87"/>
      <c r="AN471" s="87"/>
      <c r="AO471" s="87"/>
      <c r="AP471" s="87"/>
      <c r="AQ471" s="1">
        <v>28</v>
      </c>
    </row>
    <row r="472" spans="1:43" ht="11.25" x14ac:dyDescent="0.15">
      <c r="A472" s="7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87"/>
      <c r="AN472" s="87"/>
      <c r="AO472" s="87"/>
      <c r="AP472" s="87"/>
      <c r="AQ472" s="1">
        <v>29</v>
      </c>
    </row>
    <row r="473" spans="1:43" ht="11.25" x14ac:dyDescent="0.15">
      <c r="A473" s="7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87"/>
      <c r="AN473" s="87"/>
      <c r="AO473" s="87"/>
      <c r="AP473" s="87"/>
      <c r="AQ473" s="1">
        <v>30</v>
      </c>
    </row>
    <row r="474" spans="1:43" ht="11.25" x14ac:dyDescent="0.15">
      <c r="A474" s="7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87"/>
      <c r="AN474" s="87"/>
      <c r="AO474" s="87"/>
      <c r="AP474" s="87"/>
      <c r="AQ474" s="1">
        <v>31</v>
      </c>
    </row>
    <row r="475" spans="1:43" ht="11.25" x14ac:dyDescent="0.15">
      <c r="A475" s="7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7"/>
      <c r="AK475" s="87"/>
      <c r="AL475" s="87"/>
      <c r="AM475" s="87"/>
      <c r="AN475" s="87"/>
      <c r="AO475" s="87"/>
      <c r="AP475" s="87"/>
      <c r="AQ475" s="1">
        <v>32</v>
      </c>
    </row>
    <row r="476" spans="1:43" ht="11.25" x14ac:dyDescent="0.15">
      <c r="A476" s="7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7"/>
      <c r="AK476" s="87"/>
      <c r="AL476" s="87"/>
      <c r="AM476" s="87"/>
      <c r="AN476" s="87"/>
      <c r="AO476" s="87"/>
      <c r="AP476" s="87"/>
      <c r="AQ476" s="1">
        <v>33</v>
      </c>
    </row>
    <row r="477" spans="1:43" ht="11.25" x14ac:dyDescent="0.15">
      <c r="A477" s="7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7"/>
      <c r="AK477" s="87"/>
      <c r="AL477" s="87"/>
      <c r="AM477" s="87"/>
      <c r="AN477" s="87"/>
      <c r="AO477" s="87"/>
      <c r="AP477" s="87"/>
      <c r="AQ477" s="1">
        <v>34</v>
      </c>
    </row>
    <row r="478" spans="1:43" ht="11.25" x14ac:dyDescent="0.15">
      <c r="A478" s="7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7"/>
      <c r="AK478" s="87"/>
      <c r="AL478" s="87"/>
      <c r="AM478" s="87"/>
      <c r="AN478" s="87"/>
      <c r="AO478" s="87"/>
      <c r="AP478" s="87"/>
      <c r="AQ478" s="1">
        <v>35</v>
      </c>
    </row>
    <row r="479" spans="1:43" ht="11.25" x14ac:dyDescent="0.15">
      <c r="A479" s="7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7"/>
      <c r="AK479" s="87"/>
      <c r="AL479" s="87"/>
      <c r="AM479" s="87"/>
      <c r="AN479" s="87"/>
      <c r="AO479" s="87"/>
      <c r="AP479" s="87"/>
      <c r="AQ479" s="1">
        <v>36</v>
      </c>
    </row>
    <row r="480" spans="1:43" ht="11.25" x14ac:dyDescent="0.15">
      <c r="A480" s="7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87"/>
      <c r="AN480" s="87"/>
      <c r="AO480" s="87"/>
      <c r="AP480" s="87"/>
      <c r="AQ480" s="1">
        <v>37</v>
      </c>
    </row>
    <row r="481" spans="1:43" ht="11.25" x14ac:dyDescent="0.15">
      <c r="A481" s="7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87"/>
      <c r="AN481" s="87"/>
      <c r="AO481" s="87"/>
      <c r="AP481" s="87"/>
      <c r="AQ481" s="1">
        <v>38</v>
      </c>
    </row>
    <row r="482" spans="1:43" ht="11.25" x14ac:dyDescent="0.15">
      <c r="A482" s="77"/>
      <c r="B482" s="87"/>
      <c r="C482" s="87"/>
      <c r="D482" s="87"/>
      <c r="E482" s="87"/>
      <c r="F482" s="146"/>
      <c r="G482" s="146"/>
      <c r="H482" s="146"/>
      <c r="I482" s="146"/>
      <c r="J482" s="146"/>
      <c r="K482" s="146"/>
      <c r="L482" s="146"/>
      <c r="M482" s="146"/>
      <c r="N482" s="146"/>
      <c r="O482" s="146"/>
      <c r="P482" s="146"/>
      <c r="Q482" s="146"/>
      <c r="R482" s="87"/>
      <c r="S482" s="87"/>
      <c r="T482" s="87"/>
      <c r="U482" s="87"/>
      <c r="V482" s="87"/>
      <c r="W482" s="87"/>
      <c r="X482" s="87"/>
      <c r="Y482" s="146"/>
      <c r="Z482" s="146"/>
      <c r="AA482" s="146"/>
      <c r="AB482" s="146"/>
      <c r="AC482" s="146"/>
      <c r="AD482" s="87"/>
      <c r="AE482" s="87"/>
      <c r="AF482" s="87"/>
      <c r="AG482" s="87"/>
      <c r="AH482" s="87"/>
      <c r="AI482" s="87"/>
      <c r="AJ482" s="87"/>
      <c r="AK482" s="87"/>
      <c r="AL482" s="87"/>
      <c r="AM482" s="87"/>
      <c r="AN482" s="87"/>
      <c r="AO482" s="87"/>
      <c r="AP482" s="87"/>
      <c r="AQ482" s="1">
        <v>39</v>
      </c>
    </row>
    <row r="483" spans="1:43" ht="11.25" x14ac:dyDescent="0.15">
      <c r="A483" s="77"/>
      <c r="B483" s="87"/>
      <c r="C483" s="87"/>
      <c r="D483" s="87"/>
      <c r="E483" s="87"/>
      <c r="F483" s="146"/>
      <c r="G483" s="146"/>
      <c r="H483" s="146"/>
      <c r="I483" s="146"/>
      <c r="J483" s="146"/>
      <c r="K483" s="146"/>
      <c r="L483" s="146"/>
      <c r="M483" s="146"/>
      <c r="N483" s="146"/>
      <c r="O483" s="146"/>
      <c r="P483" s="146"/>
      <c r="Q483" s="146"/>
      <c r="R483" s="87"/>
      <c r="S483" s="87"/>
      <c r="T483" s="87"/>
      <c r="U483" s="87"/>
      <c r="V483" s="87"/>
      <c r="W483" s="87"/>
      <c r="X483" s="87"/>
      <c r="Y483" s="146"/>
      <c r="Z483" s="146"/>
      <c r="AA483" s="146"/>
      <c r="AB483" s="146"/>
      <c r="AC483" s="146"/>
      <c r="AD483" s="87"/>
      <c r="AE483" s="87"/>
      <c r="AF483" s="87"/>
      <c r="AG483" s="87"/>
      <c r="AH483" s="87"/>
      <c r="AI483" s="87"/>
      <c r="AJ483" s="87"/>
      <c r="AK483" s="87"/>
      <c r="AL483" s="87"/>
      <c r="AM483" s="87"/>
      <c r="AN483" s="87"/>
      <c r="AO483" s="87"/>
      <c r="AP483" s="87"/>
      <c r="AQ483" s="1">
        <v>40</v>
      </c>
    </row>
    <row r="484" spans="1:43" ht="11.25" x14ac:dyDescent="0.15">
      <c r="A484" s="77"/>
      <c r="B484" s="89"/>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7"/>
      <c r="AK484" s="87"/>
      <c r="AL484" s="87"/>
      <c r="AM484" s="87"/>
      <c r="AN484" s="87"/>
      <c r="AO484" s="87"/>
      <c r="AP484" s="87"/>
      <c r="AQ484" s="1">
        <v>41</v>
      </c>
    </row>
    <row r="485" spans="1:43" ht="11.25" x14ac:dyDescent="0.15">
      <c r="A485" s="7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7"/>
      <c r="AK485" s="87"/>
      <c r="AL485" s="87"/>
      <c r="AM485" s="87"/>
      <c r="AN485" s="87"/>
      <c r="AO485" s="87"/>
      <c r="AP485" s="87"/>
      <c r="AQ485" s="1">
        <v>42</v>
      </c>
    </row>
    <row r="486" spans="1:43" ht="11.25" x14ac:dyDescent="0.15">
      <c r="A486" s="7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7"/>
      <c r="AK486" s="87"/>
      <c r="AL486" s="87"/>
      <c r="AM486" s="87"/>
      <c r="AN486" s="87"/>
      <c r="AO486" s="87"/>
      <c r="AP486" s="87"/>
      <c r="AQ486" s="1">
        <v>43</v>
      </c>
    </row>
    <row r="487" spans="1:43" ht="11.25" x14ac:dyDescent="0.15">
      <c r="A487" s="7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7"/>
      <c r="AK487" s="87"/>
      <c r="AL487" s="87"/>
      <c r="AM487" s="87"/>
      <c r="AN487" s="87"/>
      <c r="AO487" s="87"/>
      <c r="AP487" s="87"/>
      <c r="AQ487" s="1">
        <v>44</v>
      </c>
    </row>
    <row r="488" spans="1:43" ht="11.25" x14ac:dyDescent="0.15">
      <c r="A488" s="7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7"/>
      <c r="AK488" s="87"/>
      <c r="AL488" s="87"/>
      <c r="AM488" s="87"/>
      <c r="AN488" s="87"/>
      <c r="AO488" s="87"/>
      <c r="AP488" s="87"/>
      <c r="AQ488" s="1">
        <v>45</v>
      </c>
    </row>
    <row r="489" spans="1:43" ht="11.25" x14ac:dyDescent="0.15">
      <c r="A489" s="7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7"/>
      <c r="AK489" s="87"/>
      <c r="AL489" s="87"/>
      <c r="AM489" s="87"/>
      <c r="AN489" s="87"/>
      <c r="AO489" s="87"/>
      <c r="AP489" s="87"/>
      <c r="AQ489" s="1">
        <v>46</v>
      </c>
    </row>
    <row r="490" spans="1:43" ht="11.25" x14ac:dyDescent="0.15">
      <c r="A490" s="7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7"/>
      <c r="AK490" s="87"/>
      <c r="AL490" s="87"/>
      <c r="AM490" s="87"/>
      <c r="AN490" s="87"/>
      <c r="AO490" s="87"/>
      <c r="AP490" s="87"/>
      <c r="AQ490" s="1">
        <v>47</v>
      </c>
    </row>
    <row r="491" spans="1:43" ht="11.25" x14ac:dyDescent="0.15">
      <c r="A491" s="7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7"/>
      <c r="AK491" s="87"/>
      <c r="AL491" s="87"/>
      <c r="AM491" s="87"/>
      <c r="AN491" s="87"/>
      <c r="AO491" s="87"/>
      <c r="AP491" s="87"/>
      <c r="AQ491" s="1">
        <v>48</v>
      </c>
    </row>
    <row r="492" spans="1:43" ht="11.25" x14ac:dyDescent="0.15">
      <c r="A492" s="7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7"/>
      <c r="AK492" s="87"/>
      <c r="AL492" s="87"/>
      <c r="AM492" s="87"/>
      <c r="AN492" s="87"/>
      <c r="AO492" s="87"/>
      <c r="AP492" s="87"/>
      <c r="AQ492" s="1">
        <v>49</v>
      </c>
    </row>
    <row r="493" spans="1:43" ht="11.25" x14ac:dyDescent="0.15">
      <c r="A493" s="7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7"/>
      <c r="AK493" s="87"/>
      <c r="AL493" s="87"/>
      <c r="AM493" s="87"/>
      <c r="AN493" s="87"/>
      <c r="AO493" s="87"/>
      <c r="AP493" s="87"/>
      <c r="AQ493" s="1">
        <v>50</v>
      </c>
    </row>
    <row r="494" spans="1:43" ht="11.25" x14ac:dyDescent="0.15">
      <c r="A494" s="7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7"/>
      <c r="AK494" s="87"/>
      <c r="AL494" s="87"/>
      <c r="AM494" s="87"/>
      <c r="AN494" s="87"/>
      <c r="AO494" s="87"/>
      <c r="AP494" s="87"/>
      <c r="AQ494" s="1">
        <v>51</v>
      </c>
    </row>
    <row r="495" spans="1:43" ht="11.25" x14ac:dyDescent="0.15">
      <c r="A495" s="7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87"/>
      <c r="AN495" s="87"/>
      <c r="AO495" s="87"/>
      <c r="AP495" s="87"/>
      <c r="AQ495" s="1">
        <v>52</v>
      </c>
    </row>
    <row r="496" spans="1:43" ht="11.25" x14ac:dyDescent="0.15">
      <c r="A496" s="7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7"/>
      <c r="AK496" s="87"/>
      <c r="AL496" s="87"/>
      <c r="AM496" s="87"/>
      <c r="AN496" s="87"/>
      <c r="AO496" s="87"/>
      <c r="AP496" s="87"/>
      <c r="AQ496" s="1">
        <v>53</v>
      </c>
    </row>
    <row r="497" spans="1:43" ht="11.25" x14ac:dyDescent="0.15">
      <c r="A497" s="7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7"/>
      <c r="AK497" s="87"/>
      <c r="AL497" s="87"/>
      <c r="AM497" s="87"/>
      <c r="AN497" s="87"/>
      <c r="AO497" s="87"/>
      <c r="AP497" s="87"/>
      <c r="AQ497" s="1">
        <v>54</v>
      </c>
    </row>
    <row r="498" spans="1:43" ht="11.25" x14ac:dyDescent="0.15">
      <c r="A498" s="7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7"/>
      <c r="AK498" s="87"/>
      <c r="AL498" s="87"/>
      <c r="AM498" s="87"/>
      <c r="AN498" s="87"/>
      <c r="AO498" s="87"/>
      <c r="AP498" s="87"/>
      <c r="AQ498" s="1">
        <v>55</v>
      </c>
    </row>
    <row r="499" spans="1:43" ht="11.25" x14ac:dyDescent="0.15">
      <c r="A499" s="7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c r="AA499" s="87"/>
      <c r="AB499" s="87"/>
      <c r="AC499" s="87"/>
      <c r="AD499" s="87"/>
      <c r="AE499" s="87"/>
      <c r="AF499" s="87"/>
      <c r="AG499" s="87"/>
      <c r="AH499" s="87"/>
      <c r="AI499" s="87"/>
      <c r="AJ499" s="87"/>
      <c r="AK499" s="87"/>
      <c r="AL499" s="87"/>
      <c r="AM499" s="87"/>
      <c r="AN499" s="87"/>
      <c r="AO499" s="87"/>
      <c r="AP499" s="87"/>
      <c r="AQ499" s="1">
        <v>56</v>
      </c>
    </row>
    <row r="500" spans="1:43" ht="11.25" x14ac:dyDescent="0.15">
      <c r="A500" s="7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c r="AA500" s="87"/>
      <c r="AB500" s="87"/>
      <c r="AC500" s="87"/>
      <c r="AD500" s="87"/>
      <c r="AE500" s="87"/>
      <c r="AF500" s="87"/>
      <c r="AG500" s="87"/>
      <c r="AH500" s="87"/>
      <c r="AI500" s="87"/>
      <c r="AJ500" s="87"/>
      <c r="AK500" s="87"/>
      <c r="AL500" s="87"/>
      <c r="AM500" s="87"/>
      <c r="AN500" s="87"/>
      <c r="AO500" s="87"/>
      <c r="AP500" s="87"/>
      <c r="AQ500" s="1">
        <v>57</v>
      </c>
    </row>
    <row r="501" spans="1:43" ht="11.25" x14ac:dyDescent="0.15">
      <c r="A501" s="7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7"/>
      <c r="AL501" s="87"/>
      <c r="AM501" s="87"/>
      <c r="AN501" s="87"/>
      <c r="AO501" s="87"/>
      <c r="AP501" s="87"/>
      <c r="AQ501" s="1">
        <v>58</v>
      </c>
    </row>
    <row r="502" spans="1:43" ht="11.25" x14ac:dyDescent="0.15">
      <c r="A502" s="7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c r="AA502" s="87"/>
      <c r="AB502" s="87"/>
      <c r="AC502" s="87"/>
      <c r="AD502" s="87"/>
      <c r="AE502" s="87"/>
      <c r="AF502" s="87"/>
      <c r="AG502" s="87"/>
      <c r="AH502" s="87"/>
      <c r="AI502" s="87"/>
      <c r="AJ502" s="87"/>
      <c r="AK502" s="87"/>
      <c r="AL502" s="87"/>
      <c r="AM502" s="87"/>
      <c r="AN502" s="87"/>
      <c r="AO502" s="87"/>
      <c r="AP502" s="87"/>
      <c r="AQ502" s="1">
        <v>59</v>
      </c>
    </row>
    <row r="503" spans="1:43" ht="11.25" x14ac:dyDescent="0.15">
      <c r="A503" s="7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7"/>
      <c r="AK503" s="87"/>
      <c r="AL503" s="87"/>
      <c r="AM503" s="87"/>
      <c r="AN503" s="87"/>
      <c r="AO503" s="87"/>
      <c r="AP503" s="87"/>
      <c r="AQ503" s="1">
        <v>60</v>
      </c>
    </row>
    <row r="504" spans="1:43" ht="11.25" x14ac:dyDescent="0.15">
      <c r="A504" s="7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7"/>
      <c r="AK504" s="87"/>
      <c r="AL504" s="87"/>
      <c r="AM504" s="87"/>
      <c r="AN504" s="87"/>
      <c r="AO504" s="87"/>
      <c r="AP504" s="87"/>
      <c r="AQ504" s="1">
        <v>61</v>
      </c>
    </row>
    <row r="505" spans="1:43" ht="11.25" x14ac:dyDescent="0.15">
      <c r="A505" s="7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c r="AK505" s="87"/>
      <c r="AL505" s="87"/>
      <c r="AM505" s="87"/>
      <c r="AN505" s="87"/>
      <c r="AO505" s="87"/>
      <c r="AP505" s="87"/>
      <c r="AQ505" s="1">
        <v>62</v>
      </c>
    </row>
    <row r="506" spans="1:43" ht="11.25" x14ac:dyDescent="0.15">
      <c r="A506" s="7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7"/>
      <c r="AK506" s="87"/>
      <c r="AL506" s="87"/>
      <c r="AM506" s="87"/>
      <c r="AN506" s="87"/>
      <c r="AO506" s="87"/>
      <c r="AP506" s="87"/>
      <c r="AQ506" s="1">
        <v>63</v>
      </c>
    </row>
    <row r="507" spans="1:43" ht="11.25" x14ac:dyDescent="0.15">
      <c r="A507" s="77"/>
      <c r="B507" s="87"/>
      <c r="C507" s="87"/>
      <c r="D507" s="87"/>
      <c r="E507" s="87"/>
      <c r="F507" s="146"/>
      <c r="G507" s="146"/>
      <c r="H507" s="146"/>
      <c r="I507" s="146"/>
      <c r="J507" s="146"/>
      <c r="K507" s="146"/>
      <c r="L507" s="146"/>
      <c r="M507" s="146"/>
      <c r="N507" s="146"/>
      <c r="O507" s="146"/>
      <c r="P507" s="146"/>
      <c r="Q507" s="146"/>
      <c r="R507" s="87"/>
      <c r="S507" s="87"/>
      <c r="T507" s="87"/>
      <c r="U507" s="87"/>
      <c r="V507" s="87"/>
      <c r="W507" s="87"/>
      <c r="X507" s="87"/>
      <c r="Y507" s="146"/>
      <c r="Z507" s="146"/>
      <c r="AA507" s="146"/>
      <c r="AB507" s="146"/>
      <c r="AC507" s="146"/>
      <c r="AD507" s="87"/>
      <c r="AE507" s="87"/>
      <c r="AF507" s="87"/>
      <c r="AG507" s="87"/>
      <c r="AH507" s="87"/>
      <c r="AI507" s="87"/>
      <c r="AJ507" s="87"/>
      <c r="AK507" s="87"/>
      <c r="AL507" s="87"/>
      <c r="AM507" s="87"/>
      <c r="AN507" s="87"/>
      <c r="AO507" s="87"/>
      <c r="AP507" s="87"/>
      <c r="AQ507" s="1">
        <v>64</v>
      </c>
    </row>
    <row r="508" spans="1:43" ht="11.25" x14ac:dyDescent="0.15">
      <c r="A508" s="77"/>
      <c r="B508" s="87"/>
      <c r="C508" s="87"/>
      <c r="D508" s="87"/>
      <c r="E508" s="87"/>
      <c r="F508" s="146"/>
      <c r="G508" s="146"/>
      <c r="H508" s="146"/>
      <c r="I508" s="146"/>
      <c r="J508" s="146"/>
      <c r="K508" s="146"/>
      <c r="L508" s="146"/>
      <c r="M508" s="146"/>
      <c r="N508" s="146"/>
      <c r="O508" s="146"/>
      <c r="P508" s="146"/>
      <c r="Q508" s="146"/>
      <c r="R508" s="87"/>
      <c r="S508" s="87"/>
      <c r="T508" s="87"/>
      <c r="U508" s="87"/>
      <c r="V508" s="87"/>
      <c r="W508" s="87"/>
      <c r="X508" s="87"/>
      <c r="Y508" s="146"/>
      <c r="Z508" s="146"/>
      <c r="AA508" s="146"/>
      <c r="AB508" s="146"/>
      <c r="AC508" s="146"/>
      <c r="AD508" s="87"/>
      <c r="AE508" s="87"/>
      <c r="AF508" s="87"/>
      <c r="AG508" s="87"/>
      <c r="AH508" s="87"/>
      <c r="AI508" s="87"/>
      <c r="AJ508" s="87"/>
      <c r="AK508" s="87"/>
      <c r="AL508" s="87"/>
      <c r="AM508" s="87"/>
      <c r="AN508" s="87"/>
      <c r="AO508" s="87"/>
      <c r="AP508" s="87"/>
      <c r="AQ508" s="1">
        <v>65</v>
      </c>
    </row>
    <row r="509" spans="1:43" ht="11.25" x14ac:dyDescent="0.15">
      <c r="A509" s="77"/>
      <c r="B509" s="89"/>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7"/>
      <c r="AK509" s="87"/>
      <c r="AL509" s="87"/>
      <c r="AM509" s="87"/>
      <c r="AN509" s="87"/>
      <c r="AO509" s="87"/>
      <c r="AP509" s="87"/>
      <c r="AQ509" s="1">
        <v>66</v>
      </c>
    </row>
    <row r="510" spans="1:43" ht="11.25" x14ac:dyDescent="0.15">
      <c r="A510" s="7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87"/>
      <c r="AL510" s="87"/>
      <c r="AM510" s="87"/>
      <c r="AN510" s="87"/>
      <c r="AO510" s="87"/>
      <c r="AP510" s="87"/>
      <c r="AQ510" s="1">
        <v>67</v>
      </c>
    </row>
    <row r="511" spans="1:43" ht="11.25" x14ac:dyDescent="0.15">
      <c r="A511" s="7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7"/>
      <c r="AK511" s="87"/>
      <c r="AL511" s="87"/>
      <c r="AM511" s="87"/>
      <c r="AN511" s="87"/>
      <c r="AO511" s="87"/>
      <c r="AP511" s="87"/>
      <c r="AQ511" s="1">
        <v>68</v>
      </c>
    </row>
    <row r="512" spans="1:43" ht="11.25" x14ac:dyDescent="0.15">
      <c r="A512" s="7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7"/>
      <c r="AK512" s="87"/>
      <c r="AL512" s="87"/>
      <c r="AM512" s="87"/>
      <c r="AN512" s="87"/>
      <c r="AO512" s="87"/>
      <c r="AP512" s="87"/>
      <c r="AQ512" s="1">
        <v>69</v>
      </c>
    </row>
    <row r="513" spans="1:43" ht="11.25" x14ac:dyDescent="0.15">
      <c r="A513" s="7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7"/>
      <c r="AK513" s="87"/>
      <c r="AL513" s="87"/>
      <c r="AM513" s="87"/>
      <c r="AN513" s="87"/>
      <c r="AO513" s="87"/>
      <c r="AP513" s="87"/>
      <c r="AQ513" s="1">
        <v>70</v>
      </c>
    </row>
    <row r="514" spans="1:43" ht="11.25" x14ac:dyDescent="0.15">
      <c r="A514" s="7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7"/>
      <c r="AK514" s="87"/>
      <c r="AL514" s="87"/>
      <c r="AM514" s="87"/>
      <c r="AN514" s="87"/>
      <c r="AO514" s="87"/>
      <c r="AP514" s="87"/>
      <c r="AQ514" s="1">
        <v>71</v>
      </c>
    </row>
    <row r="515" spans="1:43" ht="11.25" x14ac:dyDescent="0.15">
      <c r="A515" s="7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7"/>
      <c r="AK515" s="87"/>
      <c r="AL515" s="87"/>
      <c r="AM515" s="87"/>
      <c r="AN515" s="87"/>
      <c r="AO515" s="87"/>
      <c r="AP515" s="87"/>
      <c r="AQ515" s="1">
        <v>72</v>
      </c>
    </row>
    <row r="516" spans="1:43" ht="11.25" x14ac:dyDescent="0.15">
      <c r="A516" s="7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7"/>
      <c r="AK516" s="87"/>
      <c r="AL516" s="87"/>
      <c r="AM516" s="87"/>
      <c r="AN516" s="87"/>
      <c r="AO516" s="87"/>
      <c r="AP516" s="87"/>
      <c r="AQ516" s="1">
        <v>73</v>
      </c>
    </row>
    <row r="517" spans="1:43" ht="11.25" x14ac:dyDescent="0.15">
      <c r="A517" s="7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7"/>
      <c r="AK517" s="87"/>
      <c r="AL517" s="87"/>
      <c r="AM517" s="87"/>
      <c r="AN517" s="87"/>
      <c r="AO517" s="87"/>
      <c r="AP517" s="87"/>
      <c r="AQ517" s="1">
        <v>74</v>
      </c>
    </row>
    <row r="518" spans="1:43" ht="11.25" x14ac:dyDescent="0.15">
      <c r="A518" s="7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7"/>
      <c r="AK518" s="87"/>
      <c r="AL518" s="87"/>
      <c r="AM518" s="87"/>
      <c r="AN518" s="87"/>
      <c r="AO518" s="87"/>
      <c r="AP518" s="87"/>
      <c r="AQ518" s="1">
        <v>1</v>
      </c>
    </row>
    <row r="519" spans="1:43" ht="11.25" x14ac:dyDescent="0.15">
      <c r="A519" s="7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7"/>
      <c r="AK519" s="87"/>
      <c r="AL519" s="87"/>
      <c r="AM519" s="87"/>
      <c r="AN519" s="87"/>
      <c r="AO519" s="87"/>
      <c r="AP519" s="87"/>
      <c r="AQ519" s="1">
        <v>2</v>
      </c>
    </row>
    <row r="520" spans="1:43" ht="11.25" x14ac:dyDescent="0.15">
      <c r="A520" s="7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7"/>
      <c r="AK520" s="87"/>
      <c r="AL520" s="87"/>
      <c r="AM520" s="87"/>
      <c r="AN520" s="87"/>
      <c r="AO520" s="87"/>
      <c r="AP520" s="87"/>
      <c r="AQ520" s="1">
        <v>3</v>
      </c>
    </row>
    <row r="521" spans="1:43" ht="11.25" x14ac:dyDescent="0.15">
      <c r="A521" s="7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7"/>
      <c r="AK521" s="87"/>
      <c r="AL521" s="87"/>
      <c r="AM521" s="87"/>
      <c r="AN521" s="87"/>
      <c r="AO521" s="87"/>
      <c r="AP521" s="87"/>
      <c r="AQ521" s="1">
        <v>4</v>
      </c>
    </row>
    <row r="522" spans="1:43" ht="11.25" x14ac:dyDescent="0.15">
      <c r="A522" s="7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7"/>
      <c r="AK522" s="87"/>
      <c r="AL522" s="87"/>
      <c r="AM522" s="87"/>
      <c r="AN522" s="87"/>
      <c r="AO522" s="87"/>
      <c r="AP522" s="87"/>
      <c r="AQ522" s="1">
        <v>5</v>
      </c>
    </row>
    <row r="523" spans="1:43" ht="11.25" x14ac:dyDescent="0.15">
      <c r="A523" s="7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7"/>
      <c r="AK523" s="87"/>
      <c r="AL523" s="87"/>
      <c r="AM523" s="87"/>
      <c r="AN523" s="87"/>
      <c r="AO523" s="87"/>
      <c r="AP523" s="87"/>
      <c r="AQ523" s="1">
        <v>6</v>
      </c>
    </row>
    <row r="524" spans="1:43" ht="11.25" x14ac:dyDescent="0.15">
      <c r="A524" s="7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7"/>
      <c r="AK524" s="87"/>
      <c r="AL524" s="87"/>
      <c r="AM524" s="87"/>
      <c r="AN524" s="87"/>
      <c r="AO524" s="87"/>
      <c r="AP524" s="87"/>
      <c r="AQ524" s="1">
        <v>7</v>
      </c>
    </row>
    <row r="525" spans="1:43" ht="11.25" x14ac:dyDescent="0.15">
      <c r="A525" s="7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7"/>
      <c r="AK525" s="87"/>
      <c r="AL525" s="87"/>
      <c r="AM525" s="87"/>
      <c r="AN525" s="87"/>
      <c r="AO525" s="87"/>
      <c r="AP525" s="87"/>
      <c r="AQ525" s="1">
        <v>8</v>
      </c>
    </row>
    <row r="526" spans="1:43" ht="11.25" x14ac:dyDescent="0.15">
      <c r="A526" s="7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7"/>
      <c r="AK526" s="87"/>
      <c r="AL526" s="87"/>
      <c r="AM526" s="87"/>
      <c r="AN526" s="87"/>
      <c r="AO526" s="87"/>
      <c r="AP526" s="87"/>
      <c r="AQ526" s="1">
        <v>9</v>
      </c>
    </row>
    <row r="527" spans="1:43" ht="11.25" x14ac:dyDescent="0.15">
      <c r="A527" s="7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7"/>
      <c r="AK527" s="87"/>
      <c r="AL527" s="87"/>
      <c r="AM527" s="87"/>
      <c r="AN527" s="87"/>
      <c r="AO527" s="87"/>
      <c r="AP527" s="87"/>
      <c r="AQ527" s="1">
        <v>10</v>
      </c>
    </row>
    <row r="528" spans="1:43" ht="11.25" x14ac:dyDescent="0.15">
      <c r="A528" s="7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7"/>
      <c r="AK528" s="87"/>
      <c r="AL528" s="87"/>
      <c r="AM528" s="87"/>
      <c r="AN528" s="87"/>
      <c r="AO528" s="87"/>
      <c r="AP528" s="87"/>
      <c r="AQ528" s="1">
        <v>11</v>
      </c>
    </row>
    <row r="529" spans="1:43" ht="11.25" x14ac:dyDescent="0.15">
      <c r="A529" s="7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7"/>
      <c r="AK529" s="87"/>
      <c r="AL529" s="87"/>
      <c r="AM529" s="87"/>
      <c r="AN529" s="87"/>
      <c r="AO529" s="87"/>
      <c r="AP529" s="87"/>
      <c r="AQ529" s="1">
        <v>12</v>
      </c>
    </row>
    <row r="530" spans="1:43" ht="11.25" x14ac:dyDescent="0.15">
      <c r="A530" s="7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7"/>
      <c r="AK530" s="87"/>
      <c r="AL530" s="87"/>
      <c r="AM530" s="87"/>
      <c r="AN530" s="87"/>
      <c r="AO530" s="87"/>
      <c r="AP530" s="87"/>
      <c r="AQ530" s="1">
        <v>13</v>
      </c>
    </row>
    <row r="531" spans="1:43" ht="11.25" x14ac:dyDescent="0.15">
      <c r="A531" s="7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7"/>
      <c r="AK531" s="87"/>
      <c r="AL531" s="87"/>
      <c r="AM531" s="87"/>
      <c r="AN531" s="87"/>
      <c r="AO531" s="87"/>
      <c r="AP531" s="87"/>
      <c r="AQ531" s="1">
        <v>14</v>
      </c>
    </row>
    <row r="532" spans="1:43" ht="11.25" x14ac:dyDescent="0.15">
      <c r="A532" s="7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c r="AA532" s="87"/>
      <c r="AB532" s="87"/>
      <c r="AC532" s="87"/>
      <c r="AD532" s="87"/>
      <c r="AE532" s="87"/>
      <c r="AF532" s="87"/>
      <c r="AG532" s="87"/>
      <c r="AH532" s="87"/>
      <c r="AI532" s="87"/>
      <c r="AJ532" s="87"/>
      <c r="AK532" s="87"/>
      <c r="AL532" s="87"/>
      <c r="AM532" s="87"/>
      <c r="AN532" s="87"/>
      <c r="AO532" s="87"/>
      <c r="AP532" s="87"/>
      <c r="AQ532" s="1">
        <v>15</v>
      </c>
    </row>
    <row r="533" spans="1:43" ht="11.25" x14ac:dyDescent="0.15">
      <c r="A533" s="7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c r="AA533" s="87"/>
      <c r="AB533" s="87"/>
      <c r="AC533" s="87"/>
      <c r="AD533" s="87"/>
      <c r="AE533" s="87"/>
      <c r="AF533" s="87"/>
      <c r="AG533" s="87"/>
      <c r="AH533" s="87"/>
      <c r="AI533" s="87"/>
      <c r="AJ533" s="87"/>
      <c r="AK533" s="87"/>
      <c r="AL533" s="87"/>
      <c r="AM533" s="87"/>
      <c r="AN533" s="87"/>
      <c r="AO533" s="87"/>
      <c r="AP533" s="87"/>
      <c r="AQ533" s="1">
        <v>16</v>
      </c>
    </row>
    <row r="534" spans="1:43" ht="11.25" x14ac:dyDescent="0.15">
      <c r="A534" s="7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c r="AA534" s="87"/>
      <c r="AB534" s="87"/>
      <c r="AC534" s="87"/>
      <c r="AD534" s="87"/>
      <c r="AE534" s="87"/>
      <c r="AF534" s="87"/>
      <c r="AG534" s="87"/>
      <c r="AH534" s="87"/>
      <c r="AI534" s="87"/>
      <c r="AJ534" s="87"/>
      <c r="AK534" s="87"/>
      <c r="AL534" s="87"/>
      <c r="AM534" s="87"/>
      <c r="AN534" s="87"/>
      <c r="AO534" s="87"/>
      <c r="AP534" s="87"/>
      <c r="AQ534" s="1">
        <v>17</v>
      </c>
    </row>
    <row r="535" spans="1:43" ht="11.25" x14ac:dyDescent="0.15">
      <c r="A535" s="7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c r="AA535" s="87"/>
      <c r="AB535" s="87"/>
      <c r="AC535" s="87"/>
      <c r="AD535" s="87"/>
      <c r="AE535" s="87"/>
      <c r="AF535" s="87"/>
      <c r="AG535" s="87"/>
      <c r="AH535" s="87"/>
      <c r="AI535" s="87"/>
      <c r="AJ535" s="87"/>
      <c r="AK535" s="87"/>
      <c r="AL535" s="87"/>
      <c r="AM535" s="87"/>
      <c r="AN535" s="87"/>
      <c r="AO535" s="87"/>
      <c r="AP535" s="87"/>
      <c r="AQ535" s="1">
        <v>18</v>
      </c>
    </row>
    <row r="536" spans="1:43" ht="11.25" x14ac:dyDescent="0.15">
      <c r="A536" s="7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1">
        <v>19</v>
      </c>
    </row>
    <row r="537" spans="1:43" ht="11.25" x14ac:dyDescent="0.15">
      <c r="A537" s="7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c r="AA537" s="87"/>
      <c r="AB537" s="87"/>
      <c r="AC537" s="87"/>
      <c r="AD537" s="87"/>
      <c r="AE537" s="87"/>
      <c r="AF537" s="87"/>
      <c r="AG537" s="87"/>
      <c r="AH537" s="87"/>
      <c r="AI537" s="87"/>
      <c r="AJ537" s="87"/>
      <c r="AK537" s="87"/>
      <c r="AL537" s="87"/>
      <c r="AM537" s="87"/>
      <c r="AN537" s="87"/>
      <c r="AO537" s="87"/>
      <c r="AP537" s="87"/>
      <c r="AQ537" s="1">
        <v>20</v>
      </c>
    </row>
    <row r="538" spans="1:43" ht="11.25" x14ac:dyDescent="0.15">
      <c r="A538" s="7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c r="AA538" s="87"/>
      <c r="AB538" s="87"/>
      <c r="AC538" s="87"/>
      <c r="AD538" s="87"/>
      <c r="AE538" s="87"/>
      <c r="AF538" s="87"/>
      <c r="AG538" s="87"/>
      <c r="AH538" s="87"/>
      <c r="AI538" s="87"/>
      <c r="AJ538" s="87"/>
      <c r="AK538" s="87"/>
      <c r="AL538" s="87"/>
      <c r="AM538" s="87"/>
      <c r="AN538" s="87"/>
      <c r="AO538" s="87"/>
      <c r="AP538" s="87"/>
      <c r="AQ538" s="1">
        <v>21</v>
      </c>
    </row>
    <row r="539" spans="1:43" ht="11.25" x14ac:dyDescent="0.15">
      <c r="A539" s="7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c r="AA539" s="87"/>
      <c r="AB539" s="87"/>
      <c r="AC539" s="87"/>
      <c r="AD539" s="87"/>
      <c r="AE539" s="87"/>
      <c r="AF539" s="87"/>
      <c r="AG539" s="87"/>
      <c r="AH539" s="87"/>
      <c r="AI539" s="87"/>
      <c r="AJ539" s="87"/>
      <c r="AK539" s="87"/>
      <c r="AL539" s="87"/>
      <c r="AM539" s="87"/>
      <c r="AN539" s="87"/>
      <c r="AO539" s="87"/>
      <c r="AP539" s="87"/>
      <c r="AQ539" s="1">
        <v>22</v>
      </c>
    </row>
    <row r="540" spans="1:43" ht="11.25" x14ac:dyDescent="0.15">
      <c r="A540" s="7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c r="AA540" s="87"/>
      <c r="AB540" s="87"/>
      <c r="AC540" s="87"/>
      <c r="AD540" s="87"/>
      <c r="AE540" s="87"/>
      <c r="AF540" s="87"/>
      <c r="AG540" s="87"/>
      <c r="AH540" s="87"/>
      <c r="AI540" s="87"/>
      <c r="AJ540" s="87"/>
      <c r="AK540" s="87"/>
      <c r="AL540" s="87"/>
      <c r="AM540" s="87"/>
      <c r="AN540" s="87"/>
      <c r="AO540" s="87"/>
      <c r="AP540" s="87"/>
      <c r="AQ540" s="1">
        <v>23</v>
      </c>
    </row>
    <row r="541" spans="1:43" ht="11.25" x14ac:dyDescent="0.15">
      <c r="A541" s="7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c r="AA541" s="87"/>
      <c r="AB541" s="87"/>
      <c r="AC541" s="87"/>
      <c r="AD541" s="87"/>
      <c r="AE541" s="87"/>
      <c r="AF541" s="87"/>
      <c r="AG541" s="87"/>
      <c r="AH541" s="87"/>
      <c r="AI541" s="87"/>
      <c r="AJ541" s="87"/>
      <c r="AK541" s="87"/>
      <c r="AL541" s="87"/>
      <c r="AM541" s="87"/>
      <c r="AN541" s="87"/>
      <c r="AO541" s="87"/>
      <c r="AP541" s="87"/>
      <c r="AQ541" s="1">
        <v>24</v>
      </c>
    </row>
    <row r="542" spans="1:43" ht="11.25" x14ac:dyDescent="0.15">
      <c r="A542" s="7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c r="AA542" s="87"/>
      <c r="AB542" s="87"/>
      <c r="AC542" s="87"/>
      <c r="AD542" s="87"/>
      <c r="AE542" s="87"/>
      <c r="AF542" s="87"/>
      <c r="AG542" s="87"/>
      <c r="AH542" s="87"/>
      <c r="AI542" s="87"/>
      <c r="AJ542" s="87"/>
      <c r="AK542" s="87"/>
      <c r="AL542" s="87"/>
      <c r="AM542" s="87"/>
      <c r="AN542" s="87"/>
      <c r="AO542" s="87"/>
      <c r="AP542" s="87"/>
      <c r="AQ542" s="1">
        <v>25</v>
      </c>
    </row>
    <row r="543" spans="1:43" ht="11.25" x14ac:dyDescent="0.15">
      <c r="A543" s="7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c r="AA543" s="87"/>
      <c r="AB543" s="87"/>
      <c r="AC543" s="87"/>
      <c r="AD543" s="87"/>
      <c r="AE543" s="87"/>
      <c r="AF543" s="87"/>
      <c r="AG543" s="87"/>
      <c r="AH543" s="87"/>
      <c r="AI543" s="87"/>
      <c r="AJ543" s="87"/>
      <c r="AK543" s="87"/>
      <c r="AL543" s="87"/>
      <c r="AM543" s="87"/>
      <c r="AN543" s="87"/>
      <c r="AO543" s="87"/>
      <c r="AP543" s="87"/>
      <c r="AQ543" s="1">
        <v>26</v>
      </c>
    </row>
    <row r="544" spans="1:43" ht="11.25" x14ac:dyDescent="0.15">
      <c r="A544" s="7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c r="AA544" s="87"/>
      <c r="AB544" s="87"/>
      <c r="AC544" s="87"/>
      <c r="AD544" s="87"/>
      <c r="AE544" s="87"/>
      <c r="AF544" s="87"/>
      <c r="AG544" s="87"/>
      <c r="AH544" s="87"/>
      <c r="AI544" s="87"/>
      <c r="AJ544" s="87"/>
      <c r="AK544" s="87"/>
      <c r="AL544" s="87"/>
      <c r="AM544" s="87"/>
      <c r="AN544" s="87"/>
      <c r="AO544" s="87"/>
      <c r="AP544" s="87"/>
      <c r="AQ544" s="1">
        <v>27</v>
      </c>
    </row>
    <row r="545" spans="1:43" ht="11.25" x14ac:dyDescent="0.15">
      <c r="A545" s="7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c r="AA545" s="87"/>
      <c r="AB545" s="87"/>
      <c r="AC545" s="87"/>
      <c r="AD545" s="87"/>
      <c r="AE545" s="87"/>
      <c r="AF545" s="87"/>
      <c r="AG545" s="87"/>
      <c r="AH545" s="87"/>
      <c r="AI545" s="87"/>
      <c r="AJ545" s="87"/>
      <c r="AK545" s="87"/>
      <c r="AL545" s="87"/>
      <c r="AM545" s="87"/>
      <c r="AN545" s="87"/>
      <c r="AO545" s="87"/>
      <c r="AP545" s="87"/>
      <c r="AQ545" s="1">
        <v>28</v>
      </c>
    </row>
    <row r="546" spans="1:43" ht="11.25" x14ac:dyDescent="0.15">
      <c r="A546" s="7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c r="AA546" s="87"/>
      <c r="AB546" s="87"/>
      <c r="AC546" s="87"/>
      <c r="AD546" s="87"/>
      <c r="AE546" s="87"/>
      <c r="AF546" s="87"/>
      <c r="AG546" s="87"/>
      <c r="AH546" s="87"/>
      <c r="AI546" s="87"/>
      <c r="AJ546" s="87"/>
      <c r="AK546" s="87"/>
      <c r="AL546" s="87"/>
      <c r="AM546" s="87"/>
      <c r="AN546" s="87"/>
      <c r="AO546" s="87"/>
      <c r="AP546" s="87"/>
      <c r="AQ546" s="1">
        <v>29</v>
      </c>
    </row>
    <row r="547" spans="1:43" ht="11.25" x14ac:dyDescent="0.15">
      <c r="A547" s="7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c r="AA547" s="87"/>
      <c r="AB547" s="87"/>
      <c r="AC547" s="87"/>
      <c r="AD547" s="87"/>
      <c r="AE547" s="87"/>
      <c r="AF547" s="87"/>
      <c r="AG547" s="87"/>
      <c r="AH547" s="87"/>
      <c r="AI547" s="87"/>
      <c r="AJ547" s="87"/>
      <c r="AK547" s="87"/>
      <c r="AL547" s="87"/>
      <c r="AM547" s="87"/>
      <c r="AN547" s="87"/>
      <c r="AO547" s="87"/>
      <c r="AP547" s="87"/>
      <c r="AQ547" s="1">
        <v>30</v>
      </c>
    </row>
    <row r="548" spans="1:43" ht="11.25" x14ac:dyDescent="0.15">
      <c r="A548" s="7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c r="AA548" s="87"/>
      <c r="AB548" s="87"/>
      <c r="AC548" s="87"/>
      <c r="AD548" s="87"/>
      <c r="AE548" s="87"/>
      <c r="AF548" s="87"/>
      <c r="AG548" s="87"/>
      <c r="AH548" s="87"/>
      <c r="AI548" s="87"/>
      <c r="AJ548" s="87"/>
      <c r="AK548" s="87"/>
      <c r="AL548" s="87"/>
      <c r="AM548" s="87"/>
      <c r="AN548" s="87"/>
      <c r="AO548" s="87"/>
      <c r="AP548" s="87"/>
      <c r="AQ548" s="1">
        <v>31</v>
      </c>
    </row>
    <row r="549" spans="1:43" ht="11.25" x14ac:dyDescent="0.15">
      <c r="A549" s="7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c r="AA549" s="87"/>
      <c r="AB549" s="87"/>
      <c r="AC549" s="87"/>
      <c r="AD549" s="87"/>
      <c r="AE549" s="87"/>
      <c r="AF549" s="87"/>
      <c r="AG549" s="87"/>
      <c r="AH549" s="87"/>
      <c r="AI549" s="87"/>
      <c r="AJ549" s="87"/>
      <c r="AK549" s="87"/>
      <c r="AL549" s="87"/>
      <c r="AM549" s="87"/>
      <c r="AN549" s="87"/>
      <c r="AO549" s="87"/>
      <c r="AP549" s="87"/>
      <c r="AQ549" s="1">
        <v>32</v>
      </c>
    </row>
    <row r="550" spans="1:43" ht="11.25" x14ac:dyDescent="0.15">
      <c r="A550" s="7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c r="AA550" s="87"/>
      <c r="AB550" s="87"/>
      <c r="AC550" s="87"/>
      <c r="AD550" s="87"/>
      <c r="AE550" s="87"/>
      <c r="AF550" s="87"/>
      <c r="AG550" s="87"/>
      <c r="AH550" s="87"/>
      <c r="AI550" s="87"/>
      <c r="AJ550" s="87"/>
      <c r="AK550" s="87"/>
      <c r="AL550" s="87"/>
      <c r="AM550" s="87"/>
      <c r="AN550" s="87"/>
      <c r="AO550" s="87"/>
      <c r="AP550" s="87"/>
      <c r="AQ550" s="1">
        <v>33</v>
      </c>
    </row>
    <row r="551" spans="1:43" ht="11.25" x14ac:dyDescent="0.15">
      <c r="A551" s="7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c r="AA551" s="87"/>
      <c r="AB551" s="87"/>
      <c r="AC551" s="87"/>
      <c r="AD551" s="87"/>
      <c r="AE551" s="87"/>
      <c r="AF551" s="87"/>
      <c r="AG551" s="87"/>
      <c r="AH551" s="87"/>
      <c r="AI551" s="87"/>
      <c r="AJ551" s="87"/>
      <c r="AK551" s="87"/>
      <c r="AL551" s="87"/>
      <c r="AM551" s="87"/>
      <c r="AN551" s="87"/>
      <c r="AO551" s="87"/>
      <c r="AP551" s="87"/>
      <c r="AQ551" s="1">
        <v>34</v>
      </c>
    </row>
    <row r="552" spans="1:43" ht="11.25" x14ac:dyDescent="0.15">
      <c r="A552" s="7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c r="AA552" s="87"/>
      <c r="AB552" s="87"/>
      <c r="AC552" s="87"/>
      <c r="AD552" s="87"/>
      <c r="AE552" s="87"/>
      <c r="AF552" s="87"/>
      <c r="AG552" s="87"/>
      <c r="AH552" s="87"/>
      <c r="AI552" s="87"/>
      <c r="AJ552" s="87"/>
      <c r="AK552" s="87"/>
      <c r="AL552" s="87"/>
      <c r="AM552" s="87"/>
      <c r="AN552" s="87"/>
      <c r="AO552" s="87"/>
      <c r="AP552" s="87"/>
      <c r="AQ552" s="1">
        <v>35</v>
      </c>
    </row>
    <row r="553" spans="1:43" ht="11.25" x14ac:dyDescent="0.15">
      <c r="A553" s="7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c r="AA553" s="87"/>
      <c r="AB553" s="87"/>
      <c r="AC553" s="87"/>
      <c r="AD553" s="87"/>
      <c r="AE553" s="87"/>
      <c r="AF553" s="87"/>
      <c r="AG553" s="87"/>
      <c r="AH553" s="87"/>
      <c r="AI553" s="87"/>
      <c r="AJ553" s="87"/>
      <c r="AK553" s="87"/>
      <c r="AL553" s="87"/>
      <c r="AM553" s="87"/>
      <c r="AN553" s="87"/>
      <c r="AO553" s="87"/>
      <c r="AP553" s="87"/>
      <c r="AQ553" s="1">
        <v>36</v>
      </c>
    </row>
    <row r="554" spans="1:43" ht="11.25" x14ac:dyDescent="0.15">
      <c r="A554" s="7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c r="AA554" s="87"/>
      <c r="AB554" s="87"/>
      <c r="AC554" s="87"/>
      <c r="AD554" s="87"/>
      <c r="AE554" s="87"/>
      <c r="AF554" s="87"/>
      <c r="AG554" s="87"/>
      <c r="AH554" s="87"/>
      <c r="AI554" s="87"/>
      <c r="AJ554" s="87"/>
      <c r="AK554" s="87"/>
      <c r="AL554" s="87"/>
      <c r="AM554" s="87"/>
      <c r="AN554" s="87"/>
      <c r="AO554" s="87"/>
      <c r="AP554" s="87"/>
      <c r="AQ554" s="1">
        <v>37</v>
      </c>
    </row>
    <row r="555" spans="1:43" ht="11.25" x14ac:dyDescent="0.15">
      <c r="A555" s="7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c r="AA555" s="87"/>
      <c r="AB555" s="87"/>
      <c r="AC555" s="87"/>
      <c r="AD555" s="87"/>
      <c r="AE555" s="87"/>
      <c r="AF555" s="87"/>
      <c r="AG555" s="87"/>
      <c r="AH555" s="87"/>
      <c r="AI555" s="87"/>
      <c r="AJ555" s="87"/>
      <c r="AK555" s="87"/>
      <c r="AL555" s="87"/>
      <c r="AM555" s="87"/>
      <c r="AN555" s="87"/>
      <c r="AO555" s="87"/>
      <c r="AP555" s="87"/>
      <c r="AQ555" s="1">
        <v>38</v>
      </c>
    </row>
    <row r="556" spans="1:43" ht="11.25" x14ac:dyDescent="0.15">
      <c r="A556" s="7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c r="AA556" s="87"/>
      <c r="AB556" s="87"/>
      <c r="AC556" s="87"/>
      <c r="AD556" s="87"/>
      <c r="AE556" s="87"/>
      <c r="AF556" s="87"/>
      <c r="AG556" s="87"/>
      <c r="AH556" s="87"/>
      <c r="AI556" s="87"/>
      <c r="AJ556" s="87"/>
      <c r="AK556" s="87"/>
      <c r="AL556" s="87"/>
      <c r="AM556" s="87"/>
      <c r="AN556" s="87"/>
      <c r="AO556" s="87"/>
      <c r="AP556" s="87"/>
      <c r="AQ556" s="1">
        <v>39</v>
      </c>
    </row>
    <row r="557" spans="1:43" ht="11.25" x14ac:dyDescent="0.15">
      <c r="A557" s="7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c r="AA557" s="87"/>
      <c r="AB557" s="87"/>
      <c r="AC557" s="87"/>
      <c r="AD557" s="87"/>
      <c r="AE557" s="87"/>
      <c r="AF557" s="87"/>
      <c r="AG557" s="87"/>
      <c r="AH557" s="87"/>
      <c r="AI557" s="87"/>
      <c r="AJ557" s="87"/>
      <c r="AK557" s="87"/>
      <c r="AL557" s="87"/>
      <c r="AM557" s="87"/>
      <c r="AN557" s="87"/>
      <c r="AO557" s="87"/>
      <c r="AP557" s="87"/>
      <c r="AQ557" s="1">
        <v>40</v>
      </c>
    </row>
    <row r="558" spans="1:43" ht="11.25" x14ac:dyDescent="0.15">
      <c r="A558" s="7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c r="AA558" s="87"/>
      <c r="AB558" s="87"/>
      <c r="AC558" s="87"/>
      <c r="AD558" s="87"/>
      <c r="AE558" s="87"/>
      <c r="AF558" s="87"/>
      <c r="AG558" s="87"/>
      <c r="AH558" s="87"/>
      <c r="AI558" s="87"/>
      <c r="AJ558" s="87"/>
      <c r="AK558" s="87"/>
      <c r="AL558" s="87"/>
      <c r="AM558" s="87"/>
      <c r="AN558" s="87"/>
      <c r="AO558" s="87"/>
      <c r="AP558" s="87"/>
      <c r="AQ558" s="1">
        <v>41</v>
      </c>
    </row>
    <row r="559" spans="1:43" ht="11.25" x14ac:dyDescent="0.15">
      <c r="A559" s="7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c r="AA559" s="87"/>
      <c r="AB559" s="87"/>
      <c r="AC559" s="87"/>
      <c r="AD559" s="87"/>
      <c r="AE559" s="87"/>
      <c r="AF559" s="87"/>
      <c r="AG559" s="87"/>
      <c r="AH559" s="87"/>
      <c r="AI559" s="87"/>
      <c r="AJ559" s="87"/>
      <c r="AK559" s="87"/>
      <c r="AL559" s="87"/>
      <c r="AM559" s="87"/>
      <c r="AN559" s="87"/>
      <c r="AO559" s="87"/>
      <c r="AP559" s="87"/>
      <c r="AQ559" s="1">
        <v>42</v>
      </c>
    </row>
    <row r="560" spans="1:43" ht="11.25" x14ac:dyDescent="0.15">
      <c r="A560" s="7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c r="AA560" s="87"/>
      <c r="AB560" s="87"/>
      <c r="AC560" s="87"/>
      <c r="AD560" s="87"/>
      <c r="AE560" s="87"/>
      <c r="AF560" s="87"/>
      <c r="AG560" s="87"/>
      <c r="AH560" s="87"/>
      <c r="AI560" s="87"/>
      <c r="AJ560" s="87"/>
      <c r="AK560" s="87"/>
      <c r="AL560" s="87"/>
      <c r="AM560" s="87"/>
      <c r="AN560" s="87"/>
      <c r="AO560" s="87"/>
      <c r="AP560" s="87"/>
      <c r="AQ560" s="1">
        <v>43</v>
      </c>
    </row>
    <row r="561" spans="1:43" ht="11.25" x14ac:dyDescent="0.15">
      <c r="A561" s="7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c r="AA561" s="87"/>
      <c r="AB561" s="87"/>
      <c r="AC561" s="87"/>
      <c r="AD561" s="87"/>
      <c r="AE561" s="87"/>
      <c r="AF561" s="87"/>
      <c r="AG561" s="87"/>
      <c r="AH561" s="87"/>
      <c r="AI561" s="87"/>
      <c r="AJ561" s="87"/>
      <c r="AK561" s="87"/>
      <c r="AL561" s="87"/>
      <c r="AM561" s="87"/>
      <c r="AN561" s="87"/>
      <c r="AO561" s="87"/>
      <c r="AP561" s="87"/>
      <c r="AQ561" s="1">
        <v>44</v>
      </c>
    </row>
    <row r="562" spans="1:43" ht="11.25" x14ac:dyDescent="0.15">
      <c r="A562" s="7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c r="AA562" s="87"/>
      <c r="AB562" s="87"/>
      <c r="AC562" s="87"/>
      <c r="AD562" s="87"/>
      <c r="AE562" s="87"/>
      <c r="AF562" s="87"/>
      <c r="AG562" s="87"/>
      <c r="AH562" s="87"/>
      <c r="AI562" s="87"/>
      <c r="AJ562" s="87"/>
      <c r="AK562" s="87"/>
      <c r="AL562" s="87"/>
      <c r="AM562" s="87"/>
      <c r="AN562" s="87"/>
      <c r="AO562" s="87"/>
      <c r="AP562" s="87"/>
      <c r="AQ562" s="1">
        <v>45</v>
      </c>
    </row>
    <row r="563" spans="1:43" ht="11.25" x14ac:dyDescent="0.15">
      <c r="A563" s="7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c r="AA563" s="87"/>
      <c r="AB563" s="87"/>
      <c r="AC563" s="87"/>
      <c r="AD563" s="87"/>
      <c r="AE563" s="87"/>
      <c r="AF563" s="87"/>
      <c r="AG563" s="87"/>
      <c r="AH563" s="87"/>
      <c r="AI563" s="87"/>
      <c r="AJ563" s="87"/>
      <c r="AK563" s="87"/>
      <c r="AL563" s="87"/>
      <c r="AM563" s="87"/>
      <c r="AN563" s="87"/>
      <c r="AO563" s="87"/>
      <c r="AP563" s="87"/>
      <c r="AQ563" s="1">
        <v>46</v>
      </c>
    </row>
    <row r="564" spans="1:43" ht="11.25" x14ac:dyDescent="0.15">
      <c r="A564" s="7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c r="AA564" s="87"/>
      <c r="AB564" s="87"/>
      <c r="AC564" s="87"/>
      <c r="AD564" s="87"/>
      <c r="AE564" s="87"/>
      <c r="AF564" s="87"/>
      <c r="AG564" s="87"/>
      <c r="AH564" s="87"/>
      <c r="AI564" s="87"/>
      <c r="AJ564" s="87"/>
      <c r="AK564" s="87"/>
      <c r="AL564" s="87"/>
      <c r="AM564" s="87"/>
      <c r="AN564" s="87"/>
      <c r="AO564" s="87"/>
      <c r="AP564" s="87"/>
      <c r="AQ564" s="1">
        <v>47</v>
      </c>
    </row>
    <row r="565" spans="1:43" ht="11.25" x14ac:dyDescent="0.15">
      <c r="A565" s="7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c r="AA565" s="87"/>
      <c r="AB565" s="87"/>
      <c r="AC565" s="87"/>
      <c r="AD565" s="87"/>
      <c r="AE565" s="87"/>
      <c r="AF565" s="87"/>
      <c r="AG565" s="87"/>
      <c r="AH565" s="87"/>
      <c r="AI565" s="87"/>
      <c r="AJ565" s="87"/>
      <c r="AK565" s="87"/>
      <c r="AL565" s="87"/>
      <c r="AM565" s="87"/>
      <c r="AN565" s="87"/>
      <c r="AO565" s="87"/>
      <c r="AP565" s="87"/>
      <c r="AQ565" s="1">
        <v>48</v>
      </c>
    </row>
    <row r="566" spans="1:43" ht="11.25" x14ac:dyDescent="0.15">
      <c r="A566" s="7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c r="AA566" s="87"/>
      <c r="AB566" s="87"/>
      <c r="AC566" s="87"/>
      <c r="AD566" s="87"/>
      <c r="AE566" s="87"/>
      <c r="AF566" s="87"/>
      <c r="AG566" s="87"/>
      <c r="AH566" s="87"/>
      <c r="AI566" s="87"/>
      <c r="AJ566" s="87"/>
      <c r="AK566" s="87"/>
      <c r="AL566" s="87"/>
      <c r="AM566" s="87"/>
      <c r="AN566" s="87"/>
      <c r="AO566" s="87"/>
      <c r="AP566" s="87"/>
      <c r="AQ566" s="1">
        <v>49</v>
      </c>
    </row>
    <row r="567" spans="1:43" ht="11.25" x14ac:dyDescent="0.15">
      <c r="A567" s="7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c r="AA567" s="87"/>
      <c r="AB567" s="87"/>
      <c r="AC567" s="87"/>
      <c r="AD567" s="87"/>
      <c r="AE567" s="87"/>
      <c r="AF567" s="87"/>
      <c r="AG567" s="87"/>
      <c r="AH567" s="87"/>
      <c r="AI567" s="87"/>
      <c r="AJ567" s="87"/>
      <c r="AK567" s="87"/>
      <c r="AL567" s="87"/>
      <c r="AM567" s="87"/>
      <c r="AN567" s="87"/>
      <c r="AO567" s="87"/>
      <c r="AP567" s="87"/>
      <c r="AQ567" s="1">
        <v>50</v>
      </c>
    </row>
    <row r="568" spans="1:43" ht="11.25" x14ac:dyDescent="0.15">
      <c r="A568" s="7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c r="AA568" s="87"/>
      <c r="AB568" s="87"/>
      <c r="AC568" s="87"/>
      <c r="AD568" s="87"/>
      <c r="AE568" s="87"/>
      <c r="AF568" s="87"/>
      <c r="AG568" s="87"/>
      <c r="AH568" s="87"/>
      <c r="AI568" s="87"/>
      <c r="AJ568" s="87"/>
      <c r="AK568" s="87"/>
      <c r="AL568" s="87"/>
      <c r="AM568" s="87"/>
      <c r="AN568" s="87"/>
      <c r="AO568" s="87"/>
      <c r="AP568" s="87"/>
      <c r="AQ568" s="1">
        <v>51</v>
      </c>
    </row>
    <row r="569" spans="1:43" ht="11.25" x14ac:dyDescent="0.15">
      <c r="A569" s="7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c r="AA569" s="87"/>
      <c r="AB569" s="87"/>
      <c r="AC569" s="87"/>
      <c r="AD569" s="87"/>
      <c r="AE569" s="87"/>
      <c r="AF569" s="87"/>
      <c r="AG569" s="87"/>
      <c r="AH569" s="87"/>
      <c r="AI569" s="87"/>
      <c r="AJ569" s="87"/>
      <c r="AK569" s="87"/>
      <c r="AL569" s="87"/>
      <c r="AM569" s="87"/>
      <c r="AN569" s="87"/>
      <c r="AO569" s="87"/>
      <c r="AP569" s="87"/>
      <c r="AQ569" s="1">
        <v>52</v>
      </c>
    </row>
    <row r="570" spans="1:43" ht="11.25" x14ac:dyDescent="0.15">
      <c r="A570" s="7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7"/>
      <c r="AK570" s="87"/>
      <c r="AL570" s="87"/>
      <c r="AM570" s="87"/>
      <c r="AN570" s="87"/>
      <c r="AO570" s="87"/>
      <c r="AP570" s="87"/>
      <c r="AQ570" s="1">
        <v>53</v>
      </c>
    </row>
    <row r="571" spans="1:43" ht="11.25" x14ac:dyDescent="0.15">
      <c r="A571" s="7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7"/>
      <c r="AK571" s="87"/>
      <c r="AL571" s="87"/>
      <c r="AM571" s="87"/>
      <c r="AN571" s="87"/>
      <c r="AO571" s="87"/>
      <c r="AP571" s="87"/>
      <c r="AQ571" s="1">
        <v>54</v>
      </c>
    </row>
    <row r="572" spans="1:43" ht="11.25" x14ac:dyDescent="0.15">
      <c r="A572" s="7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c r="AA572" s="87"/>
      <c r="AB572" s="87"/>
      <c r="AC572" s="87"/>
      <c r="AD572" s="87"/>
      <c r="AE572" s="87"/>
      <c r="AF572" s="87"/>
      <c r="AG572" s="87"/>
      <c r="AH572" s="87"/>
      <c r="AI572" s="87"/>
      <c r="AJ572" s="87"/>
      <c r="AK572" s="87"/>
      <c r="AL572" s="87"/>
      <c r="AM572" s="87"/>
      <c r="AN572" s="87"/>
      <c r="AO572" s="87"/>
      <c r="AP572" s="87"/>
      <c r="AQ572" s="1">
        <v>55</v>
      </c>
    </row>
    <row r="573" spans="1:43" ht="11.25" x14ac:dyDescent="0.15">
      <c r="A573" s="7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c r="AA573" s="87"/>
      <c r="AB573" s="87"/>
      <c r="AC573" s="87"/>
      <c r="AD573" s="87"/>
      <c r="AE573" s="87"/>
      <c r="AF573" s="87"/>
      <c r="AG573" s="87"/>
      <c r="AH573" s="87"/>
      <c r="AI573" s="87"/>
      <c r="AJ573" s="87"/>
      <c r="AK573" s="87"/>
      <c r="AL573" s="87"/>
      <c r="AM573" s="87"/>
      <c r="AN573" s="87"/>
      <c r="AO573" s="87"/>
      <c r="AP573" s="87"/>
      <c r="AQ573" s="1">
        <v>56</v>
      </c>
    </row>
    <row r="574" spans="1:43" ht="11.25" x14ac:dyDescent="0.15">
      <c r="A574" s="7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c r="AA574" s="87"/>
      <c r="AB574" s="87"/>
      <c r="AC574" s="87"/>
      <c r="AD574" s="87"/>
      <c r="AE574" s="87"/>
      <c r="AF574" s="87"/>
      <c r="AG574" s="87"/>
      <c r="AH574" s="87"/>
      <c r="AI574" s="87"/>
      <c r="AJ574" s="87"/>
      <c r="AK574" s="87"/>
      <c r="AL574" s="87"/>
      <c r="AM574" s="87"/>
      <c r="AN574" s="87"/>
      <c r="AO574" s="87"/>
      <c r="AP574" s="87"/>
      <c r="AQ574" s="1">
        <v>57</v>
      </c>
    </row>
    <row r="575" spans="1:43" ht="11.25" x14ac:dyDescent="0.15">
      <c r="A575" s="7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c r="AA575" s="87"/>
      <c r="AB575" s="87"/>
      <c r="AC575" s="87"/>
      <c r="AD575" s="87"/>
      <c r="AE575" s="87"/>
      <c r="AF575" s="87"/>
      <c r="AG575" s="87"/>
      <c r="AH575" s="87"/>
      <c r="AI575" s="87"/>
      <c r="AJ575" s="87"/>
      <c r="AK575" s="87"/>
      <c r="AL575" s="87"/>
      <c r="AM575" s="87"/>
      <c r="AN575" s="87"/>
      <c r="AO575" s="87"/>
      <c r="AP575" s="87"/>
      <c r="AQ575" s="1">
        <v>58</v>
      </c>
    </row>
    <row r="576" spans="1:43" ht="11.25" x14ac:dyDescent="0.15">
      <c r="A576" s="7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c r="AA576" s="87"/>
      <c r="AB576" s="87"/>
      <c r="AC576" s="87"/>
      <c r="AD576" s="87"/>
      <c r="AE576" s="87"/>
      <c r="AF576" s="87"/>
      <c r="AG576" s="87"/>
      <c r="AH576" s="87"/>
      <c r="AI576" s="87"/>
      <c r="AJ576" s="87"/>
      <c r="AK576" s="87"/>
      <c r="AL576" s="87"/>
      <c r="AM576" s="87"/>
      <c r="AN576" s="87"/>
      <c r="AO576" s="87"/>
      <c r="AP576" s="87"/>
      <c r="AQ576" s="1">
        <v>59</v>
      </c>
    </row>
    <row r="577" spans="1:43" ht="11.25" x14ac:dyDescent="0.15">
      <c r="A577" s="7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c r="AA577" s="87"/>
      <c r="AB577" s="87"/>
      <c r="AC577" s="87"/>
      <c r="AD577" s="87"/>
      <c r="AE577" s="87"/>
      <c r="AF577" s="87"/>
      <c r="AG577" s="87"/>
      <c r="AH577" s="87"/>
      <c r="AI577" s="87"/>
      <c r="AJ577" s="87"/>
      <c r="AK577" s="87"/>
      <c r="AL577" s="87"/>
      <c r="AM577" s="87"/>
      <c r="AN577" s="87"/>
      <c r="AO577" s="87"/>
      <c r="AP577" s="87"/>
      <c r="AQ577" s="1">
        <v>60</v>
      </c>
    </row>
    <row r="578" spans="1:43" ht="11.25" x14ac:dyDescent="0.15">
      <c r="A578" s="7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c r="AA578" s="87"/>
      <c r="AB578" s="87"/>
      <c r="AC578" s="87"/>
      <c r="AD578" s="87"/>
      <c r="AE578" s="87"/>
      <c r="AF578" s="87"/>
      <c r="AG578" s="87"/>
      <c r="AH578" s="87"/>
      <c r="AI578" s="87"/>
      <c r="AJ578" s="87"/>
      <c r="AK578" s="87"/>
      <c r="AL578" s="87"/>
      <c r="AM578" s="87"/>
      <c r="AN578" s="87"/>
      <c r="AO578" s="87"/>
      <c r="AP578" s="87"/>
      <c r="AQ578" s="1">
        <v>61</v>
      </c>
    </row>
    <row r="579" spans="1:43" ht="11.25" x14ac:dyDescent="0.15">
      <c r="A579" s="7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c r="AA579" s="87"/>
      <c r="AB579" s="87"/>
      <c r="AC579" s="87"/>
      <c r="AD579" s="87"/>
      <c r="AE579" s="87"/>
      <c r="AF579" s="87"/>
      <c r="AG579" s="87"/>
      <c r="AH579" s="87"/>
      <c r="AI579" s="87"/>
      <c r="AJ579" s="87"/>
      <c r="AK579" s="87"/>
      <c r="AL579" s="87"/>
      <c r="AM579" s="87"/>
      <c r="AN579" s="87"/>
      <c r="AO579" s="87"/>
      <c r="AP579" s="87"/>
      <c r="AQ579" s="1">
        <v>62</v>
      </c>
    </row>
    <row r="580" spans="1:43" ht="11.25" x14ac:dyDescent="0.15">
      <c r="A580" s="7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c r="AA580" s="87"/>
      <c r="AB580" s="87"/>
      <c r="AC580" s="87"/>
      <c r="AD580" s="87"/>
      <c r="AE580" s="87"/>
      <c r="AF580" s="87"/>
      <c r="AG580" s="87"/>
      <c r="AH580" s="87"/>
      <c r="AI580" s="87"/>
      <c r="AJ580" s="87"/>
      <c r="AK580" s="87"/>
      <c r="AL580" s="87"/>
      <c r="AM580" s="87"/>
      <c r="AN580" s="87"/>
      <c r="AO580" s="87"/>
      <c r="AP580" s="87"/>
      <c r="AQ580" s="1">
        <v>63</v>
      </c>
    </row>
    <row r="581" spans="1:43" ht="11.25" x14ac:dyDescent="0.15">
      <c r="A581" s="7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c r="AA581" s="87"/>
      <c r="AB581" s="87"/>
      <c r="AC581" s="87"/>
      <c r="AD581" s="87"/>
      <c r="AE581" s="87"/>
      <c r="AF581" s="87"/>
      <c r="AG581" s="87"/>
      <c r="AH581" s="87"/>
      <c r="AI581" s="87"/>
      <c r="AJ581" s="87"/>
      <c r="AK581" s="87"/>
      <c r="AL581" s="87"/>
      <c r="AM581" s="87"/>
      <c r="AN581" s="87"/>
      <c r="AO581" s="87"/>
      <c r="AP581" s="87"/>
      <c r="AQ581" s="1">
        <v>64</v>
      </c>
    </row>
    <row r="582" spans="1:43" ht="11.25" x14ac:dyDescent="0.15">
      <c r="A582" s="7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c r="AA582" s="87"/>
      <c r="AB582" s="87"/>
      <c r="AC582" s="87"/>
      <c r="AD582" s="87"/>
      <c r="AE582" s="87"/>
      <c r="AF582" s="87"/>
      <c r="AG582" s="87"/>
      <c r="AH582" s="87"/>
      <c r="AI582" s="87"/>
      <c r="AJ582" s="87"/>
      <c r="AK582" s="87"/>
      <c r="AL582" s="87"/>
      <c r="AM582" s="87"/>
      <c r="AN582" s="87"/>
      <c r="AO582" s="87"/>
      <c r="AP582" s="87"/>
      <c r="AQ582" s="1">
        <v>65</v>
      </c>
    </row>
    <row r="583" spans="1:43" ht="11.25" x14ac:dyDescent="0.15">
      <c r="A583" s="7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c r="AA583" s="87"/>
      <c r="AB583" s="87"/>
      <c r="AC583" s="87"/>
      <c r="AD583" s="87"/>
      <c r="AE583" s="87"/>
      <c r="AF583" s="87"/>
      <c r="AG583" s="87"/>
      <c r="AH583" s="87"/>
      <c r="AI583" s="87"/>
      <c r="AJ583" s="87"/>
      <c r="AK583" s="87"/>
      <c r="AL583" s="87"/>
      <c r="AM583" s="87"/>
      <c r="AN583" s="87"/>
      <c r="AO583" s="87"/>
      <c r="AP583" s="87"/>
      <c r="AQ583" s="1">
        <v>66</v>
      </c>
    </row>
    <row r="584" spans="1:43" ht="11.25" x14ac:dyDescent="0.15">
      <c r="A584" s="7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c r="AA584" s="87"/>
      <c r="AB584" s="87"/>
      <c r="AC584" s="87"/>
      <c r="AD584" s="87"/>
      <c r="AE584" s="87"/>
      <c r="AF584" s="87"/>
      <c r="AG584" s="87"/>
      <c r="AH584" s="87"/>
      <c r="AI584" s="87"/>
      <c r="AJ584" s="87"/>
      <c r="AK584" s="87"/>
      <c r="AL584" s="87"/>
      <c r="AM584" s="87"/>
      <c r="AN584" s="87"/>
      <c r="AO584" s="87"/>
      <c r="AP584" s="87"/>
      <c r="AQ584" s="1">
        <v>67</v>
      </c>
    </row>
    <row r="585" spans="1:43" ht="11.25" x14ac:dyDescent="0.15">
      <c r="A585" s="7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c r="AA585" s="87"/>
      <c r="AB585" s="87"/>
      <c r="AC585" s="87"/>
      <c r="AD585" s="87"/>
      <c r="AE585" s="87"/>
      <c r="AF585" s="87"/>
      <c r="AG585" s="87"/>
      <c r="AH585" s="87"/>
      <c r="AI585" s="87"/>
      <c r="AJ585" s="87"/>
      <c r="AK585" s="87"/>
      <c r="AL585" s="87"/>
      <c r="AM585" s="87"/>
      <c r="AN585" s="87"/>
      <c r="AO585" s="87"/>
      <c r="AP585" s="87"/>
      <c r="AQ585" s="1">
        <v>68</v>
      </c>
    </row>
    <row r="586" spans="1:43" ht="11.25" x14ac:dyDescent="0.15">
      <c r="A586" s="7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c r="AA586" s="87"/>
      <c r="AB586" s="87"/>
      <c r="AC586" s="87"/>
      <c r="AD586" s="87"/>
      <c r="AE586" s="87"/>
      <c r="AF586" s="87"/>
      <c r="AG586" s="87"/>
      <c r="AH586" s="87"/>
      <c r="AI586" s="87"/>
      <c r="AJ586" s="87"/>
      <c r="AK586" s="87"/>
      <c r="AL586" s="87"/>
      <c r="AM586" s="87"/>
      <c r="AN586" s="87"/>
      <c r="AO586" s="87"/>
      <c r="AP586" s="87"/>
      <c r="AQ586" s="1">
        <v>69</v>
      </c>
    </row>
    <row r="587" spans="1:43" ht="11.25" x14ac:dyDescent="0.15">
      <c r="A587" s="7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c r="AA587" s="87"/>
      <c r="AB587" s="87"/>
      <c r="AC587" s="87"/>
      <c r="AD587" s="87"/>
      <c r="AE587" s="87"/>
      <c r="AF587" s="87"/>
      <c r="AG587" s="87"/>
      <c r="AH587" s="87"/>
      <c r="AI587" s="87"/>
      <c r="AJ587" s="87"/>
      <c r="AK587" s="87"/>
      <c r="AL587" s="87"/>
      <c r="AM587" s="87"/>
      <c r="AN587" s="87"/>
      <c r="AO587" s="87"/>
      <c r="AP587" s="87"/>
      <c r="AQ587" s="1">
        <v>70</v>
      </c>
    </row>
    <row r="588" spans="1:43" ht="11.25" x14ac:dyDescent="0.15">
      <c r="A588" s="77"/>
      <c r="B588" s="87"/>
      <c r="C588" s="87"/>
      <c r="D588" s="87"/>
      <c r="E588" s="87"/>
      <c r="F588" s="146"/>
      <c r="G588" s="146"/>
      <c r="H588" s="146"/>
      <c r="I588" s="146"/>
      <c r="J588" s="146"/>
      <c r="K588" s="146"/>
      <c r="L588" s="146"/>
      <c r="M588" s="146"/>
      <c r="N588" s="146"/>
      <c r="O588" s="146"/>
      <c r="P588" s="146"/>
      <c r="Q588" s="146"/>
      <c r="R588" s="87"/>
      <c r="S588" s="87"/>
      <c r="T588" s="87"/>
      <c r="U588" s="87"/>
      <c r="V588" s="87"/>
      <c r="W588" s="87"/>
      <c r="X588" s="87"/>
      <c r="Y588" s="146"/>
      <c r="Z588" s="146"/>
      <c r="AA588" s="146"/>
      <c r="AB588" s="146"/>
      <c r="AC588" s="146"/>
      <c r="AD588" s="87"/>
      <c r="AE588" s="87"/>
      <c r="AF588" s="87"/>
      <c r="AG588" s="87"/>
      <c r="AH588" s="87"/>
      <c r="AI588" s="87"/>
      <c r="AJ588" s="87"/>
      <c r="AK588" s="87"/>
      <c r="AL588" s="87"/>
      <c r="AM588" s="87"/>
      <c r="AN588" s="87"/>
      <c r="AO588" s="87"/>
      <c r="AP588" s="87"/>
      <c r="AQ588" s="1">
        <v>71</v>
      </c>
    </row>
    <row r="589" spans="1:43" ht="11.25" x14ac:dyDescent="0.15">
      <c r="A589" s="77"/>
      <c r="B589" s="87"/>
      <c r="C589" s="87"/>
      <c r="D589" s="87"/>
      <c r="E589" s="87"/>
      <c r="F589" s="146"/>
      <c r="G589" s="146"/>
      <c r="H589" s="146"/>
      <c r="I589" s="146"/>
      <c r="J589" s="146"/>
      <c r="K589" s="146"/>
      <c r="L589" s="146"/>
      <c r="M589" s="146"/>
      <c r="N589" s="146"/>
      <c r="O589" s="146"/>
      <c r="P589" s="146"/>
      <c r="Q589" s="146"/>
      <c r="R589" s="87"/>
      <c r="S589" s="87"/>
      <c r="T589" s="87"/>
      <c r="U589" s="87"/>
      <c r="V589" s="87"/>
      <c r="W589" s="87"/>
      <c r="X589" s="87"/>
      <c r="Y589" s="146"/>
      <c r="Z589" s="146"/>
      <c r="AA589" s="146"/>
      <c r="AB589" s="146"/>
      <c r="AC589" s="146"/>
      <c r="AD589" s="87"/>
      <c r="AE589" s="87"/>
      <c r="AF589" s="87"/>
      <c r="AG589" s="87"/>
      <c r="AH589" s="87"/>
      <c r="AI589" s="87"/>
      <c r="AJ589" s="87"/>
      <c r="AK589" s="87"/>
      <c r="AL589" s="87"/>
      <c r="AM589" s="87"/>
      <c r="AN589" s="87"/>
      <c r="AO589" s="87"/>
      <c r="AP589" s="87"/>
      <c r="AQ589" s="1">
        <v>72</v>
      </c>
    </row>
    <row r="590" spans="1:43" ht="11.25" x14ac:dyDescent="0.15">
      <c r="A590" s="77"/>
      <c r="B590" s="89"/>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1">
        <v>73</v>
      </c>
    </row>
    <row r="591" spans="1:43" ht="11.25" x14ac:dyDescent="0.15">
      <c r="A591" s="7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c r="AA591" s="87"/>
      <c r="AB591" s="87"/>
      <c r="AC591" s="87"/>
      <c r="AD591" s="87"/>
      <c r="AE591" s="87"/>
      <c r="AF591" s="87"/>
      <c r="AG591" s="87"/>
      <c r="AH591" s="87"/>
      <c r="AI591" s="87"/>
      <c r="AJ591" s="87"/>
      <c r="AK591" s="87"/>
      <c r="AL591" s="87"/>
      <c r="AM591" s="87"/>
      <c r="AN591" s="87"/>
      <c r="AO591" s="87"/>
      <c r="AP591" s="87"/>
      <c r="AQ591" s="1">
        <v>74</v>
      </c>
    </row>
    <row r="592" spans="1:43" ht="11.25" x14ac:dyDescent="0.15">
      <c r="A592" s="7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c r="AA592" s="87"/>
      <c r="AB592" s="87"/>
      <c r="AC592" s="87"/>
      <c r="AD592" s="87"/>
      <c r="AE592" s="87"/>
      <c r="AF592" s="87"/>
      <c r="AG592" s="87"/>
      <c r="AH592" s="87"/>
      <c r="AI592" s="87"/>
      <c r="AJ592" s="87"/>
      <c r="AK592" s="87"/>
      <c r="AL592" s="87"/>
      <c r="AM592" s="87"/>
      <c r="AN592" s="87"/>
      <c r="AO592" s="87"/>
      <c r="AP592" s="87"/>
      <c r="AQ592" s="1">
        <v>1</v>
      </c>
    </row>
    <row r="593" spans="1:43" ht="11.25" x14ac:dyDescent="0.15">
      <c r="A593" s="7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c r="AA593" s="87"/>
      <c r="AB593" s="87"/>
      <c r="AC593" s="87"/>
      <c r="AD593" s="87"/>
      <c r="AE593" s="87"/>
      <c r="AF593" s="87"/>
      <c r="AG593" s="87"/>
      <c r="AH593" s="87"/>
      <c r="AI593" s="87"/>
      <c r="AJ593" s="87"/>
      <c r="AK593" s="87"/>
      <c r="AL593" s="87"/>
      <c r="AM593" s="87"/>
      <c r="AN593" s="87"/>
      <c r="AO593" s="87"/>
      <c r="AP593" s="87"/>
      <c r="AQ593" s="1">
        <v>2</v>
      </c>
    </row>
    <row r="594" spans="1:43" ht="11.25" x14ac:dyDescent="0.15">
      <c r="A594" s="7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c r="AA594" s="87"/>
      <c r="AB594" s="87"/>
      <c r="AC594" s="87"/>
      <c r="AD594" s="87"/>
      <c r="AE594" s="87"/>
      <c r="AF594" s="87"/>
      <c r="AG594" s="87"/>
      <c r="AH594" s="87"/>
      <c r="AI594" s="87"/>
      <c r="AJ594" s="87"/>
      <c r="AK594" s="87"/>
      <c r="AL594" s="87"/>
      <c r="AM594" s="87"/>
      <c r="AN594" s="87"/>
      <c r="AO594" s="87"/>
      <c r="AP594" s="87"/>
      <c r="AQ594" s="1">
        <v>3</v>
      </c>
    </row>
    <row r="595" spans="1:43" ht="11.25" x14ac:dyDescent="0.15">
      <c r="A595" s="7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c r="AA595" s="87"/>
      <c r="AB595" s="87"/>
      <c r="AC595" s="87"/>
      <c r="AD595" s="87"/>
      <c r="AE595" s="87"/>
      <c r="AF595" s="87"/>
      <c r="AG595" s="87"/>
      <c r="AH595" s="87"/>
      <c r="AI595" s="87"/>
      <c r="AJ595" s="87"/>
      <c r="AK595" s="87"/>
      <c r="AL595" s="87"/>
      <c r="AM595" s="87"/>
      <c r="AN595" s="87"/>
      <c r="AO595" s="87"/>
      <c r="AP595" s="87"/>
      <c r="AQ595" s="1">
        <v>4</v>
      </c>
    </row>
    <row r="596" spans="1:43" ht="11.25" x14ac:dyDescent="0.15">
      <c r="A596" s="7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c r="AA596" s="87"/>
      <c r="AB596" s="87"/>
      <c r="AC596" s="87"/>
      <c r="AD596" s="87"/>
      <c r="AE596" s="87"/>
      <c r="AF596" s="87"/>
      <c r="AG596" s="87"/>
      <c r="AH596" s="87"/>
      <c r="AI596" s="87"/>
      <c r="AJ596" s="87"/>
      <c r="AK596" s="87"/>
      <c r="AL596" s="87"/>
      <c r="AM596" s="87"/>
      <c r="AN596" s="87"/>
      <c r="AO596" s="87"/>
      <c r="AP596" s="87"/>
      <c r="AQ596" s="1">
        <v>5</v>
      </c>
    </row>
    <row r="597" spans="1:43" ht="11.25" x14ac:dyDescent="0.15">
      <c r="A597" s="7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c r="AA597" s="87"/>
      <c r="AB597" s="87"/>
      <c r="AC597" s="87"/>
      <c r="AD597" s="87"/>
      <c r="AE597" s="87"/>
      <c r="AF597" s="87"/>
      <c r="AG597" s="87"/>
      <c r="AH597" s="87"/>
      <c r="AI597" s="87"/>
      <c r="AJ597" s="87"/>
      <c r="AK597" s="87"/>
      <c r="AL597" s="87"/>
      <c r="AM597" s="87"/>
      <c r="AN597" s="87"/>
      <c r="AO597" s="87"/>
      <c r="AP597" s="87"/>
      <c r="AQ597" s="1">
        <v>6</v>
      </c>
    </row>
    <row r="598" spans="1:43" ht="11.25" x14ac:dyDescent="0.15">
      <c r="A598" s="7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c r="AA598" s="87"/>
      <c r="AB598" s="87"/>
      <c r="AC598" s="87"/>
      <c r="AD598" s="87"/>
      <c r="AE598" s="87"/>
      <c r="AF598" s="87"/>
      <c r="AG598" s="87"/>
      <c r="AH598" s="87"/>
      <c r="AI598" s="87"/>
      <c r="AJ598" s="87"/>
      <c r="AK598" s="87"/>
      <c r="AL598" s="87"/>
      <c r="AM598" s="87"/>
      <c r="AN598" s="87"/>
      <c r="AO598" s="87"/>
      <c r="AP598" s="87"/>
      <c r="AQ598" s="1">
        <v>7</v>
      </c>
    </row>
    <row r="599" spans="1:43" ht="11.25" x14ac:dyDescent="0.15">
      <c r="A599" s="7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c r="AA599" s="87"/>
      <c r="AB599" s="87"/>
      <c r="AC599" s="87"/>
      <c r="AD599" s="87"/>
      <c r="AE599" s="87"/>
      <c r="AF599" s="87"/>
      <c r="AG599" s="87"/>
      <c r="AH599" s="87"/>
      <c r="AI599" s="87"/>
      <c r="AJ599" s="87"/>
      <c r="AK599" s="87"/>
      <c r="AL599" s="87"/>
      <c r="AM599" s="87"/>
      <c r="AN599" s="87"/>
      <c r="AO599" s="87"/>
      <c r="AP599" s="87"/>
      <c r="AQ599" s="1">
        <v>8</v>
      </c>
    </row>
    <row r="600" spans="1:43" ht="11.25" x14ac:dyDescent="0.15">
      <c r="A600" s="7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c r="AA600" s="87"/>
      <c r="AB600" s="87"/>
      <c r="AC600" s="87"/>
      <c r="AD600" s="87"/>
      <c r="AE600" s="87"/>
      <c r="AF600" s="87"/>
      <c r="AG600" s="87"/>
      <c r="AH600" s="87"/>
      <c r="AI600" s="87"/>
      <c r="AJ600" s="87"/>
      <c r="AK600" s="87"/>
      <c r="AL600" s="87"/>
      <c r="AM600" s="87"/>
      <c r="AN600" s="87"/>
      <c r="AO600" s="87"/>
      <c r="AP600" s="87"/>
      <c r="AQ600" s="1">
        <v>9</v>
      </c>
    </row>
    <row r="601" spans="1:43" ht="11.25" x14ac:dyDescent="0.15">
      <c r="A601" s="7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c r="AA601" s="87"/>
      <c r="AB601" s="87"/>
      <c r="AC601" s="87"/>
      <c r="AD601" s="87"/>
      <c r="AE601" s="87"/>
      <c r="AF601" s="87"/>
      <c r="AG601" s="87"/>
      <c r="AH601" s="87"/>
      <c r="AI601" s="87"/>
      <c r="AJ601" s="87"/>
      <c r="AK601" s="87"/>
      <c r="AL601" s="87"/>
      <c r="AM601" s="87"/>
      <c r="AN601" s="87"/>
      <c r="AO601" s="87"/>
      <c r="AP601" s="87"/>
      <c r="AQ601" s="1">
        <v>10</v>
      </c>
    </row>
    <row r="602" spans="1:43" ht="11.25" x14ac:dyDescent="0.15">
      <c r="A602" s="7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c r="AA602" s="87"/>
      <c r="AB602" s="87"/>
      <c r="AC602" s="87"/>
      <c r="AD602" s="87"/>
      <c r="AE602" s="87"/>
      <c r="AF602" s="87"/>
      <c r="AG602" s="87"/>
      <c r="AH602" s="87"/>
      <c r="AI602" s="87"/>
      <c r="AJ602" s="87"/>
      <c r="AK602" s="87"/>
      <c r="AL602" s="87"/>
      <c r="AM602" s="87"/>
      <c r="AN602" s="87"/>
      <c r="AO602" s="87"/>
      <c r="AP602" s="87"/>
      <c r="AQ602" s="1">
        <v>11</v>
      </c>
    </row>
    <row r="603" spans="1:43" ht="11.25" x14ac:dyDescent="0.15">
      <c r="A603" s="7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c r="AA603" s="87"/>
      <c r="AB603" s="87"/>
      <c r="AC603" s="87"/>
      <c r="AD603" s="87"/>
      <c r="AE603" s="87"/>
      <c r="AF603" s="87"/>
      <c r="AG603" s="87"/>
      <c r="AH603" s="87"/>
      <c r="AI603" s="87"/>
      <c r="AJ603" s="87"/>
      <c r="AK603" s="87"/>
      <c r="AL603" s="87"/>
      <c r="AM603" s="87"/>
      <c r="AN603" s="87"/>
      <c r="AO603" s="87"/>
      <c r="AP603" s="87"/>
      <c r="AQ603" s="1">
        <v>12</v>
      </c>
    </row>
    <row r="604" spans="1:43" ht="11.25" x14ac:dyDescent="0.15">
      <c r="A604" s="7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c r="AA604" s="87"/>
      <c r="AB604" s="87"/>
      <c r="AC604" s="87"/>
      <c r="AD604" s="87"/>
      <c r="AE604" s="87"/>
      <c r="AF604" s="87"/>
      <c r="AG604" s="87"/>
      <c r="AH604" s="87"/>
      <c r="AI604" s="87"/>
      <c r="AJ604" s="87"/>
      <c r="AK604" s="87"/>
      <c r="AL604" s="87"/>
      <c r="AM604" s="87"/>
      <c r="AN604" s="87"/>
      <c r="AO604" s="87"/>
      <c r="AP604" s="87"/>
      <c r="AQ604" s="1">
        <v>13</v>
      </c>
    </row>
    <row r="605" spans="1:43" ht="11.25" x14ac:dyDescent="0.15">
      <c r="A605" s="7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c r="AA605" s="87"/>
      <c r="AB605" s="87"/>
      <c r="AC605" s="87"/>
      <c r="AD605" s="87"/>
      <c r="AE605" s="87"/>
      <c r="AF605" s="87"/>
      <c r="AG605" s="87"/>
      <c r="AH605" s="87"/>
      <c r="AI605" s="87"/>
      <c r="AJ605" s="87"/>
      <c r="AK605" s="87"/>
      <c r="AL605" s="87"/>
      <c r="AM605" s="87"/>
      <c r="AN605" s="87"/>
      <c r="AO605" s="87"/>
      <c r="AP605" s="87"/>
      <c r="AQ605" s="1">
        <v>14</v>
      </c>
    </row>
    <row r="606" spans="1:43" ht="11.25" x14ac:dyDescent="0.15">
      <c r="A606" s="7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c r="AA606" s="87"/>
      <c r="AB606" s="87"/>
      <c r="AC606" s="87"/>
      <c r="AD606" s="87"/>
      <c r="AE606" s="87"/>
      <c r="AF606" s="87"/>
      <c r="AG606" s="87"/>
      <c r="AH606" s="87"/>
      <c r="AI606" s="87"/>
      <c r="AJ606" s="87"/>
      <c r="AK606" s="87"/>
      <c r="AL606" s="87"/>
      <c r="AM606" s="87"/>
      <c r="AN606" s="87"/>
      <c r="AO606" s="87"/>
      <c r="AP606" s="87"/>
      <c r="AQ606" s="1">
        <v>15</v>
      </c>
    </row>
    <row r="607" spans="1:43" ht="11.25" x14ac:dyDescent="0.15">
      <c r="A607" s="7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c r="AA607" s="87"/>
      <c r="AB607" s="87"/>
      <c r="AC607" s="87"/>
      <c r="AD607" s="87"/>
      <c r="AE607" s="87"/>
      <c r="AF607" s="87"/>
      <c r="AG607" s="87"/>
      <c r="AH607" s="87"/>
      <c r="AI607" s="87"/>
      <c r="AJ607" s="87"/>
      <c r="AK607" s="87"/>
      <c r="AL607" s="87"/>
      <c r="AM607" s="87"/>
      <c r="AN607" s="87"/>
      <c r="AO607" s="87"/>
      <c r="AP607" s="87"/>
      <c r="AQ607" s="1">
        <v>16</v>
      </c>
    </row>
    <row r="608" spans="1:43" ht="11.25" x14ac:dyDescent="0.15">
      <c r="A608" s="7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c r="AA608" s="87"/>
      <c r="AB608" s="87"/>
      <c r="AC608" s="87"/>
      <c r="AD608" s="87"/>
      <c r="AE608" s="87"/>
      <c r="AF608" s="87"/>
      <c r="AG608" s="87"/>
      <c r="AH608" s="87"/>
      <c r="AI608" s="87"/>
      <c r="AJ608" s="87"/>
      <c r="AK608" s="87"/>
      <c r="AL608" s="87"/>
      <c r="AM608" s="87"/>
      <c r="AN608" s="87"/>
      <c r="AO608" s="87"/>
      <c r="AP608" s="87"/>
      <c r="AQ608" s="1">
        <v>17</v>
      </c>
    </row>
    <row r="609" spans="1:43" ht="11.25" x14ac:dyDescent="0.15">
      <c r="A609" s="7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c r="AA609" s="87"/>
      <c r="AB609" s="87"/>
      <c r="AC609" s="87"/>
      <c r="AD609" s="87"/>
      <c r="AE609" s="87"/>
      <c r="AF609" s="87"/>
      <c r="AG609" s="87"/>
      <c r="AH609" s="87"/>
      <c r="AI609" s="87"/>
      <c r="AJ609" s="87"/>
      <c r="AK609" s="87"/>
      <c r="AL609" s="87"/>
      <c r="AM609" s="87"/>
      <c r="AN609" s="87"/>
      <c r="AO609" s="87"/>
      <c r="AP609" s="87"/>
      <c r="AQ609" s="1">
        <v>18</v>
      </c>
    </row>
    <row r="610" spans="1:43" ht="11.25" x14ac:dyDescent="0.15">
      <c r="A610" s="7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c r="AA610" s="87"/>
      <c r="AB610" s="87"/>
      <c r="AC610" s="87"/>
      <c r="AD610" s="87"/>
      <c r="AE610" s="87"/>
      <c r="AF610" s="87"/>
      <c r="AG610" s="87"/>
      <c r="AH610" s="87"/>
      <c r="AI610" s="87"/>
      <c r="AJ610" s="87"/>
      <c r="AK610" s="87"/>
      <c r="AL610" s="87"/>
      <c r="AM610" s="87"/>
      <c r="AN610" s="87"/>
      <c r="AO610" s="87"/>
      <c r="AP610" s="87"/>
      <c r="AQ610" s="1">
        <v>19</v>
      </c>
    </row>
    <row r="611" spans="1:43" ht="11.25" x14ac:dyDescent="0.15">
      <c r="A611" s="7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c r="AA611" s="87"/>
      <c r="AB611" s="87"/>
      <c r="AC611" s="87"/>
      <c r="AD611" s="87"/>
      <c r="AE611" s="87"/>
      <c r="AF611" s="87"/>
      <c r="AG611" s="87"/>
      <c r="AH611" s="87"/>
      <c r="AI611" s="87"/>
      <c r="AJ611" s="87"/>
      <c r="AK611" s="87"/>
      <c r="AL611" s="87"/>
      <c r="AM611" s="87"/>
      <c r="AN611" s="87"/>
      <c r="AO611" s="87"/>
      <c r="AP611" s="87"/>
      <c r="AQ611" s="1">
        <v>20</v>
      </c>
    </row>
    <row r="612" spans="1:43" ht="11.25" x14ac:dyDescent="0.15">
      <c r="A612" s="7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c r="AA612" s="87"/>
      <c r="AB612" s="87"/>
      <c r="AC612" s="87"/>
      <c r="AD612" s="87"/>
      <c r="AE612" s="87"/>
      <c r="AF612" s="87"/>
      <c r="AG612" s="87"/>
      <c r="AH612" s="87"/>
      <c r="AI612" s="87"/>
      <c r="AJ612" s="87"/>
      <c r="AK612" s="87"/>
      <c r="AL612" s="87"/>
      <c r="AM612" s="87"/>
      <c r="AN612" s="87"/>
      <c r="AO612" s="87"/>
      <c r="AP612" s="87"/>
      <c r="AQ612" s="1">
        <v>21</v>
      </c>
    </row>
    <row r="613" spans="1:43" ht="11.25" x14ac:dyDescent="0.15">
      <c r="A613" s="7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c r="AA613" s="87"/>
      <c r="AB613" s="87"/>
      <c r="AC613" s="87"/>
      <c r="AD613" s="87"/>
      <c r="AE613" s="87"/>
      <c r="AF613" s="87"/>
      <c r="AG613" s="87"/>
      <c r="AH613" s="87"/>
      <c r="AI613" s="87"/>
      <c r="AJ613" s="87"/>
      <c r="AK613" s="87"/>
      <c r="AL613" s="87"/>
      <c r="AM613" s="87"/>
      <c r="AN613" s="87"/>
      <c r="AO613" s="87"/>
      <c r="AP613" s="87"/>
      <c r="AQ613" s="1">
        <v>22</v>
      </c>
    </row>
    <row r="614" spans="1:43" ht="11.25" x14ac:dyDescent="0.15">
      <c r="A614" s="7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c r="AA614" s="87"/>
      <c r="AB614" s="87"/>
      <c r="AC614" s="87"/>
      <c r="AD614" s="87"/>
      <c r="AE614" s="87"/>
      <c r="AF614" s="87"/>
      <c r="AG614" s="87"/>
      <c r="AH614" s="87"/>
      <c r="AI614" s="87"/>
      <c r="AJ614" s="87"/>
      <c r="AK614" s="87"/>
      <c r="AL614" s="87"/>
      <c r="AM614" s="87"/>
      <c r="AN614" s="87"/>
      <c r="AO614" s="87"/>
      <c r="AP614" s="87"/>
      <c r="AQ614" s="1">
        <v>23</v>
      </c>
    </row>
    <row r="615" spans="1:43" ht="11.25" x14ac:dyDescent="0.15">
      <c r="A615" s="7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c r="AA615" s="87"/>
      <c r="AB615" s="87"/>
      <c r="AC615" s="87"/>
      <c r="AD615" s="87"/>
      <c r="AE615" s="87"/>
      <c r="AF615" s="87"/>
      <c r="AG615" s="87"/>
      <c r="AH615" s="87"/>
      <c r="AI615" s="87"/>
      <c r="AJ615" s="87"/>
      <c r="AK615" s="87"/>
      <c r="AL615" s="87"/>
      <c r="AM615" s="87"/>
      <c r="AN615" s="87"/>
      <c r="AO615" s="87"/>
      <c r="AP615" s="87"/>
      <c r="AQ615" s="1">
        <v>24</v>
      </c>
    </row>
    <row r="616" spans="1:43" ht="11.25" x14ac:dyDescent="0.15">
      <c r="A616" s="7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c r="AA616" s="87"/>
      <c r="AB616" s="87"/>
      <c r="AC616" s="87"/>
      <c r="AD616" s="87"/>
      <c r="AE616" s="87"/>
      <c r="AF616" s="87"/>
      <c r="AG616" s="87"/>
      <c r="AH616" s="87"/>
      <c r="AI616" s="87"/>
      <c r="AJ616" s="87"/>
      <c r="AK616" s="87"/>
      <c r="AL616" s="87"/>
      <c r="AM616" s="87"/>
      <c r="AN616" s="87"/>
      <c r="AO616" s="87"/>
      <c r="AP616" s="87"/>
      <c r="AQ616" s="1">
        <v>25</v>
      </c>
    </row>
    <row r="617" spans="1:43" ht="11.25" x14ac:dyDescent="0.15">
      <c r="A617" s="7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c r="AA617" s="87"/>
      <c r="AB617" s="87"/>
      <c r="AC617" s="87"/>
      <c r="AD617" s="87"/>
      <c r="AE617" s="87"/>
      <c r="AF617" s="87"/>
      <c r="AG617" s="87"/>
      <c r="AH617" s="87"/>
      <c r="AI617" s="87"/>
      <c r="AJ617" s="87"/>
      <c r="AK617" s="87"/>
      <c r="AL617" s="87"/>
      <c r="AM617" s="87"/>
      <c r="AN617" s="87"/>
      <c r="AO617" s="87"/>
      <c r="AP617" s="87"/>
      <c r="AQ617" s="1">
        <v>26</v>
      </c>
    </row>
    <row r="618" spans="1:43" ht="11.25" x14ac:dyDescent="0.15">
      <c r="A618" s="7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c r="AA618" s="87"/>
      <c r="AB618" s="87"/>
      <c r="AC618" s="87"/>
      <c r="AD618" s="87"/>
      <c r="AE618" s="87"/>
      <c r="AF618" s="87"/>
      <c r="AG618" s="87"/>
      <c r="AH618" s="87"/>
      <c r="AI618" s="87"/>
      <c r="AJ618" s="87"/>
      <c r="AK618" s="87"/>
      <c r="AL618" s="87"/>
      <c r="AM618" s="87"/>
      <c r="AN618" s="87"/>
      <c r="AO618" s="87"/>
      <c r="AP618" s="87"/>
      <c r="AQ618" s="1">
        <v>27</v>
      </c>
    </row>
    <row r="619" spans="1:43" ht="11.25" x14ac:dyDescent="0.15">
      <c r="A619" s="7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c r="AA619" s="87"/>
      <c r="AB619" s="87"/>
      <c r="AC619" s="87"/>
      <c r="AD619" s="87"/>
      <c r="AE619" s="87"/>
      <c r="AF619" s="87"/>
      <c r="AG619" s="87"/>
      <c r="AH619" s="87"/>
      <c r="AI619" s="87"/>
      <c r="AJ619" s="87"/>
      <c r="AK619" s="87"/>
      <c r="AL619" s="87"/>
      <c r="AM619" s="87"/>
      <c r="AN619" s="87"/>
      <c r="AO619" s="87"/>
      <c r="AP619" s="87"/>
      <c r="AQ619" s="1">
        <v>28</v>
      </c>
    </row>
    <row r="620" spans="1:43" ht="11.25" x14ac:dyDescent="0.15">
      <c r="A620" s="7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c r="AA620" s="87"/>
      <c r="AB620" s="87"/>
      <c r="AC620" s="87"/>
      <c r="AD620" s="87"/>
      <c r="AE620" s="87"/>
      <c r="AF620" s="87"/>
      <c r="AG620" s="87"/>
      <c r="AH620" s="87"/>
      <c r="AI620" s="87"/>
      <c r="AJ620" s="87"/>
      <c r="AK620" s="87"/>
      <c r="AL620" s="87"/>
      <c r="AM620" s="87"/>
      <c r="AN620" s="87"/>
      <c r="AO620" s="87"/>
      <c r="AP620" s="87"/>
      <c r="AQ620" s="1">
        <v>29</v>
      </c>
    </row>
    <row r="621" spans="1:43" ht="11.25" x14ac:dyDescent="0.15">
      <c r="A621" s="7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c r="AA621" s="87"/>
      <c r="AB621" s="87"/>
      <c r="AC621" s="87"/>
      <c r="AD621" s="87"/>
      <c r="AE621" s="87"/>
      <c r="AF621" s="87"/>
      <c r="AG621" s="87"/>
      <c r="AH621" s="87"/>
      <c r="AI621" s="87"/>
      <c r="AJ621" s="87"/>
      <c r="AK621" s="87"/>
      <c r="AL621" s="87"/>
      <c r="AM621" s="87"/>
      <c r="AN621" s="87"/>
      <c r="AO621" s="87"/>
      <c r="AP621" s="87"/>
      <c r="AQ621" s="1">
        <v>30</v>
      </c>
    </row>
    <row r="622" spans="1:43" ht="11.25" x14ac:dyDescent="0.15">
      <c r="A622" s="7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c r="AA622" s="87"/>
      <c r="AB622" s="87"/>
      <c r="AC622" s="87"/>
      <c r="AD622" s="87"/>
      <c r="AE622" s="87"/>
      <c r="AF622" s="87"/>
      <c r="AG622" s="87"/>
      <c r="AH622" s="87"/>
      <c r="AI622" s="87"/>
      <c r="AJ622" s="87"/>
      <c r="AK622" s="87"/>
      <c r="AL622" s="87"/>
      <c r="AM622" s="87"/>
      <c r="AN622" s="87"/>
      <c r="AO622" s="87"/>
      <c r="AP622" s="87"/>
      <c r="AQ622" s="1">
        <v>31</v>
      </c>
    </row>
    <row r="623" spans="1:43" ht="11.25" x14ac:dyDescent="0.15">
      <c r="A623" s="7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c r="AA623" s="87"/>
      <c r="AB623" s="87"/>
      <c r="AC623" s="87"/>
      <c r="AD623" s="87"/>
      <c r="AE623" s="87"/>
      <c r="AF623" s="87"/>
      <c r="AG623" s="87"/>
      <c r="AH623" s="87"/>
      <c r="AI623" s="87"/>
      <c r="AJ623" s="87"/>
      <c r="AK623" s="87"/>
      <c r="AL623" s="87"/>
      <c r="AM623" s="87"/>
      <c r="AN623" s="87"/>
      <c r="AO623" s="87"/>
      <c r="AP623" s="87"/>
      <c r="AQ623" s="1">
        <v>32</v>
      </c>
    </row>
    <row r="624" spans="1:43" ht="11.25" x14ac:dyDescent="0.15">
      <c r="A624" s="7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7"/>
      <c r="AK624" s="87"/>
      <c r="AL624" s="87"/>
      <c r="AM624" s="87"/>
      <c r="AN624" s="87"/>
      <c r="AO624" s="87"/>
      <c r="AP624" s="87"/>
      <c r="AQ624" s="1">
        <v>33</v>
      </c>
    </row>
    <row r="625" spans="1:43" ht="11.25" x14ac:dyDescent="0.15">
      <c r="A625" s="7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7"/>
      <c r="AK625" s="87"/>
      <c r="AL625" s="87"/>
      <c r="AM625" s="87"/>
      <c r="AN625" s="87"/>
      <c r="AO625" s="87"/>
      <c r="AP625" s="87"/>
      <c r="AQ625" s="1">
        <v>34</v>
      </c>
    </row>
    <row r="626" spans="1:43" ht="11.25" x14ac:dyDescent="0.15">
      <c r="A626" s="7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c r="AA626" s="87"/>
      <c r="AB626" s="87"/>
      <c r="AC626" s="87"/>
      <c r="AD626" s="87"/>
      <c r="AE626" s="87"/>
      <c r="AF626" s="87"/>
      <c r="AG626" s="87"/>
      <c r="AH626" s="87"/>
      <c r="AI626" s="87"/>
      <c r="AJ626" s="87"/>
      <c r="AK626" s="87"/>
      <c r="AL626" s="87"/>
      <c r="AM626" s="87"/>
      <c r="AN626" s="87"/>
      <c r="AO626" s="87"/>
      <c r="AP626" s="87"/>
      <c r="AQ626" s="1">
        <v>35</v>
      </c>
    </row>
    <row r="627" spans="1:43" ht="11.25" x14ac:dyDescent="0.15">
      <c r="A627" s="7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c r="AA627" s="87"/>
      <c r="AB627" s="87"/>
      <c r="AC627" s="87"/>
      <c r="AD627" s="87"/>
      <c r="AE627" s="87"/>
      <c r="AF627" s="87"/>
      <c r="AG627" s="87"/>
      <c r="AH627" s="87"/>
      <c r="AI627" s="87"/>
      <c r="AJ627" s="87"/>
      <c r="AK627" s="87"/>
      <c r="AL627" s="87"/>
      <c r="AM627" s="87"/>
      <c r="AN627" s="87"/>
      <c r="AO627" s="87"/>
      <c r="AP627" s="87"/>
      <c r="AQ627" s="1">
        <v>36</v>
      </c>
    </row>
    <row r="628" spans="1:43" ht="11.25" x14ac:dyDescent="0.15">
      <c r="A628" s="7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c r="AA628" s="87"/>
      <c r="AB628" s="87"/>
      <c r="AC628" s="87"/>
      <c r="AD628" s="87"/>
      <c r="AE628" s="87"/>
      <c r="AF628" s="87"/>
      <c r="AG628" s="87"/>
      <c r="AH628" s="87"/>
      <c r="AI628" s="87"/>
      <c r="AJ628" s="87"/>
      <c r="AK628" s="87"/>
      <c r="AL628" s="87"/>
      <c r="AM628" s="87"/>
      <c r="AN628" s="87"/>
      <c r="AO628" s="87"/>
      <c r="AP628" s="87"/>
      <c r="AQ628" s="1">
        <v>37</v>
      </c>
    </row>
    <row r="629" spans="1:43" ht="11.25" x14ac:dyDescent="0.15">
      <c r="A629" s="7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c r="AA629" s="87"/>
      <c r="AB629" s="87"/>
      <c r="AC629" s="87"/>
      <c r="AD629" s="87"/>
      <c r="AE629" s="87"/>
      <c r="AF629" s="87"/>
      <c r="AG629" s="87"/>
      <c r="AH629" s="87"/>
      <c r="AI629" s="87"/>
      <c r="AJ629" s="87"/>
      <c r="AK629" s="87"/>
      <c r="AL629" s="87"/>
      <c r="AM629" s="87"/>
      <c r="AN629" s="87"/>
      <c r="AO629" s="87"/>
      <c r="AP629" s="87"/>
      <c r="AQ629" s="1">
        <v>38</v>
      </c>
    </row>
    <row r="630" spans="1:43" ht="11.25" x14ac:dyDescent="0.15">
      <c r="A630" s="7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c r="AA630" s="87"/>
      <c r="AB630" s="87"/>
      <c r="AC630" s="87"/>
      <c r="AD630" s="87"/>
      <c r="AE630" s="87"/>
      <c r="AF630" s="87"/>
      <c r="AG630" s="87"/>
      <c r="AH630" s="87"/>
      <c r="AI630" s="87"/>
      <c r="AJ630" s="87"/>
      <c r="AK630" s="87"/>
      <c r="AL630" s="87"/>
      <c r="AM630" s="87"/>
      <c r="AN630" s="87"/>
      <c r="AO630" s="87"/>
      <c r="AP630" s="87"/>
      <c r="AQ630" s="1">
        <v>39</v>
      </c>
    </row>
    <row r="631" spans="1:43" ht="11.25" x14ac:dyDescent="0.15">
      <c r="A631" s="7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c r="AA631" s="87"/>
      <c r="AB631" s="87"/>
      <c r="AC631" s="87"/>
      <c r="AD631" s="87"/>
      <c r="AE631" s="87"/>
      <c r="AF631" s="87"/>
      <c r="AG631" s="87"/>
      <c r="AH631" s="87"/>
      <c r="AI631" s="87"/>
      <c r="AJ631" s="87"/>
      <c r="AK631" s="87"/>
      <c r="AL631" s="87"/>
      <c r="AM631" s="87"/>
      <c r="AN631" s="87"/>
      <c r="AO631" s="87"/>
      <c r="AP631" s="87"/>
      <c r="AQ631" s="1">
        <v>40</v>
      </c>
    </row>
    <row r="632" spans="1:43" ht="11.25" x14ac:dyDescent="0.15">
      <c r="A632" s="7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c r="AA632" s="87"/>
      <c r="AB632" s="87"/>
      <c r="AC632" s="87"/>
      <c r="AD632" s="87"/>
      <c r="AE632" s="87"/>
      <c r="AF632" s="87"/>
      <c r="AG632" s="87"/>
      <c r="AH632" s="87"/>
      <c r="AI632" s="87"/>
      <c r="AJ632" s="87"/>
      <c r="AK632" s="87"/>
      <c r="AL632" s="87"/>
      <c r="AM632" s="87"/>
      <c r="AN632" s="87"/>
      <c r="AO632" s="87"/>
      <c r="AP632" s="87"/>
      <c r="AQ632" s="1">
        <v>41</v>
      </c>
    </row>
    <row r="633" spans="1:43" ht="11.25" x14ac:dyDescent="0.15">
      <c r="A633" s="7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c r="AA633" s="87"/>
      <c r="AB633" s="87"/>
      <c r="AC633" s="87"/>
      <c r="AD633" s="87"/>
      <c r="AE633" s="87"/>
      <c r="AF633" s="87"/>
      <c r="AG633" s="87"/>
      <c r="AH633" s="87"/>
      <c r="AI633" s="87"/>
      <c r="AJ633" s="87"/>
      <c r="AK633" s="87"/>
      <c r="AL633" s="87"/>
      <c r="AM633" s="87"/>
      <c r="AN633" s="87"/>
      <c r="AO633" s="87"/>
      <c r="AP633" s="87"/>
      <c r="AQ633" s="1">
        <v>42</v>
      </c>
    </row>
    <row r="634" spans="1:43" ht="11.25" x14ac:dyDescent="0.15">
      <c r="A634" s="7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c r="AA634" s="87"/>
      <c r="AB634" s="87"/>
      <c r="AC634" s="87"/>
      <c r="AD634" s="87"/>
      <c r="AE634" s="87"/>
      <c r="AF634" s="87"/>
      <c r="AG634" s="87"/>
      <c r="AH634" s="87"/>
      <c r="AI634" s="87"/>
      <c r="AJ634" s="87"/>
      <c r="AK634" s="87"/>
      <c r="AL634" s="87"/>
      <c r="AM634" s="87"/>
      <c r="AN634" s="87"/>
      <c r="AO634" s="87"/>
      <c r="AP634" s="87"/>
      <c r="AQ634" s="1">
        <v>43</v>
      </c>
    </row>
    <row r="635" spans="1:43" ht="11.25" x14ac:dyDescent="0.15">
      <c r="A635" s="7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c r="AA635" s="87"/>
      <c r="AB635" s="87"/>
      <c r="AC635" s="87"/>
      <c r="AD635" s="87"/>
      <c r="AE635" s="87"/>
      <c r="AF635" s="87"/>
      <c r="AG635" s="87"/>
      <c r="AH635" s="87"/>
      <c r="AI635" s="87"/>
      <c r="AJ635" s="87"/>
      <c r="AK635" s="87"/>
      <c r="AL635" s="87"/>
      <c r="AM635" s="87"/>
      <c r="AN635" s="87"/>
      <c r="AO635" s="87"/>
      <c r="AP635" s="87"/>
      <c r="AQ635" s="1">
        <v>44</v>
      </c>
    </row>
    <row r="636" spans="1:43" ht="11.25" x14ac:dyDescent="0.15">
      <c r="A636" s="7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c r="AA636" s="87"/>
      <c r="AB636" s="87"/>
      <c r="AC636" s="87"/>
      <c r="AD636" s="87"/>
      <c r="AE636" s="87"/>
      <c r="AF636" s="87"/>
      <c r="AG636" s="87"/>
      <c r="AH636" s="87"/>
      <c r="AI636" s="87"/>
      <c r="AJ636" s="87"/>
      <c r="AK636" s="87"/>
      <c r="AL636" s="87"/>
      <c r="AM636" s="87"/>
      <c r="AN636" s="87"/>
      <c r="AO636" s="87"/>
      <c r="AP636" s="87"/>
      <c r="AQ636" s="1">
        <v>45</v>
      </c>
    </row>
    <row r="637" spans="1:43" ht="11.25" x14ac:dyDescent="0.15">
      <c r="A637" s="7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c r="AA637" s="87"/>
      <c r="AB637" s="87"/>
      <c r="AC637" s="87"/>
      <c r="AD637" s="87"/>
      <c r="AE637" s="87"/>
      <c r="AF637" s="87"/>
      <c r="AG637" s="87"/>
      <c r="AH637" s="87"/>
      <c r="AI637" s="87"/>
      <c r="AJ637" s="87"/>
      <c r="AK637" s="87"/>
      <c r="AL637" s="87"/>
      <c r="AM637" s="87"/>
      <c r="AN637" s="87"/>
      <c r="AO637" s="87"/>
      <c r="AP637" s="87"/>
      <c r="AQ637" s="1">
        <v>46</v>
      </c>
    </row>
    <row r="638" spans="1:43" ht="11.25" x14ac:dyDescent="0.15">
      <c r="A638" s="7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c r="AA638" s="87"/>
      <c r="AB638" s="87"/>
      <c r="AC638" s="87"/>
      <c r="AD638" s="87"/>
      <c r="AE638" s="87"/>
      <c r="AF638" s="87"/>
      <c r="AG638" s="87"/>
      <c r="AH638" s="87"/>
      <c r="AI638" s="87"/>
      <c r="AJ638" s="87"/>
      <c r="AK638" s="87"/>
      <c r="AL638" s="87"/>
      <c r="AM638" s="87"/>
      <c r="AN638" s="87"/>
      <c r="AO638" s="87"/>
      <c r="AP638" s="87"/>
      <c r="AQ638" s="1">
        <v>47</v>
      </c>
    </row>
    <row r="639" spans="1:43" ht="11.25" x14ac:dyDescent="0.15">
      <c r="A639" s="7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c r="AA639" s="87"/>
      <c r="AB639" s="87"/>
      <c r="AC639" s="87"/>
      <c r="AD639" s="87"/>
      <c r="AE639" s="87"/>
      <c r="AF639" s="87"/>
      <c r="AG639" s="87"/>
      <c r="AH639" s="87"/>
      <c r="AI639" s="87"/>
      <c r="AJ639" s="87"/>
      <c r="AK639" s="87"/>
      <c r="AL639" s="87"/>
      <c r="AM639" s="87"/>
      <c r="AN639" s="87"/>
      <c r="AO639" s="87"/>
      <c r="AP639" s="87"/>
      <c r="AQ639" s="1">
        <v>48</v>
      </c>
    </row>
    <row r="640" spans="1:43" ht="11.25" x14ac:dyDescent="0.15">
      <c r="A640" s="7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c r="AA640" s="87"/>
      <c r="AB640" s="87"/>
      <c r="AC640" s="87"/>
      <c r="AD640" s="87"/>
      <c r="AE640" s="87"/>
      <c r="AF640" s="87"/>
      <c r="AG640" s="87"/>
      <c r="AH640" s="87"/>
      <c r="AI640" s="87"/>
      <c r="AJ640" s="87"/>
      <c r="AK640" s="87"/>
      <c r="AL640" s="87"/>
      <c r="AM640" s="87"/>
      <c r="AN640" s="87"/>
      <c r="AO640" s="87"/>
      <c r="AP640" s="87"/>
      <c r="AQ640" s="1">
        <v>49</v>
      </c>
    </row>
    <row r="641" spans="1:43" ht="11.25" x14ac:dyDescent="0.15">
      <c r="A641" s="7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c r="AA641" s="87"/>
      <c r="AB641" s="87"/>
      <c r="AC641" s="87"/>
      <c r="AD641" s="87"/>
      <c r="AE641" s="87"/>
      <c r="AF641" s="87"/>
      <c r="AG641" s="87"/>
      <c r="AH641" s="87"/>
      <c r="AI641" s="87"/>
      <c r="AJ641" s="87"/>
      <c r="AK641" s="87"/>
      <c r="AL641" s="87"/>
      <c r="AM641" s="87"/>
      <c r="AN641" s="87"/>
      <c r="AO641" s="87"/>
      <c r="AP641" s="87"/>
      <c r="AQ641" s="1">
        <v>50</v>
      </c>
    </row>
    <row r="642" spans="1:43" ht="11.25" x14ac:dyDescent="0.15">
      <c r="A642" s="7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c r="AA642" s="87"/>
      <c r="AB642" s="87"/>
      <c r="AC642" s="87"/>
      <c r="AD642" s="87"/>
      <c r="AE642" s="87"/>
      <c r="AF642" s="87"/>
      <c r="AG642" s="87"/>
      <c r="AH642" s="87"/>
      <c r="AI642" s="87"/>
      <c r="AJ642" s="87"/>
      <c r="AK642" s="87"/>
      <c r="AL642" s="87"/>
      <c r="AM642" s="87"/>
      <c r="AN642" s="87"/>
      <c r="AO642" s="87"/>
      <c r="AP642" s="87"/>
      <c r="AQ642" s="1">
        <v>51</v>
      </c>
    </row>
    <row r="643" spans="1:43" ht="11.25" x14ac:dyDescent="0.15">
      <c r="A643" s="7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c r="AA643" s="87"/>
      <c r="AB643" s="87"/>
      <c r="AC643" s="87"/>
      <c r="AD643" s="87"/>
      <c r="AE643" s="87"/>
      <c r="AF643" s="87"/>
      <c r="AG643" s="87"/>
      <c r="AH643" s="87"/>
      <c r="AI643" s="87"/>
      <c r="AJ643" s="87"/>
      <c r="AK643" s="87"/>
      <c r="AL643" s="87"/>
      <c r="AM643" s="87"/>
      <c r="AN643" s="87"/>
      <c r="AO643" s="87"/>
      <c r="AP643" s="87"/>
      <c r="AQ643" s="1">
        <v>52</v>
      </c>
    </row>
    <row r="644" spans="1:43" ht="11.25" x14ac:dyDescent="0.15">
      <c r="A644" s="7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1">
        <v>53</v>
      </c>
    </row>
    <row r="645" spans="1:43" ht="11.25" x14ac:dyDescent="0.15">
      <c r="A645" s="77"/>
      <c r="B645" s="87"/>
      <c r="C645" s="87"/>
      <c r="D645" s="87"/>
      <c r="E645" s="87"/>
      <c r="F645" s="146"/>
      <c r="G645" s="146"/>
      <c r="H645" s="146"/>
      <c r="I645" s="146"/>
      <c r="J645" s="146"/>
      <c r="K645" s="146"/>
      <c r="L645" s="146"/>
      <c r="M645" s="146"/>
      <c r="N645" s="146"/>
      <c r="O645" s="146"/>
      <c r="P645" s="146"/>
      <c r="Q645" s="146"/>
      <c r="R645" s="87"/>
      <c r="S645" s="87"/>
      <c r="T645" s="87"/>
      <c r="U645" s="87"/>
      <c r="V645" s="87"/>
      <c r="W645" s="87"/>
      <c r="X645" s="87"/>
      <c r="Y645" s="146"/>
      <c r="Z645" s="146"/>
      <c r="AA645" s="146"/>
      <c r="AB645" s="146"/>
      <c r="AC645" s="146"/>
      <c r="AD645" s="87"/>
      <c r="AE645" s="87"/>
      <c r="AF645" s="87"/>
      <c r="AG645" s="87"/>
      <c r="AH645" s="87"/>
      <c r="AI645" s="87"/>
      <c r="AJ645" s="87"/>
      <c r="AK645" s="87"/>
      <c r="AL645" s="87"/>
      <c r="AM645" s="87"/>
      <c r="AN645" s="87"/>
      <c r="AO645" s="87"/>
      <c r="AP645" s="87"/>
      <c r="AQ645" s="1">
        <v>54</v>
      </c>
    </row>
    <row r="646" spans="1:43" ht="11.25" x14ac:dyDescent="0.15">
      <c r="A646" s="77"/>
      <c r="B646" s="87"/>
      <c r="C646" s="87"/>
      <c r="D646" s="87"/>
      <c r="E646" s="87"/>
      <c r="F646" s="146"/>
      <c r="G646" s="146"/>
      <c r="H646" s="146"/>
      <c r="I646" s="146"/>
      <c r="J646" s="146"/>
      <c r="K646" s="146"/>
      <c r="L646" s="146"/>
      <c r="M646" s="146"/>
      <c r="N646" s="146"/>
      <c r="O646" s="146"/>
      <c r="P646" s="146"/>
      <c r="Q646" s="146"/>
      <c r="R646" s="87"/>
      <c r="S646" s="87"/>
      <c r="T646" s="87"/>
      <c r="U646" s="87"/>
      <c r="V646" s="87"/>
      <c r="W646" s="87"/>
      <c r="X646" s="87"/>
      <c r="Y646" s="146"/>
      <c r="Z646" s="146"/>
      <c r="AA646" s="146"/>
      <c r="AB646" s="146"/>
      <c r="AC646" s="146"/>
      <c r="AD646" s="87"/>
      <c r="AE646" s="87"/>
      <c r="AF646" s="87"/>
      <c r="AG646" s="87"/>
      <c r="AH646" s="87"/>
      <c r="AI646" s="87"/>
      <c r="AJ646" s="87"/>
      <c r="AK646" s="87"/>
      <c r="AL646" s="87"/>
      <c r="AM646" s="87"/>
      <c r="AN646" s="87"/>
      <c r="AO646" s="87"/>
      <c r="AP646" s="87"/>
      <c r="AQ646" s="1">
        <v>55</v>
      </c>
    </row>
    <row r="647" spans="1:43" ht="11.25" x14ac:dyDescent="0.15">
      <c r="A647" s="77"/>
      <c r="B647" s="89"/>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c r="AA647" s="87"/>
      <c r="AB647" s="87"/>
      <c r="AC647" s="87"/>
      <c r="AD647" s="87"/>
      <c r="AE647" s="87"/>
      <c r="AF647" s="87"/>
      <c r="AG647" s="87"/>
      <c r="AH647" s="87"/>
      <c r="AI647" s="87"/>
      <c r="AJ647" s="87"/>
      <c r="AK647" s="87"/>
      <c r="AL647" s="87"/>
      <c r="AM647" s="87"/>
      <c r="AN647" s="87"/>
      <c r="AO647" s="87"/>
      <c r="AP647" s="87"/>
      <c r="AQ647" s="1">
        <v>56</v>
      </c>
    </row>
    <row r="648" spans="1:43" ht="11.25" x14ac:dyDescent="0.15">
      <c r="A648" s="7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c r="AA648" s="87"/>
      <c r="AB648" s="87"/>
      <c r="AC648" s="87"/>
      <c r="AD648" s="87"/>
      <c r="AE648" s="87"/>
      <c r="AF648" s="87"/>
      <c r="AG648" s="87"/>
      <c r="AH648" s="87"/>
      <c r="AI648" s="87"/>
      <c r="AJ648" s="87"/>
      <c r="AK648" s="87"/>
      <c r="AL648" s="87"/>
      <c r="AM648" s="87"/>
      <c r="AN648" s="87"/>
      <c r="AO648" s="87"/>
      <c r="AP648" s="87"/>
      <c r="AQ648" s="1">
        <v>57</v>
      </c>
    </row>
    <row r="649" spans="1:43" ht="11.25" x14ac:dyDescent="0.15">
      <c r="A649" s="7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c r="AA649" s="87"/>
      <c r="AB649" s="87"/>
      <c r="AC649" s="87"/>
      <c r="AD649" s="87"/>
      <c r="AE649" s="87"/>
      <c r="AF649" s="87"/>
      <c r="AG649" s="87"/>
      <c r="AH649" s="87"/>
      <c r="AI649" s="87"/>
      <c r="AJ649" s="87"/>
      <c r="AK649" s="87"/>
      <c r="AL649" s="87"/>
      <c r="AM649" s="87"/>
      <c r="AN649" s="87"/>
      <c r="AO649" s="87"/>
      <c r="AP649" s="87"/>
      <c r="AQ649" s="1">
        <v>58</v>
      </c>
    </row>
    <row r="650" spans="1:43" ht="11.25" x14ac:dyDescent="0.15">
      <c r="A650" s="7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c r="AA650" s="87"/>
      <c r="AB650" s="87"/>
      <c r="AC650" s="87"/>
      <c r="AD650" s="87"/>
      <c r="AE650" s="87"/>
      <c r="AF650" s="87"/>
      <c r="AG650" s="87"/>
      <c r="AH650" s="87"/>
      <c r="AI650" s="87"/>
      <c r="AJ650" s="87"/>
      <c r="AK650" s="87"/>
      <c r="AL650" s="87"/>
      <c r="AM650" s="87"/>
      <c r="AN650" s="87"/>
      <c r="AO650" s="87"/>
      <c r="AP650" s="87"/>
      <c r="AQ650" s="1">
        <v>59</v>
      </c>
    </row>
    <row r="651" spans="1:43" ht="11.25" x14ac:dyDescent="0.15">
      <c r="A651" s="7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c r="AA651" s="87"/>
      <c r="AB651" s="87"/>
      <c r="AC651" s="87"/>
      <c r="AD651" s="87"/>
      <c r="AE651" s="87"/>
      <c r="AF651" s="87"/>
      <c r="AG651" s="87"/>
      <c r="AH651" s="87"/>
      <c r="AI651" s="87"/>
      <c r="AJ651" s="87"/>
      <c r="AK651" s="87"/>
      <c r="AL651" s="87"/>
      <c r="AM651" s="87"/>
      <c r="AN651" s="87"/>
      <c r="AO651" s="87"/>
      <c r="AP651" s="87"/>
      <c r="AQ651" s="1">
        <v>60</v>
      </c>
    </row>
    <row r="652" spans="1:43" ht="11.25" x14ac:dyDescent="0.15">
      <c r="A652" s="7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c r="AA652" s="87"/>
      <c r="AB652" s="87"/>
      <c r="AC652" s="87"/>
      <c r="AD652" s="87"/>
      <c r="AE652" s="87"/>
      <c r="AF652" s="87"/>
      <c r="AG652" s="87"/>
      <c r="AH652" s="87"/>
      <c r="AI652" s="87"/>
      <c r="AJ652" s="87"/>
      <c r="AK652" s="87"/>
      <c r="AL652" s="87"/>
      <c r="AM652" s="87"/>
      <c r="AN652" s="87"/>
      <c r="AO652" s="87"/>
      <c r="AP652" s="87"/>
      <c r="AQ652" s="1">
        <v>61</v>
      </c>
    </row>
    <row r="653" spans="1:43" ht="11.25" x14ac:dyDescent="0.15">
      <c r="A653" s="7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c r="AA653" s="87"/>
      <c r="AB653" s="87"/>
      <c r="AC653" s="87"/>
      <c r="AD653" s="87"/>
      <c r="AE653" s="87"/>
      <c r="AF653" s="87"/>
      <c r="AG653" s="87"/>
      <c r="AH653" s="87"/>
      <c r="AI653" s="87"/>
      <c r="AJ653" s="87"/>
      <c r="AK653" s="87"/>
      <c r="AL653" s="87"/>
      <c r="AM653" s="87"/>
      <c r="AN653" s="87"/>
      <c r="AO653" s="87"/>
      <c r="AP653" s="87"/>
      <c r="AQ653" s="1">
        <v>62</v>
      </c>
    </row>
    <row r="654" spans="1:43" ht="11.25" x14ac:dyDescent="0.15">
      <c r="A654" s="7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c r="AA654" s="87"/>
      <c r="AB654" s="87"/>
      <c r="AC654" s="87"/>
      <c r="AD654" s="87"/>
      <c r="AE654" s="87"/>
      <c r="AF654" s="87"/>
      <c r="AG654" s="87"/>
      <c r="AH654" s="87"/>
      <c r="AI654" s="87"/>
      <c r="AJ654" s="87"/>
      <c r="AK654" s="87"/>
      <c r="AL654" s="87"/>
      <c r="AM654" s="87"/>
      <c r="AN654" s="87"/>
      <c r="AO654" s="87"/>
      <c r="AP654" s="87"/>
      <c r="AQ654" s="1">
        <v>63</v>
      </c>
    </row>
    <row r="655" spans="1:43" ht="11.25" x14ac:dyDescent="0.15">
      <c r="A655" s="7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c r="AA655" s="87"/>
      <c r="AB655" s="87"/>
      <c r="AC655" s="87"/>
      <c r="AD655" s="87"/>
      <c r="AE655" s="87"/>
      <c r="AF655" s="87"/>
      <c r="AG655" s="87"/>
      <c r="AH655" s="87"/>
      <c r="AI655" s="87"/>
      <c r="AJ655" s="87"/>
      <c r="AK655" s="87"/>
      <c r="AL655" s="87"/>
      <c r="AM655" s="87"/>
      <c r="AN655" s="87"/>
      <c r="AO655" s="87"/>
      <c r="AP655" s="87"/>
      <c r="AQ655" s="1">
        <v>64</v>
      </c>
    </row>
    <row r="656" spans="1:43" ht="11.25" x14ac:dyDescent="0.15">
      <c r="A656" s="7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c r="AA656" s="87"/>
      <c r="AB656" s="87"/>
      <c r="AC656" s="87"/>
      <c r="AD656" s="87"/>
      <c r="AE656" s="87"/>
      <c r="AF656" s="87"/>
      <c r="AG656" s="87"/>
      <c r="AH656" s="87"/>
      <c r="AI656" s="87"/>
      <c r="AJ656" s="87"/>
      <c r="AK656" s="87"/>
      <c r="AL656" s="87"/>
      <c r="AM656" s="87"/>
      <c r="AN656" s="87"/>
      <c r="AO656" s="87"/>
      <c r="AP656" s="87"/>
      <c r="AQ656" s="1">
        <v>65</v>
      </c>
    </row>
    <row r="657" spans="1:43" ht="11.25" x14ac:dyDescent="0.15">
      <c r="A657" s="7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c r="AA657" s="87"/>
      <c r="AB657" s="87"/>
      <c r="AC657" s="87"/>
      <c r="AD657" s="87"/>
      <c r="AE657" s="87"/>
      <c r="AF657" s="87"/>
      <c r="AG657" s="87"/>
      <c r="AH657" s="87"/>
      <c r="AI657" s="87"/>
      <c r="AJ657" s="87"/>
      <c r="AK657" s="87"/>
      <c r="AL657" s="87"/>
      <c r="AM657" s="87"/>
      <c r="AN657" s="87"/>
      <c r="AO657" s="87"/>
      <c r="AP657" s="87"/>
      <c r="AQ657" s="1">
        <v>66</v>
      </c>
    </row>
    <row r="658" spans="1:43" ht="11.25" x14ac:dyDescent="0.15">
      <c r="A658" s="7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c r="AA658" s="87"/>
      <c r="AB658" s="87"/>
      <c r="AC658" s="87"/>
      <c r="AD658" s="87"/>
      <c r="AE658" s="87"/>
      <c r="AF658" s="87"/>
      <c r="AG658" s="87"/>
      <c r="AH658" s="87"/>
      <c r="AI658" s="87"/>
      <c r="AJ658" s="87"/>
      <c r="AK658" s="87"/>
      <c r="AL658" s="87"/>
      <c r="AM658" s="87"/>
      <c r="AN658" s="87"/>
      <c r="AO658" s="87"/>
      <c r="AP658" s="87"/>
      <c r="AQ658" s="1">
        <v>67</v>
      </c>
    </row>
    <row r="659" spans="1:43" ht="11.25" x14ac:dyDescent="0.15">
      <c r="A659" s="7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c r="AA659" s="87"/>
      <c r="AB659" s="87"/>
      <c r="AC659" s="87"/>
      <c r="AD659" s="87"/>
      <c r="AE659" s="87"/>
      <c r="AF659" s="87"/>
      <c r="AG659" s="87"/>
      <c r="AH659" s="87"/>
      <c r="AI659" s="87"/>
      <c r="AJ659" s="87"/>
      <c r="AK659" s="87"/>
      <c r="AL659" s="87"/>
      <c r="AM659" s="87"/>
      <c r="AN659" s="87"/>
      <c r="AO659" s="87"/>
      <c r="AP659" s="87"/>
      <c r="AQ659" s="1">
        <v>68</v>
      </c>
    </row>
    <row r="660" spans="1:43" ht="11.25" x14ac:dyDescent="0.15">
      <c r="A660" s="7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c r="AA660" s="87"/>
      <c r="AB660" s="87"/>
      <c r="AC660" s="87"/>
      <c r="AD660" s="87"/>
      <c r="AE660" s="87"/>
      <c r="AF660" s="87"/>
      <c r="AG660" s="87"/>
      <c r="AH660" s="87"/>
      <c r="AI660" s="87"/>
      <c r="AJ660" s="87"/>
      <c r="AK660" s="87"/>
      <c r="AL660" s="87"/>
      <c r="AM660" s="87"/>
      <c r="AN660" s="87"/>
      <c r="AO660" s="87"/>
      <c r="AP660" s="87"/>
      <c r="AQ660" s="1">
        <v>69</v>
      </c>
    </row>
    <row r="661" spans="1:43" ht="11.25" x14ac:dyDescent="0.15">
      <c r="A661" s="7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c r="AA661" s="87"/>
      <c r="AB661" s="87"/>
      <c r="AC661" s="87"/>
      <c r="AD661" s="87"/>
      <c r="AE661" s="87"/>
      <c r="AF661" s="87"/>
      <c r="AG661" s="87"/>
      <c r="AH661" s="87"/>
      <c r="AI661" s="87"/>
      <c r="AJ661" s="87"/>
      <c r="AK661" s="87"/>
      <c r="AL661" s="87"/>
      <c r="AM661" s="87"/>
      <c r="AN661" s="87"/>
      <c r="AO661" s="87"/>
      <c r="AP661" s="87"/>
      <c r="AQ661" s="1">
        <v>70</v>
      </c>
    </row>
    <row r="662" spans="1:43" ht="11.25" x14ac:dyDescent="0.15">
      <c r="A662" s="7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c r="AA662" s="87"/>
      <c r="AB662" s="87"/>
      <c r="AC662" s="87"/>
      <c r="AD662" s="87"/>
      <c r="AE662" s="87"/>
      <c r="AF662" s="87"/>
      <c r="AG662" s="87"/>
      <c r="AH662" s="87"/>
      <c r="AI662" s="87"/>
      <c r="AJ662" s="87"/>
      <c r="AK662" s="87"/>
      <c r="AL662" s="87"/>
      <c r="AM662" s="87"/>
      <c r="AN662" s="87"/>
      <c r="AO662" s="87"/>
      <c r="AP662" s="87"/>
      <c r="AQ662" s="1">
        <v>71</v>
      </c>
    </row>
    <row r="663" spans="1:43" ht="11.25" x14ac:dyDescent="0.15">
      <c r="A663" s="7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c r="AA663" s="87"/>
      <c r="AB663" s="87"/>
      <c r="AC663" s="87"/>
      <c r="AD663" s="87"/>
      <c r="AE663" s="87"/>
      <c r="AF663" s="87"/>
      <c r="AG663" s="87"/>
      <c r="AH663" s="87"/>
      <c r="AI663" s="87"/>
      <c r="AJ663" s="87"/>
      <c r="AK663" s="87"/>
      <c r="AL663" s="87"/>
      <c r="AM663" s="87"/>
      <c r="AN663" s="87"/>
      <c r="AO663" s="87"/>
      <c r="AP663" s="87"/>
      <c r="AQ663" s="1">
        <v>72</v>
      </c>
    </row>
    <row r="664" spans="1:43" ht="11.25" x14ac:dyDescent="0.15">
      <c r="A664" s="7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c r="AA664" s="87"/>
      <c r="AB664" s="87"/>
      <c r="AC664" s="87"/>
      <c r="AD664" s="87"/>
      <c r="AE664" s="87"/>
      <c r="AF664" s="87"/>
      <c r="AG664" s="87"/>
      <c r="AH664" s="87"/>
      <c r="AI664" s="87"/>
      <c r="AJ664" s="87"/>
      <c r="AK664" s="87"/>
      <c r="AL664" s="87"/>
      <c r="AM664" s="87"/>
      <c r="AN664" s="87"/>
      <c r="AO664" s="87"/>
      <c r="AP664" s="87"/>
      <c r="AQ664" s="1">
        <v>73</v>
      </c>
    </row>
    <row r="665" spans="1:43" ht="11.25" x14ac:dyDescent="0.15">
      <c r="A665" s="7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c r="AA665" s="87"/>
      <c r="AB665" s="87"/>
      <c r="AC665" s="87"/>
      <c r="AD665" s="87"/>
      <c r="AE665" s="87"/>
      <c r="AF665" s="87"/>
      <c r="AG665" s="87"/>
      <c r="AH665" s="87"/>
      <c r="AI665" s="87"/>
      <c r="AJ665" s="87"/>
      <c r="AK665" s="87"/>
      <c r="AL665" s="87"/>
      <c r="AM665" s="87"/>
      <c r="AN665" s="87"/>
      <c r="AO665" s="87"/>
      <c r="AP665" s="87"/>
      <c r="AQ665" s="1">
        <v>74</v>
      </c>
    </row>
    <row r="666" spans="1:43" ht="11.25" x14ac:dyDescent="0.15">
      <c r="A666" s="7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c r="AA666" s="87"/>
      <c r="AB666" s="87"/>
      <c r="AC666" s="87"/>
      <c r="AD666" s="87"/>
      <c r="AE666" s="87"/>
      <c r="AF666" s="87"/>
      <c r="AG666" s="87"/>
      <c r="AH666" s="87"/>
      <c r="AI666" s="87"/>
      <c r="AJ666" s="87"/>
      <c r="AK666" s="87"/>
      <c r="AL666" s="87"/>
      <c r="AM666" s="87"/>
      <c r="AN666" s="87"/>
      <c r="AO666" s="87"/>
      <c r="AP666" s="87"/>
      <c r="AQ666" s="1">
        <v>1</v>
      </c>
    </row>
    <row r="667" spans="1:43" ht="11.25" x14ac:dyDescent="0.15">
      <c r="A667" s="7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c r="AA667" s="87"/>
      <c r="AB667" s="87"/>
      <c r="AC667" s="87"/>
      <c r="AD667" s="87"/>
      <c r="AE667" s="87"/>
      <c r="AF667" s="87"/>
      <c r="AG667" s="87"/>
      <c r="AH667" s="87"/>
      <c r="AI667" s="87"/>
      <c r="AJ667" s="87"/>
      <c r="AK667" s="87"/>
      <c r="AL667" s="87"/>
      <c r="AM667" s="87"/>
      <c r="AN667" s="87"/>
      <c r="AO667" s="87"/>
      <c r="AP667" s="87"/>
      <c r="AQ667" s="1">
        <v>2</v>
      </c>
    </row>
    <row r="668" spans="1:43" ht="11.25" x14ac:dyDescent="0.15">
      <c r="A668" s="7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c r="AA668" s="87"/>
      <c r="AB668" s="87"/>
      <c r="AC668" s="87"/>
      <c r="AD668" s="87"/>
      <c r="AE668" s="87"/>
      <c r="AF668" s="87"/>
      <c r="AG668" s="87"/>
      <c r="AH668" s="87"/>
      <c r="AI668" s="87"/>
      <c r="AJ668" s="87"/>
      <c r="AK668" s="87"/>
      <c r="AL668" s="87"/>
      <c r="AM668" s="87"/>
      <c r="AN668" s="87"/>
      <c r="AO668" s="87"/>
      <c r="AP668" s="87"/>
      <c r="AQ668" s="1">
        <v>3</v>
      </c>
    </row>
    <row r="669" spans="1:43" ht="11.25" x14ac:dyDescent="0.15">
      <c r="A669" s="7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c r="AA669" s="87"/>
      <c r="AB669" s="87"/>
      <c r="AC669" s="87"/>
      <c r="AD669" s="87"/>
      <c r="AE669" s="87"/>
      <c r="AF669" s="87"/>
      <c r="AG669" s="87"/>
      <c r="AH669" s="87"/>
      <c r="AI669" s="87"/>
      <c r="AJ669" s="87"/>
      <c r="AK669" s="87"/>
      <c r="AL669" s="87"/>
      <c r="AM669" s="87"/>
      <c r="AN669" s="87"/>
      <c r="AO669" s="87"/>
      <c r="AP669" s="87"/>
      <c r="AQ669" s="1">
        <v>4</v>
      </c>
    </row>
    <row r="670" spans="1:43" ht="11.25" x14ac:dyDescent="0.15">
      <c r="A670" s="7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c r="AA670" s="87"/>
      <c r="AB670" s="87"/>
      <c r="AC670" s="87"/>
      <c r="AD670" s="87"/>
      <c r="AE670" s="87"/>
      <c r="AF670" s="87"/>
      <c r="AG670" s="87"/>
      <c r="AH670" s="87"/>
      <c r="AI670" s="87"/>
      <c r="AJ670" s="87"/>
      <c r="AK670" s="87"/>
      <c r="AL670" s="87"/>
      <c r="AM670" s="87"/>
      <c r="AN670" s="87"/>
      <c r="AO670" s="87"/>
      <c r="AP670" s="87"/>
      <c r="AQ670" s="1">
        <v>5</v>
      </c>
    </row>
    <row r="671" spans="1:43" ht="11.25" x14ac:dyDescent="0.15">
      <c r="A671" s="7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c r="AA671" s="87"/>
      <c r="AB671" s="87"/>
      <c r="AC671" s="87"/>
      <c r="AD671" s="87"/>
      <c r="AE671" s="87"/>
      <c r="AF671" s="87"/>
      <c r="AG671" s="87"/>
      <c r="AH671" s="87"/>
      <c r="AI671" s="87"/>
      <c r="AJ671" s="87"/>
      <c r="AK671" s="87"/>
      <c r="AL671" s="87"/>
      <c r="AM671" s="87"/>
      <c r="AN671" s="87"/>
      <c r="AO671" s="87"/>
      <c r="AP671" s="87"/>
      <c r="AQ671" s="1">
        <v>6</v>
      </c>
    </row>
    <row r="672" spans="1:43" ht="11.25" x14ac:dyDescent="0.15">
      <c r="A672" s="7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c r="AA672" s="87"/>
      <c r="AB672" s="87"/>
      <c r="AC672" s="87"/>
      <c r="AD672" s="87"/>
      <c r="AE672" s="87"/>
      <c r="AF672" s="87"/>
      <c r="AG672" s="87"/>
      <c r="AH672" s="87"/>
      <c r="AI672" s="87"/>
      <c r="AJ672" s="87"/>
      <c r="AK672" s="87"/>
      <c r="AL672" s="87"/>
      <c r="AM672" s="87"/>
      <c r="AN672" s="87"/>
      <c r="AO672" s="87"/>
      <c r="AP672" s="87"/>
      <c r="AQ672" s="1">
        <v>7</v>
      </c>
    </row>
    <row r="673" spans="1:43" ht="11.25" x14ac:dyDescent="0.15">
      <c r="A673" s="7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c r="AA673" s="87"/>
      <c r="AB673" s="87"/>
      <c r="AC673" s="87"/>
      <c r="AD673" s="87"/>
      <c r="AE673" s="87"/>
      <c r="AF673" s="87"/>
      <c r="AG673" s="87"/>
      <c r="AH673" s="87"/>
      <c r="AI673" s="87"/>
      <c r="AJ673" s="87"/>
      <c r="AK673" s="87"/>
      <c r="AL673" s="87"/>
      <c r="AM673" s="87"/>
      <c r="AN673" s="87"/>
      <c r="AO673" s="87"/>
      <c r="AP673" s="87"/>
      <c r="AQ673" s="1">
        <v>8</v>
      </c>
    </row>
    <row r="674" spans="1:43" ht="11.25" x14ac:dyDescent="0.15">
      <c r="A674" s="7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c r="AA674" s="87"/>
      <c r="AB674" s="87"/>
      <c r="AC674" s="87"/>
      <c r="AD674" s="87"/>
      <c r="AE674" s="87"/>
      <c r="AF674" s="87"/>
      <c r="AG674" s="87"/>
      <c r="AH674" s="87"/>
      <c r="AI674" s="87"/>
      <c r="AJ674" s="87"/>
      <c r="AK674" s="87"/>
      <c r="AL674" s="87"/>
      <c r="AM674" s="87"/>
      <c r="AN674" s="87"/>
      <c r="AO674" s="87"/>
      <c r="AP674" s="87"/>
      <c r="AQ674" s="1">
        <v>9</v>
      </c>
    </row>
    <row r="675" spans="1:43" ht="11.25" x14ac:dyDescent="0.15">
      <c r="A675" s="7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c r="AA675" s="87"/>
      <c r="AB675" s="87"/>
      <c r="AC675" s="87"/>
      <c r="AD675" s="87"/>
      <c r="AE675" s="87"/>
      <c r="AF675" s="87"/>
      <c r="AG675" s="87"/>
      <c r="AH675" s="87"/>
      <c r="AI675" s="87"/>
      <c r="AJ675" s="87"/>
      <c r="AK675" s="87"/>
      <c r="AL675" s="87"/>
      <c r="AM675" s="87"/>
      <c r="AN675" s="87"/>
      <c r="AO675" s="87"/>
      <c r="AP675" s="87"/>
      <c r="AQ675" s="1">
        <v>10</v>
      </c>
    </row>
    <row r="676" spans="1:43" ht="11.25" x14ac:dyDescent="0.15">
      <c r="A676" s="7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c r="AA676" s="87"/>
      <c r="AB676" s="87"/>
      <c r="AC676" s="87"/>
      <c r="AD676" s="87"/>
      <c r="AE676" s="87"/>
      <c r="AF676" s="87"/>
      <c r="AG676" s="87"/>
      <c r="AH676" s="87"/>
      <c r="AI676" s="87"/>
      <c r="AJ676" s="87"/>
      <c r="AK676" s="87"/>
      <c r="AL676" s="87"/>
      <c r="AM676" s="87"/>
      <c r="AN676" s="87"/>
      <c r="AO676" s="87"/>
      <c r="AP676" s="87"/>
      <c r="AQ676" s="1">
        <v>11</v>
      </c>
    </row>
    <row r="677" spans="1:43" ht="11.25" x14ac:dyDescent="0.15">
      <c r="A677" s="7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c r="AA677" s="87"/>
      <c r="AB677" s="87"/>
      <c r="AC677" s="87"/>
      <c r="AD677" s="87"/>
      <c r="AE677" s="87"/>
      <c r="AF677" s="87"/>
      <c r="AG677" s="87"/>
      <c r="AH677" s="87"/>
      <c r="AI677" s="87"/>
      <c r="AJ677" s="87"/>
      <c r="AK677" s="87"/>
      <c r="AL677" s="87"/>
      <c r="AM677" s="87"/>
      <c r="AN677" s="87"/>
      <c r="AO677" s="87"/>
      <c r="AP677" s="87"/>
      <c r="AQ677" s="1">
        <v>12</v>
      </c>
    </row>
    <row r="678" spans="1:43" ht="11.25" x14ac:dyDescent="0.15">
      <c r="A678" s="7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7"/>
      <c r="AK678" s="87"/>
      <c r="AL678" s="87"/>
      <c r="AM678" s="87"/>
      <c r="AN678" s="87"/>
      <c r="AO678" s="87"/>
      <c r="AP678" s="87"/>
      <c r="AQ678" s="1">
        <v>13</v>
      </c>
    </row>
    <row r="679" spans="1:43" ht="11.25" x14ac:dyDescent="0.15">
      <c r="A679" s="7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7"/>
      <c r="AK679" s="87"/>
      <c r="AL679" s="87"/>
      <c r="AM679" s="87"/>
      <c r="AN679" s="87"/>
      <c r="AO679" s="87"/>
      <c r="AP679" s="87"/>
      <c r="AQ679" s="1">
        <v>14</v>
      </c>
    </row>
    <row r="680" spans="1:43" ht="11.25" x14ac:dyDescent="0.15">
      <c r="A680" s="7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c r="AA680" s="87"/>
      <c r="AB680" s="87"/>
      <c r="AC680" s="87"/>
      <c r="AD680" s="87"/>
      <c r="AE680" s="87"/>
      <c r="AF680" s="87"/>
      <c r="AG680" s="87"/>
      <c r="AH680" s="87"/>
      <c r="AI680" s="87"/>
      <c r="AJ680" s="87"/>
      <c r="AK680" s="87"/>
      <c r="AL680" s="87"/>
      <c r="AM680" s="87"/>
      <c r="AN680" s="87"/>
      <c r="AO680" s="87"/>
      <c r="AP680" s="87"/>
      <c r="AQ680" s="1">
        <v>15</v>
      </c>
    </row>
    <row r="681" spans="1:43" ht="11.25" x14ac:dyDescent="0.15">
      <c r="A681" s="7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c r="AA681" s="87"/>
      <c r="AB681" s="87"/>
      <c r="AC681" s="87"/>
      <c r="AD681" s="87"/>
      <c r="AE681" s="87"/>
      <c r="AF681" s="87"/>
      <c r="AG681" s="87"/>
      <c r="AH681" s="87"/>
      <c r="AI681" s="87"/>
      <c r="AJ681" s="87"/>
      <c r="AK681" s="87"/>
      <c r="AL681" s="87"/>
      <c r="AM681" s="87"/>
      <c r="AN681" s="87"/>
      <c r="AO681" s="87"/>
      <c r="AP681" s="87"/>
      <c r="AQ681" s="1">
        <v>16</v>
      </c>
    </row>
    <row r="682" spans="1:43" ht="11.25" x14ac:dyDescent="0.15">
      <c r="A682" s="7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c r="AA682" s="87"/>
      <c r="AB682" s="87"/>
      <c r="AC682" s="87"/>
      <c r="AD682" s="87"/>
      <c r="AE682" s="87"/>
      <c r="AF682" s="87"/>
      <c r="AG682" s="87"/>
      <c r="AH682" s="87"/>
      <c r="AI682" s="87"/>
      <c r="AJ682" s="87"/>
      <c r="AK682" s="87"/>
      <c r="AL682" s="87"/>
      <c r="AM682" s="87"/>
      <c r="AN682" s="87"/>
      <c r="AO682" s="87"/>
      <c r="AP682" s="87"/>
      <c r="AQ682" s="1">
        <v>17</v>
      </c>
    </row>
    <row r="683" spans="1:43" ht="11.25" x14ac:dyDescent="0.15">
      <c r="A683" s="77"/>
      <c r="B683" s="87"/>
      <c r="C683" s="87"/>
      <c r="D683" s="87"/>
      <c r="E683" s="87"/>
      <c r="F683" s="146"/>
      <c r="G683" s="146"/>
      <c r="H683" s="146"/>
      <c r="I683" s="146"/>
      <c r="J683" s="146"/>
      <c r="K683" s="146"/>
      <c r="L683" s="146"/>
      <c r="M683" s="146"/>
      <c r="N683" s="146"/>
      <c r="O683" s="146"/>
      <c r="P683" s="146"/>
      <c r="Q683" s="146"/>
      <c r="R683" s="87"/>
      <c r="S683" s="87"/>
      <c r="T683" s="87"/>
      <c r="U683" s="87"/>
      <c r="V683" s="87"/>
      <c r="W683" s="87"/>
      <c r="X683" s="87"/>
      <c r="Y683" s="146"/>
      <c r="Z683" s="146"/>
      <c r="AA683" s="146"/>
      <c r="AB683" s="146"/>
      <c r="AC683" s="146"/>
      <c r="AD683" s="87"/>
      <c r="AE683" s="87"/>
      <c r="AF683" s="87"/>
      <c r="AG683" s="87"/>
      <c r="AH683" s="87"/>
      <c r="AI683" s="87"/>
      <c r="AJ683" s="87"/>
      <c r="AK683" s="87"/>
      <c r="AL683" s="87"/>
      <c r="AM683" s="87"/>
      <c r="AN683" s="87"/>
      <c r="AO683" s="87"/>
      <c r="AP683" s="87"/>
      <c r="AQ683" s="1">
        <v>18</v>
      </c>
    </row>
    <row r="684" spans="1:43" ht="11.25" x14ac:dyDescent="0.15">
      <c r="A684" s="77"/>
      <c r="B684" s="87"/>
      <c r="C684" s="87"/>
      <c r="D684" s="87"/>
      <c r="E684" s="87"/>
      <c r="F684" s="146"/>
      <c r="G684" s="146"/>
      <c r="H684" s="146"/>
      <c r="I684" s="146"/>
      <c r="J684" s="146"/>
      <c r="K684" s="146"/>
      <c r="L684" s="146"/>
      <c r="M684" s="146"/>
      <c r="N684" s="146"/>
      <c r="O684" s="146"/>
      <c r="P684" s="146"/>
      <c r="Q684" s="146"/>
      <c r="R684" s="87"/>
      <c r="S684" s="87"/>
      <c r="T684" s="87"/>
      <c r="U684" s="87"/>
      <c r="V684" s="87"/>
      <c r="W684" s="87"/>
      <c r="X684" s="87"/>
      <c r="Y684" s="146"/>
      <c r="Z684" s="146"/>
      <c r="AA684" s="146"/>
      <c r="AB684" s="146"/>
      <c r="AC684" s="146"/>
      <c r="AD684" s="87"/>
      <c r="AE684" s="87"/>
      <c r="AF684" s="87"/>
      <c r="AG684" s="87"/>
      <c r="AH684" s="87"/>
      <c r="AI684" s="87"/>
      <c r="AJ684" s="87"/>
      <c r="AK684" s="87"/>
      <c r="AL684" s="87"/>
      <c r="AM684" s="87"/>
      <c r="AN684" s="87"/>
      <c r="AO684" s="87"/>
      <c r="AP684" s="87"/>
      <c r="AQ684" s="1">
        <v>19</v>
      </c>
    </row>
    <row r="685" spans="1:43" ht="11.25" x14ac:dyDescent="0.15">
      <c r="A685" s="77"/>
      <c r="B685" s="89"/>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c r="AA685" s="87"/>
      <c r="AB685" s="87"/>
      <c r="AC685" s="87"/>
      <c r="AD685" s="87"/>
      <c r="AE685" s="87"/>
      <c r="AF685" s="87"/>
      <c r="AG685" s="87"/>
      <c r="AH685" s="87"/>
      <c r="AI685" s="87"/>
      <c r="AJ685" s="87"/>
      <c r="AK685" s="87"/>
      <c r="AL685" s="87"/>
      <c r="AM685" s="87"/>
      <c r="AN685" s="87"/>
      <c r="AO685" s="87"/>
      <c r="AP685" s="87"/>
      <c r="AQ685" s="1">
        <v>20</v>
      </c>
    </row>
    <row r="686" spans="1:43" ht="11.25" x14ac:dyDescent="0.15">
      <c r="A686" s="7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c r="AA686" s="87"/>
      <c r="AB686" s="87"/>
      <c r="AC686" s="87"/>
      <c r="AD686" s="87"/>
      <c r="AE686" s="87"/>
      <c r="AF686" s="87"/>
      <c r="AG686" s="87"/>
      <c r="AH686" s="87"/>
      <c r="AI686" s="87"/>
      <c r="AJ686" s="87"/>
      <c r="AK686" s="87"/>
      <c r="AL686" s="87"/>
      <c r="AM686" s="87"/>
      <c r="AN686" s="87"/>
      <c r="AO686" s="87"/>
      <c r="AP686" s="87"/>
      <c r="AQ686" s="1">
        <v>21</v>
      </c>
    </row>
    <row r="687" spans="1:43" ht="11.25" x14ac:dyDescent="0.15">
      <c r="A687" s="7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c r="AA687" s="87"/>
      <c r="AB687" s="87"/>
      <c r="AC687" s="87"/>
      <c r="AD687" s="87"/>
      <c r="AE687" s="87"/>
      <c r="AF687" s="87"/>
      <c r="AG687" s="87"/>
      <c r="AH687" s="87"/>
      <c r="AI687" s="87"/>
      <c r="AJ687" s="87"/>
      <c r="AK687" s="87"/>
      <c r="AL687" s="87"/>
      <c r="AM687" s="87"/>
      <c r="AN687" s="87"/>
      <c r="AO687" s="87"/>
      <c r="AP687" s="87"/>
      <c r="AQ687" s="1">
        <v>22</v>
      </c>
    </row>
    <row r="688" spans="1:43" ht="11.25" x14ac:dyDescent="0.15">
      <c r="A688" s="7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c r="AA688" s="87"/>
      <c r="AB688" s="87"/>
      <c r="AC688" s="87"/>
      <c r="AD688" s="87"/>
      <c r="AE688" s="87"/>
      <c r="AF688" s="87"/>
      <c r="AG688" s="87"/>
      <c r="AH688" s="87"/>
      <c r="AI688" s="87"/>
      <c r="AJ688" s="87"/>
      <c r="AK688" s="87"/>
      <c r="AL688" s="87"/>
      <c r="AM688" s="87"/>
      <c r="AN688" s="87"/>
      <c r="AO688" s="87"/>
      <c r="AP688" s="87"/>
      <c r="AQ688" s="1">
        <v>23</v>
      </c>
    </row>
    <row r="689" spans="1:43" ht="11.25" x14ac:dyDescent="0.15">
      <c r="A689" s="7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c r="AA689" s="87"/>
      <c r="AB689" s="87"/>
      <c r="AC689" s="87"/>
      <c r="AD689" s="87"/>
      <c r="AE689" s="87"/>
      <c r="AF689" s="87"/>
      <c r="AG689" s="87"/>
      <c r="AH689" s="87"/>
      <c r="AI689" s="87"/>
      <c r="AJ689" s="87"/>
      <c r="AK689" s="87"/>
      <c r="AL689" s="87"/>
      <c r="AM689" s="87"/>
      <c r="AN689" s="87"/>
      <c r="AO689" s="87"/>
      <c r="AP689" s="87"/>
      <c r="AQ689" s="1">
        <v>24</v>
      </c>
    </row>
    <row r="690" spans="1:43" ht="11.25" x14ac:dyDescent="0.15">
      <c r="A690" s="7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c r="AA690" s="87"/>
      <c r="AB690" s="87"/>
      <c r="AC690" s="87"/>
      <c r="AD690" s="87"/>
      <c r="AE690" s="87"/>
      <c r="AF690" s="87"/>
      <c r="AG690" s="87"/>
      <c r="AH690" s="87"/>
      <c r="AI690" s="87"/>
      <c r="AJ690" s="87"/>
      <c r="AK690" s="87"/>
      <c r="AL690" s="87"/>
      <c r="AM690" s="87"/>
      <c r="AN690" s="87"/>
      <c r="AO690" s="87"/>
      <c r="AP690" s="87"/>
      <c r="AQ690" s="1">
        <v>25</v>
      </c>
    </row>
    <row r="691" spans="1:43" ht="11.25" x14ac:dyDescent="0.15">
      <c r="A691" s="7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c r="AA691" s="87"/>
      <c r="AB691" s="87"/>
      <c r="AC691" s="87"/>
      <c r="AD691" s="87"/>
      <c r="AE691" s="87"/>
      <c r="AF691" s="87"/>
      <c r="AG691" s="87"/>
      <c r="AH691" s="87"/>
      <c r="AI691" s="87"/>
      <c r="AJ691" s="87"/>
      <c r="AK691" s="87"/>
      <c r="AL691" s="87"/>
      <c r="AM691" s="87"/>
      <c r="AN691" s="87"/>
      <c r="AO691" s="87"/>
      <c r="AP691" s="87"/>
      <c r="AQ691" s="1">
        <v>26</v>
      </c>
    </row>
    <row r="692" spans="1:43" ht="11.25" x14ac:dyDescent="0.15">
      <c r="A692" s="7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c r="AA692" s="87"/>
      <c r="AB692" s="87"/>
      <c r="AC692" s="87"/>
      <c r="AD692" s="87"/>
      <c r="AE692" s="87"/>
      <c r="AF692" s="87"/>
      <c r="AG692" s="87"/>
      <c r="AH692" s="87"/>
      <c r="AI692" s="87"/>
      <c r="AJ692" s="87"/>
      <c r="AK692" s="87"/>
      <c r="AL692" s="87"/>
      <c r="AM692" s="87"/>
      <c r="AN692" s="87"/>
      <c r="AO692" s="87"/>
      <c r="AP692" s="87"/>
      <c r="AQ692" s="1">
        <v>27</v>
      </c>
    </row>
    <row r="693" spans="1:43" ht="11.25" x14ac:dyDescent="0.15">
      <c r="A693" s="7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c r="AA693" s="87"/>
      <c r="AB693" s="87"/>
      <c r="AC693" s="87"/>
      <c r="AD693" s="87"/>
      <c r="AE693" s="87"/>
      <c r="AF693" s="87"/>
      <c r="AG693" s="87"/>
      <c r="AH693" s="87"/>
      <c r="AI693" s="87"/>
      <c r="AJ693" s="87"/>
      <c r="AK693" s="87"/>
      <c r="AL693" s="87"/>
      <c r="AM693" s="87"/>
      <c r="AN693" s="87"/>
      <c r="AO693" s="87"/>
      <c r="AP693" s="87"/>
      <c r="AQ693" s="1">
        <v>28</v>
      </c>
    </row>
    <row r="694" spans="1:43" ht="11.25" x14ac:dyDescent="0.15">
      <c r="A694" s="7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c r="AA694" s="87"/>
      <c r="AB694" s="87"/>
      <c r="AC694" s="87"/>
      <c r="AD694" s="87"/>
      <c r="AE694" s="87"/>
      <c r="AF694" s="87"/>
      <c r="AG694" s="87"/>
      <c r="AH694" s="87"/>
      <c r="AI694" s="87"/>
      <c r="AJ694" s="87"/>
      <c r="AK694" s="87"/>
      <c r="AL694" s="87"/>
      <c r="AM694" s="87"/>
      <c r="AN694" s="87"/>
      <c r="AO694" s="87"/>
      <c r="AP694" s="87"/>
    </row>
    <row r="695" spans="1:43" ht="11.25" x14ac:dyDescent="0.15">
      <c r="A695" s="7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c r="AA695" s="87"/>
      <c r="AB695" s="87"/>
      <c r="AC695" s="87"/>
      <c r="AD695" s="87"/>
      <c r="AE695" s="87"/>
      <c r="AF695" s="87"/>
      <c r="AG695" s="87"/>
      <c r="AH695" s="87"/>
      <c r="AI695" s="87"/>
      <c r="AJ695" s="87"/>
      <c r="AK695" s="87"/>
      <c r="AL695" s="87"/>
      <c r="AM695" s="87"/>
      <c r="AN695" s="87"/>
      <c r="AO695" s="87"/>
      <c r="AP695" s="87"/>
    </row>
    <row r="696" spans="1:43" ht="11.25" x14ac:dyDescent="0.15">
      <c r="A696" s="7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c r="AA696" s="87"/>
      <c r="AB696" s="87"/>
      <c r="AC696" s="87"/>
      <c r="AD696" s="87"/>
      <c r="AE696" s="87"/>
      <c r="AF696" s="87"/>
      <c r="AG696" s="87"/>
      <c r="AH696" s="87"/>
      <c r="AI696" s="87"/>
      <c r="AJ696" s="87"/>
      <c r="AK696" s="87"/>
      <c r="AL696" s="87"/>
      <c r="AM696" s="87"/>
      <c r="AN696" s="87"/>
      <c r="AO696" s="87"/>
      <c r="AP696" s="87"/>
    </row>
    <row r="697" spans="1:43" ht="11.25" x14ac:dyDescent="0.15">
      <c r="A697" s="7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c r="AA697" s="87"/>
      <c r="AB697" s="87"/>
      <c r="AC697" s="87"/>
      <c r="AD697" s="87"/>
      <c r="AE697" s="87"/>
      <c r="AF697" s="87"/>
      <c r="AG697" s="87"/>
      <c r="AH697" s="87"/>
      <c r="AI697" s="87"/>
      <c r="AJ697" s="87"/>
      <c r="AK697" s="87"/>
      <c r="AL697" s="87"/>
      <c r="AM697" s="87"/>
      <c r="AN697" s="87"/>
      <c r="AO697" s="87"/>
      <c r="AP697" s="87"/>
    </row>
    <row r="698" spans="1:43" ht="11.25" x14ac:dyDescent="0.15">
      <c r="A698" s="7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row>
    <row r="699" spans="1:43" ht="11.25" x14ac:dyDescent="0.15">
      <c r="A699" s="7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c r="AA699" s="87"/>
      <c r="AB699" s="87"/>
      <c r="AC699" s="87"/>
      <c r="AD699" s="87"/>
      <c r="AE699" s="87"/>
      <c r="AF699" s="87"/>
      <c r="AG699" s="87"/>
      <c r="AH699" s="87"/>
      <c r="AI699" s="87"/>
      <c r="AJ699" s="87"/>
      <c r="AK699" s="87"/>
      <c r="AL699" s="87"/>
      <c r="AM699" s="87"/>
      <c r="AN699" s="87"/>
      <c r="AO699" s="87"/>
      <c r="AP699" s="87"/>
    </row>
    <row r="700" spans="1:43" ht="11.25" x14ac:dyDescent="0.15">
      <c r="A700" s="7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c r="AA700" s="87"/>
      <c r="AB700" s="87"/>
      <c r="AC700" s="87"/>
      <c r="AD700" s="87"/>
      <c r="AE700" s="87"/>
      <c r="AF700" s="87"/>
      <c r="AG700" s="87"/>
      <c r="AH700" s="87"/>
      <c r="AI700" s="87"/>
      <c r="AJ700" s="87"/>
      <c r="AK700" s="87"/>
      <c r="AL700" s="87"/>
      <c r="AM700" s="87"/>
      <c r="AN700" s="87"/>
      <c r="AO700" s="87"/>
      <c r="AP700" s="87"/>
    </row>
    <row r="701" spans="1:43" ht="11.25" x14ac:dyDescent="0.15">
      <c r="A701" s="7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c r="AA701" s="87"/>
      <c r="AB701" s="87"/>
      <c r="AC701" s="87"/>
      <c r="AD701" s="87"/>
      <c r="AE701" s="87"/>
      <c r="AF701" s="87"/>
      <c r="AG701" s="87"/>
      <c r="AH701" s="87"/>
      <c r="AI701" s="87"/>
      <c r="AJ701" s="87"/>
      <c r="AK701" s="87"/>
      <c r="AL701" s="87"/>
      <c r="AM701" s="87"/>
      <c r="AN701" s="87"/>
      <c r="AO701" s="87"/>
      <c r="AP701" s="87"/>
    </row>
    <row r="702" spans="1:43" ht="11.25" x14ac:dyDescent="0.15">
      <c r="A702" s="7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c r="AA702" s="87"/>
      <c r="AB702" s="87"/>
      <c r="AC702" s="87"/>
      <c r="AD702" s="87"/>
      <c r="AE702" s="87"/>
      <c r="AF702" s="87"/>
      <c r="AG702" s="87"/>
      <c r="AH702" s="87"/>
      <c r="AI702" s="87"/>
      <c r="AJ702" s="87"/>
      <c r="AK702" s="87"/>
      <c r="AL702" s="87"/>
      <c r="AM702" s="87"/>
      <c r="AN702" s="87"/>
      <c r="AO702" s="87"/>
      <c r="AP702" s="87"/>
    </row>
    <row r="703" spans="1:43" ht="11.25" x14ac:dyDescent="0.15">
      <c r="A703" s="7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c r="AA703" s="87"/>
      <c r="AB703" s="87"/>
      <c r="AC703" s="87"/>
      <c r="AD703" s="87"/>
      <c r="AE703" s="87"/>
      <c r="AF703" s="87"/>
      <c r="AG703" s="87"/>
      <c r="AH703" s="87"/>
      <c r="AI703" s="87"/>
      <c r="AJ703" s="87"/>
      <c r="AK703" s="87"/>
      <c r="AL703" s="87"/>
      <c r="AM703" s="87"/>
      <c r="AN703" s="87"/>
      <c r="AO703" s="87"/>
      <c r="AP703" s="87"/>
    </row>
    <row r="704" spans="1:43" ht="11.25" x14ac:dyDescent="0.15">
      <c r="A704" s="7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c r="AA704" s="87"/>
      <c r="AB704" s="87"/>
      <c r="AC704" s="87"/>
      <c r="AD704" s="87"/>
      <c r="AE704" s="87"/>
      <c r="AF704" s="87"/>
      <c r="AG704" s="87"/>
      <c r="AH704" s="87"/>
      <c r="AI704" s="87"/>
      <c r="AJ704" s="87"/>
      <c r="AK704" s="87"/>
      <c r="AL704" s="87"/>
      <c r="AM704" s="87"/>
      <c r="AN704" s="87"/>
      <c r="AO704" s="87"/>
      <c r="AP704" s="87"/>
    </row>
    <row r="705" spans="1:43" ht="11.25" x14ac:dyDescent="0.15">
      <c r="A705" s="7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c r="AA705" s="87"/>
      <c r="AB705" s="87"/>
      <c r="AC705" s="87"/>
      <c r="AD705" s="87"/>
      <c r="AE705" s="87"/>
      <c r="AF705" s="87"/>
      <c r="AG705" s="87"/>
      <c r="AH705" s="87"/>
      <c r="AI705" s="87"/>
      <c r="AJ705" s="87"/>
      <c r="AK705" s="87"/>
      <c r="AL705" s="87"/>
      <c r="AM705" s="87"/>
      <c r="AN705" s="87"/>
      <c r="AO705" s="87"/>
      <c r="AP705" s="87"/>
    </row>
    <row r="706" spans="1:43" ht="11.25" x14ac:dyDescent="0.15">
      <c r="A706" s="7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c r="AA706" s="87"/>
      <c r="AB706" s="87"/>
      <c r="AC706" s="87"/>
      <c r="AD706" s="87"/>
      <c r="AE706" s="87"/>
      <c r="AF706" s="87"/>
      <c r="AG706" s="87"/>
      <c r="AH706" s="87"/>
      <c r="AI706" s="87"/>
      <c r="AJ706" s="87"/>
      <c r="AK706" s="87"/>
      <c r="AL706" s="87"/>
      <c r="AM706" s="87"/>
      <c r="AN706" s="87"/>
      <c r="AO706" s="87"/>
      <c r="AP706" s="87"/>
    </row>
    <row r="707" spans="1:43" ht="11.25" x14ac:dyDescent="0.15">
      <c r="A707" s="7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c r="AA707" s="87"/>
      <c r="AB707" s="87"/>
      <c r="AC707" s="87"/>
      <c r="AD707" s="87"/>
      <c r="AE707" s="87"/>
      <c r="AF707" s="87"/>
      <c r="AG707" s="87"/>
      <c r="AH707" s="87"/>
      <c r="AI707" s="87"/>
      <c r="AJ707" s="87"/>
      <c r="AK707" s="87"/>
      <c r="AL707" s="87"/>
      <c r="AM707" s="87"/>
      <c r="AN707" s="87"/>
      <c r="AO707" s="87"/>
      <c r="AP707" s="87"/>
    </row>
    <row r="708" spans="1:43" ht="11.25" x14ac:dyDescent="0.15">
      <c r="A708" s="7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c r="AA708" s="87"/>
      <c r="AB708" s="87"/>
      <c r="AC708" s="87"/>
      <c r="AD708" s="87"/>
      <c r="AE708" s="87"/>
      <c r="AF708" s="87"/>
      <c r="AG708" s="87"/>
      <c r="AH708" s="87"/>
      <c r="AI708" s="87"/>
      <c r="AJ708" s="87"/>
      <c r="AK708" s="87"/>
      <c r="AL708" s="87"/>
      <c r="AM708" s="87"/>
      <c r="AN708" s="87"/>
      <c r="AO708" s="87"/>
      <c r="AP708" s="87"/>
    </row>
    <row r="709" spans="1:43" ht="11.25" x14ac:dyDescent="0.15">
      <c r="A709" s="77"/>
      <c r="B709" s="87"/>
      <c r="C709" s="87"/>
      <c r="D709" s="87"/>
      <c r="E709" s="87"/>
      <c r="F709" s="146"/>
      <c r="G709" s="146"/>
      <c r="H709" s="146"/>
      <c r="I709" s="146"/>
      <c r="J709" s="146"/>
      <c r="K709" s="146"/>
      <c r="L709" s="146"/>
      <c r="M709" s="146"/>
      <c r="N709" s="146"/>
      <c r="O709" s="146"/>
      <c r="P709" s="146"/>
      <c r="Q709" s="146"/>
      <c r="R709" s="87"/>
      <c r="S709" s="87"/>
      <c r="T709" s="87"/>
      <c r="U709" s="87"/>
      <c r="V709" s="87"/>
      <c r="W709" s="87"/>
      <c r="X709" s="87"/>
      <c r="Y709" s="146"/>
      <c r="Z709" s="146"/>
      <c r="AA709" s="146"/>
      <c r="AB709" s="146"/>
      <c r="AC709" s="146"/>
      <c r="AD709" s="87"/>
      <c r="AE709" s="87"/>
      <c r="AF709" s="87"/>
      <c r="AG709" s="87"/>
      <c r="AH709" s="87"/>
      <c r="AI709" s="87"/>
      <c r="AJ709" s="87"/>
      <c r="AK709" s="87"/>
      <c r="AL709" s="87"/>
      <c r="AM709" s="87"/>
      <c r="AN709" s="87"/>
      <c r="AO709" s="87"/>
      <c r="AP709" s="87"/>
    </row>
    <row r="710" spans="1:43" ht="11.25" x14ac:dyDescent="0.15">
      <c r="A710" s="77"/>
      <c r="B710" s="89"/>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c r="AA710" s="87"/>
      <c r="AB710" s="87"/>
      <c r="AC710" s="87"/>
      <c r="AD710" s="87"/>
      <c r="AE710" s="87"/>
      <c r="AF710" s="87"/>
      <c r="AG710" s="87"/>
      <c r="AH710" s="87"/>
      <c r="AI710" s="87"/>
      <c r="AJ710" s="87"/>
      <c r="AK710" s="87"/>
      <c r="AL710" s="87"/>
      <c r="AM710" s="87"/>
      <c r="AN710" s="87"/>
      <c r="AO710" s="87"/>
      <c r="AP710" s="87"/>
    </row>
    <row r="711" spans="1:43" ht="11.25" x14ac:dyDescent="0.15">
      <c r="A711" s="89"/>
      <c r="B711" s="89"/>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c r="AA711" s="87"/>
      <c r="AB711" s="87"/>
      <c r="AC711" s="87"/>
      <c r="AD711" s="87"/>
      <c r="AE711" s="87"/>
      <c r="AF711" s="87"/>
      <c r="AG711" s="87"/>
      <c r="AH711" s="87"/>
      <c r="AI711" s="87"/>
      <c r="AJ711" s="87"/>
      <c r="AK711" s="87"/>
      <c r="AL711" s="87"/>
      <c r="AM711" s="87"/>
      <c r="AN711" s="87"/>
      <c r="AO711" s="87"/>
      <c r="AP711" s="87"/>
    </row>
    <row r="715" spans="1:43" x14ac:dyDescent="0.15">
      <c r="AQ715" s="8"/>
    </row>
    <row r="716" spans="1:43" x14ac:dyDescent="0.15">
      <c r="AQ716" s="8"/>
    </row>
    <row r="717" spans="1:43" x14ac:dyDescent="0.15">
      <c r="AQ717" s="8"/>
    </row>
  </sheetData>
  <mergeCells count="31">
    <mergeCell ref="AD2:AP3"/>
    <mergeCell ref="E3:E5"/>
    <mergeCell ref="F3:Q3"/>
    <mergeCell ref="R3:AC3"/>
    <mergeCell ref="F4:F5"/>
    <mergeCell ref="S4:S5"/>
    <mergeCell ref="AA4:AC4"/>
    <mergeCell ref="AJ4:AJ5"/>
    <mergeCell ref="AM4:AM5"/>
    <mergeCell ref="U4:U5"/>
    <mergeCell ref="V4:V5"/>
    <mergeCell ref="W4:W5"/>
    <mergeCell ref="X4:X5"/>
    <mergeCell ref="Y4:Y5"/>
    <mergeCell ref="Z4:Z5"/>
    <mergeCell ref="A2:A5"/>
    <mergeCell ref="B2:B5"/>
    <mergeCell ref="C2:C5"/>
    <mergeCell ref="D2:D5"/>
    <mergeCell ref="E2:AC2"/>
    <mergeCell ref="T4:T5"/>
    <mergeCell ref="G4:G5"/>
    <mergeCell ref="H4:H5"/>
    <mergeCell ref="I4:I5"/>
    <mergeCell ref="J4:J5"/>
    <mergeCell ref="K4:K5"/>
    <mergeCell ref="L4:L5"/>
    <mergeCell ref="M4:M5"/>
    <mergeCell ref="N4:N5"/>
    <mergeCell ref="O4:Q4"/>
    <mergeCell ref="R4:R5"/>
  </mergeCells>
  <phoneticPr fontId="2"/>
  <dataValidations disablePrompts="1" count="1">
    <dataValidation imeMode="off" allowBlank="1" showInputMessage="1" showErrorMessage="1" sqref="AQ74:AQ76"/>
  </dataValidations>
  <printOptions horizontalCentered="1"/>
  <pageMargins left="0.47244094488188981" right="0.47244094488188981" top="0.59055118110236227" bottom="0.39370078740157483" header="0.31496062992125984" footer="0.31496062992125984"/>
  <headerFooter scaleWithDoc="0">
    <oddFooter>&amp;C&amp;"ＭＳ ゴシック,標準"&amp;8－ &amp;P  －</oddFooter>
  </headerFooter>
  <rowBreaks count="2" manualBreakCount="2">
    <brk id="79" max="41" man="1"/>
    <brk id="154" max="4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722"/>
  <sheetViews>
    <sheetView view="pageBreakPreview" zoomScaleNormal="100" zoomScaleSheetLayoutView="100" workbookViewId="0">
      <pane xSplit="2" ySplit="5" topLeftCell="X6" activePane="bottomRight" state="frozen"/>
      <selection activeCell="AD219" sqref="AD219"/>
      <selection pane="topRight" activeCell="AD219" sqref="AD219"/>
      <selection pane="bottomLeft" activeCell="AD219" sqref="AD219"/>
      <selection pane="bottomRight" activeCell="A6" sqref="A6"/>
    </sheetView>
  </sheetViews>
  <sheetFormatPr defaultColWidth="12.125" defaultRowHeight="11.25" x14ac:dyDescent="0.15"/>
  <cols>
    <col min="1" max="1" width="9.375" style="90" customWidth="1"/>
    <col min="2" max="2" width="18.375" style="90" customWidth="1"/>
    <col min="3" max="4" width="6.375" style="147" customWidth="1"/>
    <col min="5" max="5" width="6" style="90" customWidth="1"/>
    <col min="6" max="17" width="6" style="82" customWidth="1"/>
    <col min="18" max="24" width="6" style="90" customWidth="1"/>
    <col min="25" max="29" width="6" style="82" customWidth="1"/>
    <col min="30" max="40" width="5.75" style="90" customWidth="1"/>
    <col min="41" max="42" width="5.75" style="82" customWidth="1"/>
    <col min="43" max="43" width="12.125" style="1"/>
    <col min="44" max="16384" width="12.125" style="82"/>
  </cols>
  <sheetData>
    <row r="1" spans="1:43" s="78" customFormat="1" ht="18.75" customHeight="1" x14ac:dyDescent="0.15">
      <c r="A1" s="149" t="s">
        <v>587</v>
      </c>
      <c r="B1" s="76"/>
      <c r="C1" s="77"/>
      <c r="D1" s="77"/>
      <c r="E1" s="76"/>
      <c r="R1" s="76"/>
      <c r="S1" s="76"/>
      <c r="T1" s="76"/>
      <c r="U1" s="76"/>
      <c r="V1" s="76"/>
      <c r="W1" s="76"/>
      <c r="X1" s="76"/>
      <c r="AD1" s="76"/>
      <c r="AE1" s="76"/>
      <c r="AF1" s="76"/>
      <c r="AG1" s="76"/>
      <c r="AH1" s="76"/>
      <c r="AI1" s="76"/>
      <c r="AJ1" s="76"/>
      <c r="AK1" s="150"/>
      <c r="AL1" s="150"/>
      <c r="AM1" s="76"/>
      <c r="AN1" s="76"/>
      <c r="AQ1" s="4"/>
    </row>
    <row r="2" spans="1:43" ht="11.25" customHeight="1" x14ac:dyDescent="0.15">
      <c r="A2" s="252" t="s">
        <v>6</v>
      </c>
      <c r="B2" s="252" t="s">
        <v>2</v>
      </c>
      <c r="C2" s="240" t="s">
        <v>263</v>
      </c>
      <c r="D2" s="240" t="s">
        <v>264</v>
      </c>
      <c r="E2" s="254" t="s">
        <v>480</v>
      </c>
      <c r="F2" s="255"/>
      <c r="G2" s="255"/>
      <c r="H2" s="255"/>
      <c r="I2" s="255"/>
      <c r="J2" s="255"/>
      <c r="K2" s="255"/>
      <c r="L2" s="255"/>
      <c r="M2" s="255"/>
      <c r="N2" s="255"/>
      <c r="O2" s="255"/>
      <c r="P2" s="255"/>
      <c r="Q2" s="255"/>
      <c r="R2" s="255"/>
      <c r="S2" s="255"/>
      <c r="T2" s="255"/>
      <c r="U2" s="255"/>
      <c r="V2" s="255"/>
      <c r="W2" s="255"/>
      <c r="X2" s="255"/>
      <c r="Y2" s="255"/>
      <c r="Z2" s="255"/>
      <c r="AA2" s="255"/>
      <c r="AB2" s="255"/>
      <c r="AC2" s="256"/>
      <c r="AD2" s="259" t="s">
        <v>429</v>
      </c>
      <c r="AE2" s="259"/>
      <c r="AF2" s="259"/>
      <c r="AG2" s="259"/>
      <c r="AH2" s="259"/>
      <c r="AI2" s="259"/>
      <c r="AJ2" s="259"/>
      <c r="AK2" s="259"/>
      <c r="AL2" s="259"/>
      <c r="AM2" s="259"/>
      <c r="AN2" s="259"/>
      <c r="AO2" s="259"/>
      <c r="AP2" s="259"/>
      <c r="AQ2" s="8"/>
    </row>
    <row r="3" spans="1:43" ht="11.25" customHeight="1" x14ac:dyDescent="0.15">
      <c r="A3" s="253"/>
      <c r="B3" s="253"/>
      <c r="C3" s="241"/>
      <c r="D3" s="241"/>
      <c r="E3" s="257" t="s">
        <v>430</v>
      </c>
      <c r="F3" s="260" t="s">
        <v>431</v>
      </c>
      <c r="G3" s="261"/>
      <c r="H3" s="261"/>
      <c r="I3" s="261"/>
      <c r="J3" s="261"/>
      <c r="K3" s="261"/>
      <c r="L3" s="261"/>
      <c r="M3" s="261"/>
      <c r="N3" s="261"/>
      <c r="O3" s="261"/>
      <c r="P3" s="261"/>
      <c r="Q3" s="262"/>
      <c r="R3" s="257" t="s">
        <v>481</v>
      </c>
      <c r="S3" s="257"/>
      <c r="T3" s="257"/>
      <c r="U3" s="257"/>
      <c r="V3" s="257"/>
      <c r="W3" s="257"/>
      <c r="X3" s="257"/>
      <c r="Y3" s="257"/>
      <c r="Z3" s="257"/>
      <c r="AA3" s="257"/>
      <c r="AB3" s="257"/>
      <c r="AC3" s="257"/>
      <c r="AD3" s="259"/>
      <c r="AE3" s="259"/>
      <c r="AF3" s="259"/>
      <c r="AG3" s="259"/>
      <c r="AH3" s="259"/>
      <c r="AI3" s="259"/>
      <c r="AJ3" s="259"/>
      <c r="AK3" s="259"/>
      <c r="AL3" s="259"/>
      <c r="AM3" s="259"/>
      <c r="AN3" s="259"/>
      <c r="AO3" s="259"/>
      <c r="AP3" s="259"/>
      <c r="AQ3" s="8"/>
    </row>
    <row r="4" spans="1:43" s="79" customFormat="1" ht="11.25" customHeight="1" x14ac:dyDescent="0.15">
      <c r="A4" s="253"/>
      <c r="B4" s="253"/>
      <c r="C4" s="241"/>
      <c r="D4" s="241"/>
      <c r="E4" s="257"/>
      <c r="F4" s="257" t="s">
        <v>433</v>
      </c>
      <c r="G4" s="257" t="s">
        <v>434</v>
      </c>
      <c r="H4" s="257" t="s">
        <v>435</v>
      </c>
      <c r="I4" s="257" t="s">
        <v>482</v>
      </c>
      <c r="J4" s="257" t="s">
        <v>483</v>
      </c>
      <c r="K4" s="257" t="s">
        <v>438</v>
      </c>
      <c r="L4" s="257" t="s">
        <v>484</v>
      </c>
      <c r="M4" s="257" t="s">
        <v>485</v>
      </c>
      <c r="N4" s="257" t="s">
        <v>441</v>
      </c>
      <c r="O4" s="245" t="s">
        <v>442</v>
      </c>
      <c r="P4" s="245"/>
      <c r="Q4" s="245"/>
      <c r="R4" s="257" t="s">
        <v>433</v>
      </c>
      <c r="S4" s="257" t="s">
        <v>434</v>
      </c>
      <c r="T4" s="257" t="s">
        <v>435</v>
      </c>
      <c r="U4" s="257" t="s">
        <v>482</v>
      </c>
      <c r="V4" s="257" t="s">
        <v>483</v>
      </c>
      <c r="W4" s="257" t="s">
        <v>438</v>
      </c>
      <c r="X4" s="257" t="s">
        <v>484</v>
      </c>
      <c r="Y4" s="257" t="s">
        <v>485</v>
      </c>
      <c r="Z4" s="257" t="s">
        <v>441</v>
      </c>
      <c r="AA4" s="245" t="s">
        <v>443</v>
      </c>
      <c r="AB4" s="245"/>
      <c r="AC4" s="245"/>
      <c r="AD4" s="132" t="s">
        <v>444</v>
      </c>
      <c r="AE4" s="132" t="s">
        <v>445</v>
      </c>
      <c r="AF4" s="132" t="s">
        <v>446</v>
      </c>
      <c r="AG4" s="133" t="s">
        <v>447</v>
      </c>
      <c r="AH4" s="133" t="s">
        <v>448</v>
      </c>
      <c r="AI4" s="132" t="s">
        <v>449</v>
      </c>
      <c r="AJ4" s="246" t="s">
        <v>450</v>
      </c>
      <c r="AK4" s="132" t="s">
        <v>558</v>
      </c>
      <c r="AL4" s="132" t="s">
        <v>451</v>
      </c>
      <c r="AM4" s="246" t="s">
        <v>452</v>
      </c>
      <c r="AN4" s="134" t="s">
        <v>453</v>
      </c>
      <c r="AO4" s="151" t="s">
        <v>454</v>
      </c>
      <c r="AP4" s="151" t="s">
        <v>455</v>
      </c>
      <c r="AQ4" s="8"/>
    </row>
    <row r="5" spans="1:43" s="79" customFormat="1" ht="11.25" customHeight="1" x14ac:dyDescent="0.15">
      <c r="A5" s="253"/>
      <c r="B5" s="253"/>
      <c r="C5" s="241"/>
      <c r="D5" s="241"/>
      <c r="E5" s="258"/>
      <c r="F5" s="258"/>
      <c r="G5" s="258"/>
      <c r="H5" s="258"/>
      <c r="I5" s="258"/>
      <c r="J5" s="258"/>
      <c r="K5" s="258"/>
      <c r="L5" s="258"/>
      <c r="M5" s="258"/>
      <c r="N5" s="258"/>
      <c r="O5" s="132" t="s">
        <v>456</v>
      </c>
      <c r="P5" s="132" t="s">
        <v>457</v>
      </c>
      <c r="Q5" s="132" t="s">
        <v>3</v>
      </c>
      <c r="R5" s="258"/>
      <c r="S5" s="258"/>
      <c r="T5" s="258"/>
      <c r="U5" s="258"/>
      <c r="V5" s="258"/>
      <c r="W5" s="258"/>
      <c r="X5" s="258"/>
      <c r="Y5" s="258"/>
      <c r="Z5" s="258"/>
      <c r="AA5" s="132" t="s">
        <v>456</v>
      </c>
      <c r="AB5" s="132" t="s">
        <v>457</v>
      </c>
      <c r="AC5" s="132" t="s">
        <v>3</v>
      </c>
      <c r="AD5" s="135" t="s">
        <v>458</v>
      </c>
      <c r="AE5" s="135" t="s">
        <v>458</v>
      </c>
      <c r="AF5" s="135" t="s">
        <v>459</v>
      </c>
      <c r="AG5" s="136" t="s">
        <v>460</v>
      </c>
      <c r="AH5" s="136" t="s">
        <v>460</v>
      </c>
      <c r="AI5" s="135" t="s">
        <v>458</v>
      </c>
      <c r="AJ5" s="251"/>
      <c r="AK5" s="135" t="s">
        <v>559</v>
      </c>
      <c r="AL5" s="135" t="s">
        <v>459</v>
      </c>
      <c r="AM5" s="251"/>
      <c r="AN5" s="152" t="s">
        <v>461</v>
      </c>
      <c r="AO5" s="153" t="s">
        <v>462</v>
      </c>
      <c r="AP5" s="153" t="s">
        <v>462</v>
      </c>
      <c r="AQ5" s="8"/>
    </row>
    <row r="6" spans="1:43" ht="14.1" customHeight="1" x14ac:dyDescent="0.15">
      <c r="A6" s="80" t="s">
        <v>463</v>
      </c>
      <c r="B6" s="81" t="s">
        <v>100</v>
      </c>
      <c r="C6" s="137">
        <v>18</v>
      </c>
      <c r="D6" s="138">
        <v>0</v>
      </c>
      <c r="E6" s="174">
        <f>Q6+AC6</f>
        <v>47</v>
      </c>
      <c r="F6" s="139">
        <v>1</v>
      </c>
      <c r="G6" s="139">
        <v>0</v>
      </c>
      <c r="H6" s="139">
        <v>1</v>
      </c>
      <c r="I6" s="139">
        <v>0</v>
      </c>
      <c r="J6" s="139">
        <v>0</v>
      </c>
      <c r="K6" s="139">
        <v>44</v>
      </c>
      <c r="L6" s="139">
        <v>1</v>
      </c>
      <c r="M6" s="139">
        <v>0</v>
      </c>
      <c r="N6" s="139">
        <v>0</v>
      </c>
      <c r="O6" s="137">
        <v>37</v>
      </c>
      <c r="P6" s="137">
        <v>10</v>
      </c>
      <c r="Q6" s="137">
        <f>O6+P6</f>
        <v>47</v>
      </c>
      <c r="R6" s="81">
        <v>0</v>
      </c>
      <c r="S6" s="81">
        <v>0</v>
      </c>
      <c r="T6" s="81">
        <v>0</v>
      </c>
      <c r="U6" s="81">
        <v>0</v>
      </c>
      <c r="V6" s="81">
        <v>0</v>
      </c>
      <c r="W6" s="81">
        <v>0</v>
      </c>
      <c r="X6" s="81">
        <v>0</v>
      </c>
      <c r="Y6" s="139">
        <v>0</v>
      </c>
      <c r="Z6" s="139">
        <v>0</v>
      </c>
      <c r="AA6" s="139">
        <v>0</v>
      </c>
      <c r="AB6" s="139">
        <v>0</v>
      </c>
      <c r="AC6" s="137">
        <v>0</v>
      </c>
      <c r="AD6" s="137">
        <v>1</v>
      </c>
      <c r="AE6" s="137">
        <v>3</v>
      </c>
      <c r="AF6" s="137">
        <v>1</v>
      </c>
      <c r="AG6" s="137">
        <v>1</v>
      </c>
      <c r="AH6" s="137">
        <v>1</v>
      </c>
      <c r="AI6" s="137">
        <v>1</v>
      </c>
      <c r="AJ6" s="139">
        <v>0</v>
      </c>
      <c r="AK6" s="139">
        <v>0</v>
      </c>
      <c r="AL6" s="139">
        <v>0</v>
      </c>
      <c r="AM6" s="139">
        <v>0</v>
      </c>
      <c r="AN6" s="139">
        <v>0</v>
      </c>
      <c r="AO6" s="139">
        <v>0</v>
      </c>
      <c r="AP6" s="139">
        <v>0</v>
      </c>
      <c r="AQ6" s="1">
        <v>1</v>
      </c>
    </row>
    <row r="7" spans="1:43" ht="14.1" customHeight="1" x14ac:dyDescent="0.15">
      <c r="A7" s="80" t="s">
        <v>463</v>
      </c>
      <c r="B7" s="81" t="s">
        <v>98</v>
      </c>
      <c r="C7" s="137">
        <v>19</v>
      </c>
      <c r="D7" s="138">
        <v>0</v>
      </c>
      <c r="E7" s="174">
        <f t="shared" ref="E7:E8" si="0">Q7+AC7</f>
        <v>60</v>
      </c>
      <c r="F7" s="139">
        <v>1</v>
      </c>
      <c r="G7" s="139">
        <v>0</v>
      </c>
      <c r="H7" s="139">
        <v>1</v>
      </c>
      <c r="I7" s="139">
        <v>0</v>
      </c>
      <c r="J7" s="139">
        <v>0</v>
      </c>
      <c r="K7" s="139">
        <v>57</v>
      </c>
      <c r="L7" s="139">
        <v>1</v>
      </c>
      <c r="M7" s="139">
        <v>0</v>
      </c>
      <c r="N7" s="139">
        <v>0</v>
      </c>
      <c r="O7" s="137">
        <v>47</v>
      </c>
      <c r="P7" s="137">
        <v>13</v>
      </c>
      <c r="Q7" s="137">
        <f t="shared" ref="Q7:Q48" si="1">O7+P7</f>
        <v>60</v>
      </c>
      <c r="R7" s="81">
        <v>0</v>
      </c>
      <c r="S7" s="81">
        <v>0</v>
      </c>
      <c r="T7" s="81">
        <v>0</v>
      </c>
      <c r="U7" s="81">
        <v>0</v>
      </c>
      <c r="V7" s="81">
        <v>0</v>
      </c>
      <c r="W7" s="81">
        <v>0</v>
      </c>
      <c r="X7" s="81">
        <v>0</v>
      </c>
      <c r="Y7" s="139">
        <v>0</v>
      </c>
      <c r="Z7" s="139">
        <v>0</v>
      </c>
      <c r="AA7" s="139">
        <v>0</v>
      </c>
      <c r="AB7" s="139">
        <v>0</v>
      </c>
      <c r="AC7" s="137">
        <v>0</v>
      </c>
      <c r="AD7" s="137">
        <v>1</v>
      </c>
      <c r="AE7" s="137">
        <v>3</v>
      </c>
      <c r="AF7" s="137">
        <v>1</v>
      </c>
      <c r="AG7" s="137">
        <v>1</v>
      </c>
      <c r="AH7" s="137">
        <v>1</v>
      </c>
      <c r="AI7" s="137">
        <v>1</v>
      </c>
      <c r="AJ7" s="139">
        <v>0</v>
      </c>
      <c r="AK7" s="139">
        <v>1</v>
      </c>
      <c r="AL7" s="139">
        <v>0</v>
      </c>
      <c r="AM7" s="139">
        <v>0</v>
      </c>
      <c r="AN7" s="139">
        <v>2</v>
      </c>
      <c r="AO7" s="139">
        <v>0</v>
      </c>
      <c r="AP7" s="139">
        <v>2</v>
      </c>
      <c r="AQ7" s="1">
        <v>2</v>
      </c>
    </row>
    <row r="8" spans="1:43" ht="14.1" customHeight="1" x14ac:dyDescent="0.15">
      <c r="A8" s="80" t="s">
        <v>486</v>
      </c>
      <c r="B8" s="81" t="s">
        <v>371</v>
      </c>
      <c r="C8" s="137">
        <v>3</v>
      </c>
      <c r="D8" s="138">
        <v>0</v>
      </c>
      <c r="E8" s="174">
        <f t="shared" si="0"/>
        <v>13</v>
      </c>
      <c r="F8" s="139">
        <v>1</v>
      </c>
      <c r="G8" s="139">
        <v>0</v>
      </c>
      <c r="H8" s="139">
        <v>1</v>
      </c>
      <c r="I8" s="139">
        <v>0</v>
      </c>
      <c r="J8" s="139">
        <v>0</v>
      </c>
      <c r="K8" s="139">
        <v>10</v>
      </c>
      <c r="L8" s="139">
        <v>1</v>
      </c>
      <c r="M8" s="139">
        <v>0</v>
      </c>
      <c r="N8" s="139">
        <v>0</v>
      </c>
      <c r="O8" s="137">
        <v>7</v>
      </c>
      <c r="P8" s="137">
        <v>6</v>
      </c>
      <c r="Q8" s="137">
        <f t="shared" si="1"/>
        <v>13</v>
      </c>
      <c r="R8" s="81">
        <v>0</v>
      </c>
      <c r="S8" s="81">
        <v>0</v>
      </c>
      <c r="T8" s="81">
        <v>0</v>
      </c>
      <c r="U8" s="81">
        <v>0</v>
      </c>
      <c r="V8" s="81">
        <v>0</v>
      </c>
      <c r="W8" s="81">
        <v>0</v>
      </c>
      <c r="X8" s="81">
        <v>0</v>
      </c>
      <c r="Y8" s="139">
        <v>0</v>
      </c>
      <c r="Z8" s="139">
        <v>0</v>
      </c>
      <c r="AA8" s="139">
        <v>0</v>
      </c>
      <c r="AB8" s="139">
        <v>0</v>
      </c>
      <c r="AC8" s="137">
        <v>0</v>
      </c>
      <c r="AD8" s="137">
        <v>1</v>
      </c>
      <c r="AE8" s="139">
        <v>0</v>
      </c>
      <c r="AF8" s="137">
        <v>1</v>
      </c>
      <c r="AG8" s="137">
        <v>1</v>
      </c>
      <c r="AH8" s="137">
        <v>1</v>
      </c>
      <c r="AI8" s="137">
        <v>1</v>
      </c>
      <c r="AJ8" s="139">
        <v>0</v>
      </c>
      <c r="AK8" s="139">
        <v>0</v>
      </c>
      <c r="AL8" s="139">
        <v>0</v>
      </c>
      <c r="AM8" s="139">
        <v>0</v>
      </c>
      <c r="AN8" s="139">
        <v>0</v>
      </c>
      <c r="AO8" s="139">
        <v>0</v>
      </c>
      <c r="AP8" s="139">
        <v>0</v>
      </c>
      <c r="AQ8" s="1">
        <v>3</v>
      </c>
    </row>
    <row r="9" spans="1:43" ht="14.1" customHeight="1" x14ac:dyDescent="0.15">
      <c r="A9" s="83" t="s">
        <v>464</v>
      </c>
      <c r="B9" s="83">
        <f>COUNTA(B6:B8)</f>
        <v>3</v>
      </c>
      <c r="C9" s="140">
        <f>SUM(C6:C8)</f>
        <v>40</v>
      </c>
      <c r="D9" s="140">
        <v>0</v>
      </c>
      <c r="E9" s="99">
        <f t="shared" ref="E9" si="2">SUM(E6:E8)</f>
        <v>120</v>
      </c>
      <c r="F9" s="140">
        <f t="shared" ref="F9:AP9" si="3">SUM(F6:F8)</f>
        <v>3</v>
      </c>
      <c r="G9" s="140">
        <f t="shared" si="3"/>
        <v>0</v>
      </c>
      <c r="H9" s="140">
        <f t="shared" si="3"/>
        <v>3</v>
      </c>
      <c r="I9" s="140">
        <f t="shared" si="3"/>
        <v>0</v>
      </c>
      <c r="J9" s="140">
        <f t="shared" si="3"/>
        <v>0</v>
      </c>
      <c r="K9" s="140">
        <f t="shared" si="3"/>
        <v>111</v>
      </c>
      <c r="L9" s="140">
        <f t="shared" si="3"/>
        <v>3</v>
      </c>
      <c r="M9" s="140">
        <f t="shared" si="3"/>
        <v>0</v>
      </c>
      <c r="N9" s="140">
        <f t="shared" si="3"/>
        <v>0</v>
      </c>
      <c r="O9" s="140">
        <f t="shared" si="3"/>
        <v>91</v>
      </c>
      <c r="P9" s="140">
        <f t="shared" si="3"/>
        <v>29</v>
      </c>
      <c r="Q9" s="140">
        <f t="shared" si="3"/>
        <v>120</v>
      </c>
      <c r="R9" s="140">
        <f t="shared" si="3"/>
        <v>0</v>
      </c>
      <c r="S9" s="140">
        <f t="shared" si="3"/>
        <v>0</v>
      </c>
      <c r="T9" s="140">
        <f t="shared" si="3"/>
        <v>0</v>
      </c>
      <c r="U9" s="140">
        <f t="shared" si="3"/>
        <v>0</v>
      </c>
      <c r="V9" s="140">
        <f t="shared" si="3"/>
        <v>0</v>
      </c>
      <c r="W9" s="140">
        <f t="shared" si="3"/>
        <v>0</v>
      </c>
      <c r="X9" s="140">
        <f t="shared" si="3"/>
        <v>0</v>
      </c>
      <c r="Y9" s="140">
        <f t="shared" si="3"/>
        <v>0</v>
      </c>
      <c r="Z9" s="140">
        <f t="shared" si="3"/>
        <v>0</v>
      </c>
      <c r="AA9" s="140">
        <f t="shared" si="3"/>
        <v>0</v>
      </c>
      <c r="AB9" s="140">
        <f t="shared" si="3"/>
        <v>0</v>
      </c>
      <c r="AC9" s="140">
        <f t="shared" si="3"/>
        <v>0</v>
      </c>
      <c r="AD9" s="140">
        <f t="shared" si="3"/>
        <v>3</v>
      </c>
      <c r="AE9" s="140">
        <f t="shared" si="3"/>
        <v>6</v>
      </c>
      <c r="AF9" s="140">
        <f t="shared" si="3"/>
        <v>3</v>
      </c>
      <c r="AG9" s="140">
        <f t="shared" si="3"/>
        <v>3</v>
      </c>
      <c r="AH9" s="140">
        <f t="shared" si="3"/>
        <v>3</v>
      </c>
      <c r="AI9" s="140">
        <f t="shared" si="3"/>
        <v>3</v>
      </c>
      <c r="AJ9" s="140">
        <f t="shared" si="3"/>
        <v>0</v>
      </c>
      <c r="AK9" s="140">
        <f t="shared" ref="AK9" si="4">SUM(AK6:AK8)</f>
        <v>1</v>
      </c>
      <c r="AL9" s="140">
        <f t="shared" si="3"/>
        <v>0</v>
      </c>
      <c r="AM9" s="140">
        <f t="shared" si="3"/>
        <v>0</v>
      </c>
      <c r="AN9" s="140">
        <f t="shared" si="3"/>
        <v>2</v>
      </c>
      <c r="AO9" s="140">
        <f t="shared" si="3"/>
        <v>0</v>
      </c>
      <c r="AP9" s="140">
        <f t="shared" si="3"/>
        <v>2</v>
      </c>
      <c r="AQ9" s="1">
        <v>4</v>
      </c>
    </row>
    <row r="10" spans="1:43" ht="14.1" customHeight="1" x14ac:dyDescent="0.15">
      <c r="A10" s="80" t="s">
        <v>465</v>
      </c>
      <c r="B10" s="81" t="s">
        <v>568</v>
      </c>
      <c r="C10" s="137">
        <v>24</v>
      </c>
      <c r="D10" s="138">
        <v>0</v>
      </c>
      <c r="E10" s="174">
        <f>Q10+AC10</f>
        <v>70</v>
      </c>
      <c r="F10" s="139">
        <v>1</v>
      </c>
      <c r="G10" s="139">
        <v>1</v>
      </c>
      <c r="H10" s="139">
        <v>1</v>
      </c>
      <c r="I10" s="139">
        <v>0</v>
      </c>
      <c r="J10" s="139">
        <v>0</v>
      </c>
      <c r="K10" s="139">
        <v>65</v>
      </c>
      <c r="L10" s="139">
        <v>2</v>
      </c>
      <c r="M10" s="139">
        <v>0</v>
      </c>
      <c r="N10" s="139">
        <v>0</v>
      </c>
      <c r="O10" s="137">
        <v>48</v>
      </c>
      <c r="P10" s="137">
        <v>22</v>
      </c>
      <c r="Q10" s="137">
        <f t="shared" si="1"/>
        <v>70</v>
      </c>
      <c r="R10" s="81">
        <v>0</v>
      </c>
      <c r="S10" s="81">
        <v>0</v>
      </c>
      <c r="T10" s="81">
        <v>0</v>
      </c>
      <c r="U10" s="81">
        <v>0</v>
      </c>
      <c r="V10" s="81">
        <v>0</v>
      </c>
      <c r="W10" s="81">
        <v>0</v>
      </c>
      <c r="X10" s="81">
        <v>0</v>
      </c>
      <c r="Y10" s="139">
        <v>0</v>
      </c>
      <c r="Z10" s="139">
        <v>0</v>
      </c>
      <c r="AA10" s="139">
        <v>0</v>
      </c>
      <c r="AB10" s="139">
        <v>0</v>
      </c>
      <c r="AC10" s="137">
        <v>0</v>
      </c>
      <c r="AD10" s="139">
        <v>1</v>
      </c>
      <c r="AE10" s="139">
        <v>3</v>
      </c>
      <c r="AF10" s="139">
        <v>1</v>
      </c>
      <c r="AG10" s="139">
        <v>1</v>
      </c>
      <c r="AH10" s="139">
        <v>1</v>
      </c>
      <c r="AI10" s="139">
        <v>0</v>
      </c>
      <c r="AJ10" s="139">
        <v>0</v>
      </c>
      <c r="AK10" s="139">
        <v>1</v>
      </c>
      <c r="AL10" s="139">
        <v>0</v>
      </c>
      <c r="AM10" s="139">
        <v>0</v>
      </c>
      <c r="AN10" s="139">
        <v>0</v>
      </c>
      <c r="AO10" s="139">
        <v>0</v>
      </c>
      <c r="AP10" s="139">
        <v>0</v>
      </c>
      <c r="AQ10" s="1">
        <v>5</v>
      </c>
    </row>
    <row r="11" spans="1:43" ht="14.1" customHeight="1" x14ac:dyDescent="0.15">
      <c r="A11" s="80" t="s">
        <v>487</v>
      </c>
      <c r="B11" s="81" t="s">
        <v>569</v>
      </c>
      <c r="C11" s="137">
        <v>18</v>
      </c>
      <c r="D11" s="138">
        <v>0</v>
      </c>
      <c r="E11" s="174">
        <f t="shared" ref="E11:E48" si="5">Q11+AC11</f>
        <v>54</v>
      </c>
      <c r="F11" s="139">
        <v>1</v>
      </c>
      <c r="G11" s="139">
        <v>0</v>
      </c>
      <c r="H11" s="139">
        <v>1</v>
      </c>
      <c r="I11" s="139">
        <v>0</v>
      </c>
      <c r="J11" s="139">
        <v>0</v>
      </c>
      <c r="K11" s="139">
        <v>51</v>
      </c>
      <c r="L11" s="139">
        <v>1</v>
      </c>
      <c r="M11" s="139">
        <v>0</v>
      </c>
      <c r="N11" s="139">
        <v>0</v>
      </c>
      <c r="O11" s="137">
        <v>43</v>
      </c>
      <c r="P11" s="137">
        <v>11</v>
      </c>
      <c r="Q11" s="137">
        <f t="shared" si="1"/>
        <v>54</v>
      </c>
      <c r="R11" s="81">
        <v>0</v>
      </c>
      <c r="S11" s="81">
        <v>0</v>
      </c>
      <c r="T11" s="81">
        <v>0</v>
      </c>
      <c r="U11" s="81">
        <v>0</v>
      </c>
      <c r="V11" s="81">
        <v>0</v>
      </c>
      <c r="W11" s="81">
        <v>0</v>
      </c>
      <c r="X11" s="81">
        <v>0</v>
      </c>
      <c r="Y11" s="139">
        <v>0</v>
      </c>
      <c r="Z11" s="139">
        <v>0</v>
      </c>
      <c r="AA11" s="139">
        <v>0</v>
      </c>
      <c r="AB11" s="139">
        <v>0</v>
      </c>
      <c r="AC11" s="137">
        <v>0</v>
      </c>
      <c r="AD11" s="139">
        <v>1</v>
      </c>
      <c r="AE11" s="139">
        <v>3</v>
      </c>
      <c r="AF11" s="139">
        <v>1</v>
      </c>
      <c r="AG11" s="139">
        <v>1</v>
      </c>
      <c r="AH11" s="139">
        <v>1</v>
      </c>
      <c r="AI11" s="139">
        <v>0</v>
      </c>
      <c r="AJ11" s="139">
        <v>0</v>
      </c>
      <c r="AK11" s="139">
        <v>1</v>
      </c>
      <c r="AL11" s="139">
        <v>0</v>
      </c>
      <c r="AM11" s="139">
        <v>0</v>
      </c>
      <c r="AN11" s="139">
        <v>1</v>
      </c>
      <c r="AO11" s="139">
        <v>0</v>
      </c>
      <c r="AP11" s="139">
        <v>1</v>
      </c>
      <c r="AQ11" s="1">
        <v>7</v>
      </c>
    </row>
    <row r="12" spans="1:43" ht="14.1" customHeight="1" x14ac:dyDescent="0.15">
      <c r="A12" s="80" t="s">
        <v>487</v>
      </c>
      <c r="B12" s="81" t="s">
        <v>570</v>
      </c>
      <c r="C12" s="137">
        <v>24</v>
      </c>
      <c r="D12" s="138">
        <v>0</v>
      </c>
      <c r="E12" s="174">
        <f t="shared" si="5"/>
        <v>56</v>
      </c>
      <c r="F12" s="139">
        <v>1</v>
      </c>
      <c r="G12" s="139">
        <v>1</v>
      </c>
      <c r="H12" s="139">
        <v>1</v>
      </c>
      <c r="I12" s="139">
        <v>0</v>
      </c>
      <c r="J12" s="139">
        <v>0</v>
      </c>
      <c r="K12" s="139">
        <v>51</v>
      </c>
      <c r="L12" s="139">
        <v>2</v>
      </c>
      <c r="M12" s="139">
        <v>0</v>
      </c>
      <c r="N12" s="139">
        <v>0</v>
      </c>
      <c r="O12" s="137">
        <v>45</v>
      </c>
      <c r="P12" s="137">
        <v>11</v>
      </c>
      <c r="Q12" s="137">
        <f t="shared" si="1"/>
        <v>56</v>
      </c>
      <c r="R12" s="81">
        <v>0</v>
      </c>
      <c r="S12" s="81">
        <v>0</v>
      </c>
      <c r="T12" s="81">
        <v>0</v>
      </c>
      <c r="U12" s="81">
        <v>0</v>
      </c>
      <c r="V12" s="81">
        <v>0</v>
      </c>
      <c r="W12" s="81">
        <v>0</v>
      </c>
      <c r="X12" s="81">
        <v>0</v>
      </c>
      <c r="Y12" s="139">
        <v>0</v>
      </c>
      <c r="Z12" s="139">
        <v>0</v>
      </c>
      <c r="AA12" s="139">
        <v>0</v>
      </c>
      <c r="AB12" s="139">
        <v>0</v>
      </c>
      <c r="AC12" s="137">
        <v>0</v>
      </c>
      <c r="AD12" s="139">
        <v>1</v>
      </c>
      <c r="AE12" s="139">
        <v>3</v>
      </c>
      <c r="AF12" s="139">
        <v>1</v>
      </c>
      <c r="AG12" s="139">
        <v>1</v>
      </c>
      <c r="AH12" s="139">
        <v>1</v>
      </c>
      <c r="AI12" s="139">
        <v>0</v>
      </c>
      <c r="AJ12" s="139">
        <v>0</v>
      </c>
      <c r="AK12" s="139">
        <v>1</v>
      </c>
      <c r="AL12" s="139">
        <v>0</v>
      </c>
      <c r="AM12" s="139">
        <v>0</v>
      </c>
      <c r="AN12" s="139">
        <v>0</v>
      </c>
      <c r="AO12" s="139">
        <v>0</v>
      </c>
      <c r="AP12" s="139">
        <v>0</v>
      </c>
      <c r="AQ12" s="1">
        <v>8</v>
      </c>
    </row>
    <row r="13" spans="1:43" ht="14.1" customHeight="1" x14ac:dyDescent="0.15">
      <c r="A13" s="80" t="s">
        <v>487</v>
      </c>
      <c r="B13" s="81" t="s">
        <v>571</v>
      </c>
      <c r="C13" s="137">
        <v>24</v>
      </c>
      <c r="D13" s="138">
        <v>0</v>
      </c>
      <c r="E13" s="174">
        <f t="shared" si="5"/>
        <v>61</v>
      </c>
      <c r="F13" s="139">
        <v>1</v>
      </c>
      <c r="G13" s="139">
        <v>1</v>
      </c>
      <c r="H13" s="139">
        <v>1</v>
      </c>
      <c r="I13" s="139">
        <v>0</v>
      </c>
      <c r="J13" s="139">
        <v>0</v>
      </c>
      <c r="K13" s="139">
        <v>56</v>
      </c>
      <c r="L13" s="139">
        <v>2</v>
      </c>
      <c r="M13" s="139">
        <v>0</v>
      </c>
      <c r="N13" s="139">
        <v>0</v>
      </c>
      <c r="O13" s="137">
        <v>43</v>
      </c>
      <c r="P13" s="137">
        <v>18</v>
      </c>
      <c r="Q13" s="137">
        <f t="shared" si="1"/>
        <v>61</v>
      </c>
      <c r="R13" s="81">
        <v>0</v>
      </c>
      <c r="S13" s="81">
        <v>0</v>
      </c>
      <c r="T13" s="81">
        <v>0</v>
      </c>
      <c r="U13" s="81">
        <v>0</v>
      </c>
      <c r="V13" s="81">
        <v>0</v>
      </c>
      <c r="W13" s="81">
        <v>0</v>
      </c>
      <c r="X13" s="81">
        <v>0</v>
      </c>
      <c r="Y13" s="139">
        <v>0</v>
      </c>
      <c r="Z13" s="139">
        <v>0</v>
      </c>
      <c r="AA13" s="139">
        <v>0</v>
      </c>
      <c r="AB13" s="139">
        <v>0</v>
      </c>
      <c r="AC13" s="137">
        <v>0</v>
      </c>
      <c r="AD13" s="139">
        <v>1</v>
      </c>
      <c r="AE13" s="139">
        <v>3</v>
      </c>
      <c r="AF13" s="139">
        <v>1</v>
      </c>
      <c r="AG13" s="139">
        <v>1</v>
      </c>
      <c r="AH13" s="139">
        <v>1</v>
      </c>
      <c r="AI13" s="139">
        <v>0</v>
      </c>
      <c r="AJ13" s="139">
        <v>0</v>
      </c>
      <c r="AK13" s="139">
        <v>1</v>
      </c>
      <c r="AL13" s="139">
        <v>0</v>
      </c>
      <c r="AM13" s="139">
        <v>1</v>
      </c>
      <c r="AN13" s="139">
        <v>0</v>
      </c>
      <c r="AO13" s="139">
        <v>0</v>
      </c>
      <c r="AP13" s="139">
        <v>0</v>
      </c>
      <c r="AQ13" s="1">
        <v>9</v>
      </c>
    </row>
    <row r="14" spans="1:43" ht="14.1" customHeight="1" x14ac:dyDescent="0.15">
      <c r="A14" s="80" t="s">
        <v>487</v>
      </c>
      <c r="B14" s="81" t="s">
        <v>572</v>
      </c>
      <c r="C14" s="137">
        <v>24</v>
      </c>
      <c r="D14" s="138">
        <v>0</v>
      </c>
      <c r="E14" s="174">
        <f t="shared" si="5"/>
        <v>60</v>
      </c>
      <c r="F14" s="139">
        <v>1</v>
      </c>
      <c r="G14" s="139">
        <v>1</v>
      </c>
      <c r="H14" s="139">
        <v>1</v>
      </c>
      <c r="I14" s="139">
        <v>0</v>
      </c>
      <c r="J14" s="139">
        <v>0</v>
      </c>
      <c r="K14" s="139">
        <v>55</v>
      </c>
      <c r="L14" s="139">
        <v>2</v>
      </c>
      <c r="M14" s="139">
        <v>0</v>
      </c>
      <c r="N14" s="139">
        <v>0</v>
      </c>
      <c r="O14" s="137">
        <v>44</v>
      </c>
      <c r="P14" s="137">
        <v>16</v>
      </c>
      <c r="Q14" s="137">
        <f t="shared" si="1"/>
        <v>60</v>
      </c>
      <c r="R14" s="81">
        <v>0</v>
      </c>
      <c r="S14" s="81">
        <v>0</v>
      </c>
      <c r="T14" s="81">
        <v>0</v>
      </c>
      <c r="U14" s="81">
        <v>0</v>
      </c>
      <c r="V14" s="81">
        <v>0</v>
      </c>
      <c r="W14" s="81">
        <v>0</v>
      </c>
      <c r="X14" s="81">
        <v>0</v>
      </c>
      <c r="Y14" s="139">
        <v>0</v>
      </c>
      <c r="Z14" s="139">
        <v>0</v>
      </c>
      <c r="AA14" s="139">
        <v>0</v>
      </c>
      <c r="AB14" s="139">
        <v>0</v>
      </c>
      <c r="AC14" s="137">
        <v>0</v>
      </c>
      <c r="AD14" s="139">
        <v>1</v>
      </c>
      <c r="AE14" s="139">
        <v>3</v>
      </c>
      <c r="AF14" s="139">
        <v>1</v>
      </c>
      <c r="AG14" s="139">
        <v>1</v>
      </c>
      <c r="AH14" s="139">
        <v>1</v>
      </c>
      <c r="AI14" s="139">
        <v>0</v>
      </c>
      <c r="AJ14" s="139">
        <v>0</v>
      </c>
      <c r="AK14" s="139">
        <v>1</v>
      </c>
      <c r="AL14" s="139">
        <v>0</v>
      </c>
      <c r="AM14" s="139">
        <v>0</v>
      </c>
      <c r="AN14" s="139">
        <v>0</v>
      </c>
      <c r="AO14" s="139">
        <v>0</v>
      </c>
      <c r="AP14" s="139">
        <v>0</v>
      </c>
      <c r="AQ14" s="1">
        <v>10</v>
      </c>
    </row>
    <row r="15" spans="1:43" ht="14.1" customHeight="1" x14ac:dyDescent="0.15">
      <c r="A15" s="80" t="s">
        <v>487</v>
      </c>
      <c r="B15" s="81" t="s">
        <v>573</v>
      </c>
      <c r="C15" s="137">
        <v>24</v>
      </c>
      <c r="D15" s="138">
        <v>0</v>
      </c>
      <c r="E15" s="174">
        <f t="shared" si="5"/>
        <v>61</v>
      </c>
      <c r="F15" s="139">
        <v>1</v>
      </c>
      <c r="G15" s="139">
        <v>1</v>
      </c>
      <c r="H15" s="139">
        <v>1</v>
      </c>
      <c r="I15" s="139">
        <v>0</v>
      </c>
      <c r="J15" s="139">
        <v>0</v>
      </c>
      <c r="K15" s="139">
        <v>56</v>
      </c>
      <c r="L15" s="139">
        <v>2</v>
      </c>
      <c r="M15" s="139">
        <v>0</v>
      </c>
      <c r="N15" s="139">
        <v>0</v>
      </c>
      <c r="O15" s="137">
        <v>44</v>
      </c>
      <c r="P15" s="137">
        <v>17</v>
      </c>
      <c r="Q15" s="137">
        <f t="shared" si="1"/>
        <v>61</v>
      </c>
      <c r="R15" s="81">
        <v>0</v>
      </c>
      <c r="S15" s="81">
        <v>0</v>
      </c>
      <c r="T15" s="81">
        <v>0</v>
      </c>
      <c r="U15" s="81">
        <v>0</v>
      </c>
      <c r="V15" s="81">
        <v>0</v>
      </c>
      <c r="W15" s="81">
        <v>0</v>
      </c>
      <c r="X15" s="81">
        <v>0</v>
      </c>
      <c r="Y15" s="139">
        <v>0</v>
      </c>
      <c r="Z15" s="139">
        <v>0</v>
      </c>
      <c r="AA15" s="139">
        <v>0</v>
      </c>
      <c r="AB15" s="139">
        <v>0</v>
      </c>
      <c r="AC15" s="137">
        <v>0</v>
      </c>
      <c r="AD15" s="139">
        <v>1</v>
      </c>
      <c r="AE15" s="139">
        <v>3</v>
      </c>
      <c r="AF15" s="139">
        <v>1</v>
      </c>
      <c r="AG15" s="139">
        <v>1</v>
      </c>
      <c r="AH15" s="139">
        <v>1</v>
      </c>
      <c r="AI15" s="139">
        <v>0</v>
      </c>
      <c r="AJ15" s="139">
        <v>0</v>
      </c>
      <c r="AK15" s="139">
        <v>1</v>
      </c>
      <c r="AL15" s="139">
        <v>0</v>
      </c>
      <c r="AM15" s="139">
        <v>0</v>
      </c>
      <c r="AN15" s="139">
        <v>0</v>
      </c>
      <c r="AO15" s="139">
        <v>0</v>
      </c>
      <c r="AP15" s="139">
        <v>0</v>
      </c>
      <c r="AQ15" s="1">
        <v>11</v>
      </c>
    </row>
    <row r="16" spans="1:43" ht="14.1" customHeight="1" x14ac:dyDescent="0.15">
      <c r="A16" s="80" t="s">
        <v>487</v>
      </c>
      <c r="B16" s="81" t="s">
        <v>574</v>
      </c>
      <c r="C16" s="138">
        <v>0</v>
      </c>
      <c r="D16" s="137">
        <v>32</v>
      </c>
      <c r="E16" s="174">
        <f t="shared" si="5"/>
        <v>79</v>
      </c>
      <c r="F16" s="139">
        <v>0</v>
      </c>
      <c r="G16" s="139">
        <v>0</v>
      </c>
      <c r="H16" s="139">
        <v>0</v>
      </c>
      <c r="I16" s="139">
        <v>0</v>
      </c>
      <c r="J16" s="139">
        <v>0</v>
      </c>
      <c r="K16" s="139">
        <v>0</v>
      </c>
      <c r="L16" s="139">
        <v>0</v>
      </c>
      <c r="M16" s="139">
        <v>0</v>
      </c>
      <c r="N16" s="139">
        <v>0</v>
      </c>
      <c r="O16" s="137">
        <v>0</v>
      </c>
      <c r="P16" s="137">
        <v>0</v>
      </c>
      <c r="Q16" s="137">
        <f t="shared" si="1"/>
        <v>0</v>
      </c>
      <c r="R16" s="81">
        <v>1</v>
      </c>
      <c r="S16" s="81">
        <v>1</v>
      </c>
      <c r="T16" s="81">
        <v>1</v>
      </c>
      <c r="U16" s="81">
        <v>0</v>
      </c>
      <c r="V16" s="81">
        <v>0</v>
      </c>
      <c r="W16" s="81">
        <v>73</v>
      </c>
      <c r="X16" s="81">
        <v>3</v>
      </c>
      <c r="Y16" s="139">
        <v>0</v>
      </c>
      <c r="Z16" s="139">
        <v>0</v>
      </c>
      <c r="AA16" s="139">
        <v>53</v>
      </c>
      <c r="AB16" s="139">
        <v>26</v>
      </c>
      <c r="AC16" s="139">
        <f>AA16+AB16</f>
        <v>79</v>
      </c>
      <c r="AD16" s="139">
        <v>1</v>
      </c>
      <c r="AE16" s="139">
        <v>4</v>
      </c>
      <c r="AF16" s="139">
        <v>1</v>
      </c>
      <c r="AG16" s="139">
        <v>1</v>
      </c>
      <c r="AH16" s="139">
        <v>1</v>
      </c>
      <c r="AI16" s="139">
        <v>0</v>
      </c>
      <c r="AJ16" s="139">
        <v>0</v>
      </c>
      <c r="AK16" s="139">
        <v>1</v>
      </c>
      <c r="AL16" s="139">
        <v>0</v>
      </c>
      <c r="AM16" s="139">
        <v>1</v>
      </c>
      <c r="AN16" s="139">
        <v>0</v>
      </c>
      <c r="AO16" s="139">
        <v>0</v>
      </c>
      <c r="AP16" s="139">
        <v>0</v>
      </c>
      <c r="AQ16" s="1">
        <v>12</v>
      </c>
    </row>
    <row r="17" spans="1:43" ht="14.1" customHeight="1" x14ac:dyDescent="0.15">
      <c r="A17" s="83" t="s">
        <v>464</v>
      </c>
      <c r="B17" s="83">
        <f>COUNTA(B10:B16)</f>
        <v>7</v>
      </c>
      <c r="C17" s="140">
        <f t="shared" ref="C17:E17" si="6">SUM(C10:C16)</f>
        <v>138</v>
      </c>
      <c r="D17" s="140">
        <f t="shared" si="6"/>
        <v>32</v>
      </c>
      <c r="E17" s="188">
        <f t="shared" si="6"/>
        <v>441</v>
      </c>
      <c r="F17" s="140">
        <f t="shared" ref="F17:AL17" si="7">SUM(F10:F16)</f>
        <v>6</v>
      </c>
      <c r="G17" s="140">
        <f t="shared" si="7"/>
        <v>5</v>
      </c>
      <c r="H17" s="140">
        <f t="shared" si="7"/>
        <v>6</v>
      </c>
      <c r="I17" s="140">
        <f t="shared" si="7"/>
        <v>0</v>
      </c>
      <c r="J17" s="140">
        <f t="shared" si="7"/>
        <v>0</v>
      </c>
      <c r="K17" s="140">
        <f t="shared" si="7"/>
        <v>334</v>
      </c>
      <c r="L17" s="140">
        <f t="shared" si="7"/>
        <v>11</v>
      </c>
      <c r="M17" s="140">
        <f t="shared" si="7"/>
        <v>0</v>
      </c>
      <c r="N17" s="140">
        <f t="shared" si="7"/>
        <v>0</v>
      </c>
      <c r="O17" s="140">
        <f t="shared" si="7"/>
        <v>267</v>
      </c>
      <c r="P17" s="140">
        <f t="shared" si="7"/>
        <v>95</v>
      </c>
      <c r="Q17" s="140">
        <f t="shared" si="7"/>
        <v>362</v>
      </c>
      <c r="R17" s="140">
        <f t="shared" si="7"/>
        <v>1</v>
      </c>
      <c r="S17" s="140">
        <f t="shared" si="7"/>
        <v>1</v>
      </c>
      <c r="T17" s="140">
        <f t="shared" si="7"/>
        <v>1</v>
      </c>
      <c r="U17" s="140">
        <f t="shared" si="7"/>
        <v>0</v>
      </c>
      <c r="V17" s="140">
        <f t="shared" si="7"/>
        <v>0</v>
      </c>
      <c r="W17" s="140">
        <f t="shared" si="7"/>
        <v>73</v>
      </c>
      <c r="X17" s="140">
        <f t="shared" si="7"/>
        <v>3</v>
      </c>
      <c r="Y17" s="140">
        <f t="shared" si="7"/>
        <v>0</v>
      </c>
      <c r="Z17" s="140">
        <f t="shared" si="7"/>
        <v>0</v>
      </c>
      <c r="AA17" s="140">
        <f t="shared" si="7"/>
        <v>53</v>
      </c>
      <c r="AB17" s="140">
        <f t="shared" si="7"/>
        <v>26</v>
      </c>
      <c r="AC17" s="140">
        <f t="shared" si="7"/>
        <v>79</v>
      </c>
      <c r="AD17" s="140">
        <f t="shared" si="7"/>
        <v>7</v>
      </c>
      <c r="AE17" s="140">
        <f t="shared" si="7"/>
        <v>22</v>
      </c>
      <c r="AF17" s="140">
        <f t="shared" si="7"/>
        <v>7</v>
      </c>
      <c r="AG17" s="140">
        <f t="shared" si="7"/>
        <v>7</v>
      </c>
      <c r="AH17" s="140">
        <f t="shared" si="7"/>
        <v>7</v>
      </c>
      <c r="AI17" s="140">
        <f t="shared" si="7"/>
        <v>0</v>
      </c>
      <c r="AJ17" s="140">
        <f t="shared" si="7"/>
        <v>0</v>
      </c>
      <c r="AK17" s="140">
        <f t="shared" si="7"/>
        <v>7</v>
      </c>
      <c r="AL17" s="140">
        <f t="shared" si="7"/>
        <v>0</v>
      </c>
      <c r="AM17" s="140">
        <f>SUM(AM10:AM16)</f>
        <v>2</v>
      </c>
      <c r="AN17" s="140">
        <f>SUM(AN10:AN16)</f>
        <v>1</v>
      </c>
      <c r="AO17" s="140">
        <f>SUM(AO10:AO16)</f>
        <v>0</v>
      </c>
      <c r="AP17" s="140">
        <f>SUM(AP10:AP16)</f>
        <v>1</v>
      </c>
      <c r="AQ17" s="1">
        <v>13</v>
      </c>
    </row>
    <row r="18" spans="1:43" ht="14.1" customHeight="1" x14ac:dyDescent="0.15">
      <c r="A18" s="80" t="s">
        <v>488</v>
      </c>
      <c r="B18" s="81" t="s">
        <v>95</v>
      </c>
      <c r="C18" s="138">
        <v>0</v>
      </c>
      <c r="D18" s="137">
        <v>4</v>
      </c>
      <c r="E18" s="174">
        <f t="shared" si="5"/>
        <v>11</v>
      </c>
      <c r="F18" s="141">
        <v>0</v>
      </c>
      <c r="G18" s="139">
        <v>0</v>
      </c>
      <c r="H18" s="139">
        <v>0</v>
      </c>
      <c r="I18" s="139">
        <v>0</v>
      </c>
      <c r="J18" s="139">
        <v>0</v>
      </c>
      <c r="K18" s="139">
        <v>0</v>
      </c>
      <c r="L18" s="139">
        <v>0</v>
      </c>
      <c r="M18" s="139">
        <v>0</v>
      </c>
      <c r="N18" s="139">
        <v>0</v>
      </c>
      <c r="O18" s="139">
        <v>0</v>
      </c>
      <c r="P18" s="139">
        <v>0</v>
      </c>
      <c r="Q18" s="137">
        <f t="shared" si="1"/>
        <v>0</v>
      </c>
      <c r="R18" s="81">
        <v>1</v>
      </c>
      <c r="S18" s="81">
        <v>0</v>
      </c>
      <c r="T18" s="81">
        <v>1</v>
      </c>
      <c r="U18" s="81">
        <v>0</v>
      </c>
      <c r="V18" s="81">
        <v>0</v>
      </c>
      <c r="W18" s="81">
        <v>9</v>
      </c>
      <c r="X18" s="81">
        <v>0</v>
      </c>
      <c r="Y18" s="139">
        <v>0</v>
      </c>
      <c r="Z18" s="139">
        <v>0</v>
      </c>
      <c r="AA18" s="139">
        <v>9</v>
      </c>
      <c r="AB18" s="139">
        <v>2</v>
      </c>
      <c r="AC18" s="139">
        <f t="shared" ref="AC18:AC20" si="8">AA18+AB18</f>
        <v>11</v>
      </c>
      <c r="AD18" s="139">
        <v>1</v>
      </c>
      <c r="AE18" s="139">
        <v>0</v>
      </c>
      <c r="AF18" s="139">
        <v>1</v>
      </c>
      <c r="AG18" s="139">
        <v>1</v>
      </c>
      <c r="AH18" s="139">
        <v>1</v>
      </c>
      <c r="AI18" s="139">
        <v>0</v>
      </c>
      <c r="AJ18" s="139">
        <v>1</v>
      </c>
      <c r="AK18" s="139">
        <v>0</v>
      </c>
      <c r="AL18" s="139">
        <v>0</v>
      </c>
      <c r="AM18" s="139">
        <v>0</v>
      </c>
      <c r="AN18" s="139">
        <v>0</v>
      </c>
      <c r="AO18" s="139">
        <v>0</v>
      </c>
      <c r="AP18" s="139">
        <v>0</v>
      </c>
      <c r="AQ18" s="1">
        <v>14</v>
      </c>
    </row>
    <row r="19" spans="1:43" ht="14.1" customHeight="1" x14ac:dyDescent="0.15">
      <c r="A19" s="80" t="s">
        <v>488</v>
      </c>
      <c r="B19" s="81" t="s">
        <v>96</v>
      </c>
      <c r="C19" s="138">
        <v>0</v>
      </c>
      <c r="D19" s="137">
        <v>4</v>
      </c>
      <c r="E19" s="174">
        <f t="shared" si="5"/>
        <v>13</v>
      </c>
      <c r="F19" s="139">
        <v>0</v>
      </c>
      <c r="G19" s="139">
        <v>0</v>
      </c>
      <c r="H19" s="139">
        <v>0</v>
      </c>
      <c r="I19" s="139">
        <v>0</v>
      </c>
      <c r="J19" s="139">
        <v>0</v>
      </c>
      <c r="K19" s="139">
        <v>0</v>
      </c>
      <c r="L19" s="139">
        <v>0</v>
      </c>
      <c r="M19" s="139">
        <v>0</v>
      </c>
      <c r="N19" s="139">
        <v>0</v>
      </c>
      <c r="O19" s="139">
        <v>0</v>
      </c>
      <c r="P19" s="139">
        <v>0</v>
      </c>
      <c r="Q19" s="137">
        <f t="shared" si="1"/>
        <v>0</v>
      </c>
      <c r="R19" s="81">
        <v>1</v>
      </c>
      <c r="S19" s="81">
        <v>0</v>
      </c>
      <c r="T19" s="81">
        <v>1</v>
      </c>
      <c r="U19" s="81">
        <v>0</v>
      </c>
      <c r="V19" s="81">
        <v>0</v>
      </c>
      <c r="W19" s="81">
        <v>11</v>
      </c>
      <c r="X19" s="81">
        <v>0</v>
      </c>
      <c r="Y19" s="139">
        <v>0</v>
      </c>
      <c r="Z19" s="139">
        <v>0</v>
      </c>
      <c r="AA19" s="139">
        <v>11</v>
      </c>
      <c r="AB19" s="139">
        <v>2</v>
      </c>
      <c r="AC19" s="139">
        <f t="shared" si="8"/>
        <v>13</v>
      </c>
      <c r="AD19" s="139">
        <v>1</v>
      </c>
      <c r="AE19" s="139">
        <v>0</v>
      </c>
      <c r="AF19" s="139">
        <v>1</v>
      </c>
      <c r="AG19" s="139">
        <v>1</v>
      </c>
      <c r="AH19" s="139">
        <v>1</v>
      </c>
      <c r="AI19" s="139">
        <v>0</v>
      </c>
      <c r="AJ19" s="139">
        <v>1</v>
      </c>
      <c r="AK19" s="139">
        <v>0</v>
      </c>
      <c r="AL19" s="139">
        <v>0</v>
      </c>
      <c r="AM19" s="139">
        <v>0</v>
      </c>
      <c r="AN19" s="139">
        <v>1</v>
      </c>
      <c r="AO19" s="139">
        <v>0</v>
      </c>
      <c r="AP19" s="139">
        <v>1</v>
      </c>
      <c r="AQ19" s="1">
        <v>15</v>
      </c>
    </row>
    <row r="20" spans="1:43" ht="14.1" customHeight="1" x14ac:dyDescent="0.15">
      <c r="A20" s="80" t="s">
        <v>488</v>
      </c>
      <c r="B20" s="81" t="s">
        <v>97</v>
      </c>
      <c r="C20" s="138">
        <v>0</v>
      </c>
      <c r="D20" s="137">
        <v>4</v>
      </c>
      <c r="E20" s="174">
        <f t="shared" si="5"/>
        <v>15</v>
      </c>
      <c r="F20" s="139">
        <v>0</v>
      </c>
      <c r="G20" s="139">
        <v>0</v>
      </c>
      <c r="H20" s="139">
        <v>0</v>
      </c>
      <c r="I20" s="139">
        <v>0</v>
      </c>
      <c r="J20" s="139">
        <v>0</v>
      </c>
      <c r="K20" s="139">
        <v>0</v>
      </c>
      <c r="L20" s="139">
        <v>0</v>
      </c>
      <c r="M20" s="139">
        <v>0</v>
      </c>
      <c r="N20" s="139">
        <v>0</v>
      </c>
      <c r="O20" s="139">
        <v>0</v>
      </c>
      <c r="P20" s="139">
        <v>0</v>
      </c>
      <c r="Q20" s="137">
        <f t="shared" si="1"/>
        <v>0</v>
      </c>
      <c r="R20" s="81">
        <v>1</v>
      </c>
      <c r="S20" s="81">
        <v>0</v>
      </c>
      <c r="T20" s="81">
        <v>1</v>
      </c>
      <c r="U20" s="81">
        <v>0</v>
      </c>
      <c r="V20" s="81">
        <v>0</v>
      </c>
      <c r="W20" s="81">
        <v>11</v>
      </c>
      <c r="X20" s="81">
        <v>0</v>
      </c>
      <c r="Y20" s="139">
        <v>0</v>
      </c>
      <c r="Z20" s="139">
        <v>2</v>
      </c>
      <c r="AA20" s="139">
        <v>10</v>
      </c>
      <c r="AB20" s="139">
        <v>5</v>
      </c>
      <c r="AC20" s="139">
        <f t="shared" si="8"/>
        <v>15</v>
      </c>
      <c r="AD20" s="139">
        <v>1</v>
      </c>
      <c r="AE20" s="139">
        <v>0</v>
      </c>
      <c r="AF20" s="139">
        <v>1</v>
      </c>
      <c r="AG20" s="139">
        <v>1</v>
      </c>
      <c r="AH20" s="139">
        <v>1</v>
      </c>
      <c r="AI20" s="139">
        <v>0</v>
      </c>
      <c r="AJ20" s="139">
        <v>1</v>
      </c>
      <c r="AK20" s="139">
        <v>0</v>
      </c>
      <c r="AL20" s="139">
        <v>0</v>
      </c>
      <c r="AM20" s="139">
        <v>0</v>
      </c>
      <c r="AN20" s="139">
        <v>1</v>
      </c>
      <c r="AO20" s="139">
        <v>0</v>
      </c>
      <c r="AP20" s="139">
        <v>1</v>
      </c>
      <c r="AQ20" s="1">
        <v>16</v>
      </c>
    </row>
    <row r="21" spans="1:43" ht="14.1" customHeight="1" x14ac:dyDescent="0.15">
      <c r="A21" s="83" t="s">
        <v>464</v>
      </c>
      <c r="B21" s="83">
        <f>COUNTA(B18:B20)</f>
        <v>3</v>
      </c>
      <c r="C21" s="140">
        <f>SUM(C18:C20)</f>
        <v>0</v>
      </c>
      <c r="D21" s="140">
        <f t="shared" ref="D21:E21" si="9">SUM(D18:D20)</f>
        <v>12</v>
      </c>
      <c r="E21" s="188">
        <f t="shared" si="9"/>
        <v>39</v>
      </c>
      <c r="F21" s="140">
        <f t="shared" ref="F21:AP21" si="10">SUM(F18:F20)</f>
        <v>0</v>
      </c>
      <c r="G21" s="140">
        <f t="shared" si="10"/>
        <v>0</v>
      </c>
      <c r="H21" s="140">
        <f t="shared" si="10"/>
        <v>0</v>
      </c>
      <c r="I21" s="140">
        <f t="shared" si="10"/>
        <v>0</v>
      </c>
      <c r="J21" s="140">
        <f t="shared" si="10"/>
        <v>0</v>
      </c>
      <c r="K21" s="140">
        <f t="shared" si="10"/>
        <v>0</v>
      </c>
      <c r="L21" s="140">
        <f t="shared" si="10"/>
        <v>0</v>
      </c>
      <c r="M21" s="140">
        <f t="shared" si="10"/>
        <v>0</v>
      </c>
      <c r="N21" s="140">
        <f t="shared" si="10"/>
        <v>0</v>
      </c>
      <c r="O21" s="140">
        <f t="shared" si="10"/>
        <v>0</v>
      </c>
      <c r="P21" s="140">
        <f t="shared" si="10"/>
        <v>0</v>
      </c>
      <c r="Q21" s="140">
        <f t="shared" si="10"/>
        <v>0</v>
      </c>
      <c r="R21" s="140">
        <f t="shared" si="10"/>
        <v>3</v>
      </c>
      <c r="S21" s="140">
        <f t="shared" si="10"/>
        <v>0</v>
      </c>
      <c r="T21" s="140">
        <f t="shared" si="10"/>
        <v>3</v>
      </c>
      <c r="U21" s="140">
        <f t="shared" si="10"/>
        <v>0</v>
      </c>
      <c r="V21" s="140">
        <f t="shared" si="10"/>
        <v>0</v>
      </c>
      <c r="W21" s="140">
        <f t="shared" si="10"/>
        <v>31</v>
      </c>
      <c r="X21" s="140">
        <f t="shared" si="10"/>
        <v>0</v>
      </c>
      <c r="Y21" s="140">
        <f t="shared" si="10"/>
        <v>0</v>
      </c>
      <c r="Z21" s="140">
        <f t="shared" si="10"/>
        <v>2</v>
      </c>
      <c r="AA21" s="140">
        <f t="shared" si="10"/>
        <v>30</v>
      </c>
      <c r="AB21" s="140">
        <f t="shared" si="10"/>
        <v>9</v>
      </c>
      <c r="AC21" s="140">
        <f t="shared" si="10"/>
        <v>39</v>
      </c>
      <c r="AD21" s="140">
        <f t="shared" si="10"/>
        <v>3</v>
      </c>
      <c r="AE21" s="140">
        <f t="shared" si="10"/>
        <v>0</v>
      </c>
      <c r="AF21" s="140">
        <f t="shared" si="10"/>
        <v>3</v>
      </c>
      <c r="AG21" s="140">
        <f t="shared" si="10"/>
        <v>3</v>
      </c>
      <c r="AH21" s="140">
        <f t="shared" si="10"/>
        <v>3</v>
      </c>
      <c r="AI21" s="140">
        <f t="shared" si="10"/>
        <v>0</v>
      </c>
      <c r="AJ21" s="140">
        <f t="shared" si="10"/>
        <v>3</v>
      </c>
      <c r="AK21" s="140">
        <f t="shared" ref="AK21" si="11">SUM(AK18:AK20)</f>
        <v>0</v>
      </c>
      <c r="AL21" s="140">
        <f t="shared" si="10"/>
        <v>0</v>
      </c>
      <c r="AM21" s="140">
        <f t="shared" si="10"/>
        <v>0</v>
      </c>
      <c r="AN21" s="140">
        <f t="shared" si="10"/>
        <v>2</v>
      </c>
      <c r="AO21" s="140">
        <f t="shared" si="10"/>
        <v>0</v>
      </c>
      <c r="AP21" s="140">
        <f t="shared" si="10"/>
        <v>2</v>
      </c>
      <c r="AQ21" s="1">
        <v>17</v>
      </c>
    </row>
    <row r="22" spans="1:43" ht="14.1" customHeight="1" x14ac:dyDescent="0.15">
      <c r="A22" s="80" t="s">
        <v>489</v>
      </c>
      <c r="B22" s="81" t="s">
        <v>236</v>
      </c>
      <c r="C22" s="137">
        <v>3</v>
      </c>
      <c r="D22" s="138">
        <v>0</v>
      </c>
      <c r="E22" s="174">
        <f t="shared" si="5"/>
        <v>14</v>
      </c>
      <c r="F22" s="139">
        <v>1</v>
      </c>
      <c r="G22" s="139">
        <v>0</v>
      </c>
      <c r="H22" s="139">
        <v>1</v>
      </c>
      <c r="I22" s="139">
        <v>0</v>
      </c>
      <c r="J22" s="139">
        <v>0</v>
      </c>
      <c r="K22" s="139">
        <v>9</v>
      </c>
      <c r="L22" s="139">
        <v>1</v>
      </c>
      <c r="M22" s="139">
        <v>0</v>
      </c>
      <c r="N22" s="139">
        <v>2</v>
      </c>
      <c r="O22" s="139">
        <v>7</v>
      </c>
      <c r="P22" s="139">
        <v>7</v>
      </c>
      <c r="Q22" s="137">
        <f t="shared" si="1"/>
        <v>14</v>
      </c>
      <c r="R22" s="81">
        <v>0</v>
      </c>
      <c r="S22" s="81">
        <v>0</v>
      </c>
      <c r="T22" s="81">
        <v>0</v>
      </c>
      <c r="U22" s="81">
        <v>0</v>
      </c>
      <c r="V22" s="81">
        <v>0</v>
      </c>
      <c r="W22" s="81">
        <v>0</v>
      </c>
      <c r="X22" s="81">
        <v>0</v>
      </c>
      <c r="Y22" s="139">
        <v>0</v>
      </c>
      <c r="Z22" s="139">
        <v>0</v>
      </c>
      <c r="AA22" s="137">
        <v>0</v>
      </c>
      <c r="AB22" s="137">
        <v>0</v>
      </c>
      <c r="AC22" s="137">
        <v>0</v>
      </c>
      <c r="AD22" s="139">
        <v>1</v>
      </c>
      <c r="AE22" s="139">
        <v>0</v>
      </c>
      <c r="AF22" s="139">
        <v>1</v>
      </c>
      <c r="AG22" s="139">
        <v>1</v>
      </c>
      <c r="AH22" s="139">
        <v>1</v>
      </c>
      <c r="AI22" s="139">
        <v>0</v>
      </c>
      <c r="AJ22" s="139">
        <v>1</v>
      </c>
      <c r="AK22" s="139">
        <v>0</v>
      </c>
      <c r="AL22" s="139">
        <v>0</v>
      </c>
      <c r="AM22" s="139">
        <v>0</v>
      </c>
      <c r="AN22" s="139">
        <v>0</v>
      </c>
      <c r="AO22" s="139">
        <v>0</v>
      </c>
      <c r="AP22" s="139">
        <v>0</v>
      </c>
      <c r="AQ22" s="1">
        <v>18</v>
      </c>
    </row>
    <row r="23" spans="1:43" ht="14.1" customHeight="1" x14ac:dyDescent="0.15">
      <c r="A23" s="83" t="s">
        <v>464</v>
      </c>
      <c r="B23" s="83">
        <f>COUNTA(B22:B22)</f>
        <v>1</v>
      </c>
      <c r="C23" s="140">
        <f t="shared" ref="C23:E23" si="12">SUM(C22:C22)</f>
        <v>3</v>
      </c>
      <c r="D23" s="140">
        <f t="shared" si="12"/>
        <v>0</v>
      </c>
      <c r="E23" s="99">
        <f t="shared" si="12"/>
        <v>14</v>
      </c>
      <c r="F23" s="140">
        <f t="shared" ref="F23:AP23" si="13">SUM(F22:F22)</f>
        <v>1</v>
      </c>
      <c r="G23" s="140">
        <f t="shared" si="13"/>
        <v>0</v>
      </c>
      <c r="H23" s="140">
        <f t="shared" si="13"/>
        <v>1</v>
      </c>
      <c r="I23" s="140">
        <f t="shared" si="13"/>
        <v>0</v>
      </c>
      <c r="J23" s="140">
        <f t="shared" si="13"/>
        <v>0</v>
      </c>
      <c r="K23" s="140">
        <f t="shared" si="13"/>
        <v>9</v>
      </c>
      <c r="L23" s="140">
        <f t="shared" si="13"/>
        <v>1</v>
      </c>
      <c r="M23" s="140">
        <f t="shared" si="13"/>
        <v>0</v>
      </c>
      <c r="N23" s="140">
        <f t="shared" si="13"/>
        <v>2</v>
      </c>
      <c r="O23" s="140">
        <f t="shared" si="13"/>
        <v>7</v>
      </c>
      <c r="P23" s="140">
        <f t="shared" si="13"/>
        <v>7</v>
      </c>
      <c r="Q23" s="140">
        <f t="shared" si="13"/>
        <v>14</v>
      </c>
      <c r="R23" s="140">
        <f t="shared" si="13"/>
        <v>0</v>
      </c>
      <c r="S23" s="140">
        <f t="shared" si="13"/>
        <v>0</v>
      </c>
      <c r="T23" s="140">
        <f t="shared" si="13"/>
        <v>0</v>
      </c>
      <c r="U23" s="140">
        <f t="shared" si="13"/>
        <v>0</v>
      </c>
      <c r="V23" s="140">
        <f t="shared" si="13"/>
        <v>0</v>
      </c>
      <c r="W23" s="140">
        <f t="shared" si="13"/>
        <v>0</v>
      </c>
      <c r="X23" s="140">
        <f t="shared" si="13"/>
        <v>0</v>
      </c>
      <c r="Y23" s="140">
        <f t="shared" si="13"/>
        <v>0</v>
      </c>
      <c r="Z23" s="140">
        <f t="shared" si="13"/>
        <v>0</v>
      </c>
      <c r="AA23" s="140">
        <f t="shared" si="13"/>
        <v>0</v>
      </c>
      <c r="AB23" s="140">
        <f t="shared" si="13"/>
        <v>0</v>
      </c>
      <c r="AC23" s="140">
        <f t="shared" si="13"/>
        <v>0</v>
      </c>
      <c r="AD23" s="140">
        <f t="shared" si="13"/>
        <v>1</v>
      </c>
      <c r="AE23" s="140">
        <f t="shared" si="13"/>
        <v>0</v>
      </c>
      <c r="AF23" s="140">
        <f t="shared" si="13"/>
        <v>1</v>
      </c>
      <c r="AG23" s="140">
        <f t="shared" si="13"/>
        <v>1</v>
      </c>
      <c r="AH23" s="140">
        <f t="shared" si="13"/>
        <v>1</v>
      </c>
      <c r="AI23" s="140">
        <f t="shared" si="13"/>
        <v>0</v>
      </c>
      <c r="AJ23" s="140">
        <f t="shared" si="13"/>
        <v>1</v>
      </c>
      <c r="AK23" s="140">
        <f t="shared" ref="AK23" si="14">SUM(AK22:AK22)</f>
        <v>0</v>
      </c>
      <c r="AL23" s="140">
        <f t="shared" si="13"/>
        <v>0</v>
      </c>
      <c r="AM23" s="140">
        <f t="shared" si="13"/>
        <v>0</v>
      </c>
      <c r="AN23" s="140">
        <f t="shared" si="13"/>
        <v>0</v>
      </c>
      <c r="AO23" s="140">
        <f t="shared" si="13"/>
        <v>0</v>
      </c>
      <c r="AP23" s="140">
        <f t="shared" si="13"/>
        <v>0</v>
      </c>
      <c r="AQ23" s="1">
        <v>19</v>
      </c>
    </row>
    <row r="24" spans="1:43" ht="14.1" customHeight="1" x14ac:dyDescent="0.15">
      <c r="A24" s="80" t="s">
        <v>490</v>
      </c>
      <c r="B24" s="81" t="s">
        <v>239</v>
      </c>
      <c r="C24" s="138">
        <v>0</v>
      </c>
      <c r="D24" s="137">
        <v>3</v>
      </c>
      <c r="E24" s="174">
        <f t="shared" si="5"/>
        <v>9</v>
      </c>
      <c r="F24" s="139">
        <v>0</v>
      </c>
      <c r="G24" s="139">
        <v>0</v>
      </c>
      <c r="H24" s="139">
        <v>0</v>
      </c>
      <c r="I24" s="139">
        <v>0</v>
      </c>
      <c r="J24" s="139">
        <v>0</v>
      </c>
      <c r="K24" s="139">
        <v>0</v>
      </c>
      <c r="L24" s="139">
        <v>0</v>
      </c>
      <c r="M24" s="139">
        <v>0</v>
      </c>
      <c r="N24" s="139">
        <v>0</v>
      </c>
      <c r="O24" s="137">
        <v>0</v>
      </c>
      <c r="P24" s="137">
        <v>0</v>
      </c>
      <c r="Q24" s="137">
        <f t="shared" si="1"/>
        <v>0</v>
      </c>
      <c r="R24" s="85">
        <v>1</v>
      </c>
      <c r="S24" s="81">
        <v>0</v>
      </c>
      <c r="T24" s="81">
        <v>1</v>
      </c>
      <c r="U24" s="81">
        <v>0</v>
      </c>
      <c r="V24" s="81">
        <v>0</v>
      </c>
      <c r="W24" s="81">
        <v>7</v>
      </c>
      <c r="X24" s="81">
        <v>0</v>
      </c>
      <c r="Y24" s="139">
        <v>0</v>
      </c>
      <c r="Z24" s="139">
        <v>0</v>
      </c>
      <c r="AA24" s="137">
        <v>8</v>
      </c>
      <c r="AB24" s="137">
        <v>1</v>
      </c>
      <c r="AC24" s="139">
        <f t="shared" ref="AC24" si="15">AA24+AB24</f>
        <v>9</v>
      </c>
      <c r="AD24" s="139">
        <v>1</v>
      </c>
      <c r="AE24" s="139">
        <v>0</v>
      </c>
      <c r="AF24" s="139">
        <v>1</v>
      </c>
      <c r="AG24" s="139">
        <v>1</v>
      </c>
      <c r="AH24" s="139">
        <v>1</v>
      </c>
      <c r="AI24" s="139">
        <v>0</v>
      </c>
      <c r="AJ24" s="139">
        <v>0</v>
      </c>
      <c r="AK24" s="139">
        <v>0</v>
      </c>
      <c r="AL24" s="139">
        <v>0</v>
      </c>
      <c r="AM24" s="139">
        <v>0</v>
      </c>
      <c r="AN24" s="139">
        <v>0</v>
      </c>
      <c r="AO24" s="139">
        <v>0</v>
      </c>
      <c r="AP24" s="139">
        <v>0</v>
      </c>
      <c r="AQ24" s="1">
        <v>20</v>
      </c>
    </row>
    <row r="25" spans="1:43" ht="14.1" customHeight="1" x14ac:dyDescent="0.15">
      <c r="A25" s="80" t="s">
        <v>490</v>
      </c>
      <c r="B25" s="81" t="s">
        <v>241</v>
      </c>
      <c r="C25" s="137">
        <v>6</v>
      </c>
      <c r="D25" s="138">
        <v>0</v>
      </c>
      <c r="E25" s="174">
        <f t="shared" si="5"/>
        <v>23</v>
      </c>
      <c r="F25" s="139">
        <v>1</v>
      </c>
      <c r="G25" s="139">
        <v>0</v>
      </c>
      <c r="H25" s="139">
        <v>1</v>
      </c>
      <c r="I25" s="139">
        <v>0</v>
      </c>
      <c r="J25" s="139">
        <v>0</v>
      </c>
      <c r="K25" s="139">
        <v>20</v>
      </c>
      <c r="L25" s="139">
        <v>1</v>
      </c>
      <c r="M25" s="139">
        <v>0</v>
      </c>
      <c r="N25" s="139">
        <v>0</v>
      </c>
      <c r="O25" s="137">
        <v>18</v>
      </c>
      <c r="P25" s="137">
        <v>5</v>
      </c>
      <c r="Q25" s="137">
        <f t="shared" si="1"/>
        <v>23</v>
      </c>
      <c r="R25" s="81">
        <v>0</v>
      </c>
      <c r="S25" s="81">
        <v>0</v>
      </c>
      <c r="T25" s="81">
        <v>0</v>
      </c>
      <c r="U25" s="81">
        <v>0</v>
      </c>
      <c r="V25" s="81">
        <v>0</v>
      </c>
      <c r="W25" s="81">
        <v>0</v>
      </c>
      <c r="X25" s="81">
        <v>0</v>
      </c>
      <c r="Y25" s="139">
        <v>0</v>
      </c>
      <c r="Z25" s="139">
        <v>0</v>
      </c>
      <c r="AA25" s="137">
        <v>0</v>
      </c>
      <c r="AB25" s="137">
        <v>0</v>
      </c>
      <c r="AC25" s="137">
        <v>0</v>
      </c>
      <c r="AD25" s="139">
        <v>1</v>
      </c>
      <c r="AE25" s="139">
        <v>3</v>
      </c>
      <c r="AF25" s="139">
        <v>1</v>
      </c>
      <c r="AG25" s="139">
        <v>1</v>
      </c>
      <c r="AH25" s="139">
        <v>1</v>
      </c>
      <c r="AI25" s="139">
        <v>0</v>
      </c>
      <c r="AJ25" s="139">
        <v>0</v>
      </c>
      <c r="AK25" s="139">
        <v>1</v>
      </c>
      <c r="AL25" s="139">
        <v>0</v>
      </c>
      <c r="AM25" s="139">
        <v>0</v>
      </c>
      <c r="AN25" s="139">
        <v>1</v>
      </c>
      <c r="AO25" s="139">
        <v>0</v>
      </c>
      <c r="AP25" s="139">
        <v>1</v>
      </c>
      <c r="AQ25" s="1">
        <v>21</v>
      </c>
    </row>
    <row r="26" spans="1:43" ht="14.1" customHeight="1" x14ac:dyDescent="0.15">
      <c r="A26" s="83" t="s">
        <v>464</v>
      </c>
      <c r="B26" s="83">
        <f>COUNTA(B24:B25)</f>
        <v>2</v>
      </c>
      <c r="C26" s="140">
        <f>SUM(C24:C25)</f>
        <v>6</v>
      </c>
      <c r="D26" s="140">
        <f t="shared" ref="D26:E26" si="16">SUM(D24:D25)</f>
        <v>3</v>
      </c>
      <c r="E26" s="99">
        <f t="shared" si="16"/>
        <v>32</v>
      </c>
      <c r="F26" s="140">
        <f t="shared" ref="F26:AP26" si="17">SUM(F24:F25)</f>
        <v>1</v>
      </c>
      <c r="G26" s="140">
        <f t="shared" si="17"/>
        <v>0</v>
      </c>
      <c r="H26" s="140">
        <f t="shared" si="17"/>
        <v>1</v>
      </c>
      <c r="I26" s="140">
        <f t="shared" si="17"/>
        <v>0</v>
      </c>
      <c r="J26" s="140">
        <f t="shared" si="17"/>
        <v>0</v>
      </c>
      <c r="K26" s="140">
        <f t="shared" si="17"/>
        <v>20</v>
      </c>
      <c r="L26" s="140">
        <f t="shared" si="17"/>
        <v>1</v>
      </c>
      <c r="M26" s="140">
        <f t="shared" si="17"/>
        <v>0</v>
      </c>
      <c r="N26" s="140">
        <f t="shared" si="17"/>
        <v>0</v>
      </c>
      <c r="O26" s="140">
        <f t="shared" si="17"/>
        <v>18</v>
      </c>
      <c r="P26" s="140">
        <f t="shared" si="17"/>
        <v>5</v>
      </c>
      <c r="Q26" s="140">
        <f t="shared" si="17"/>
        <v>23</v>
      </c>
      <c r="R26" s="140">
        <f t="shared" si="17"/>
        <v>1</v>
      </c>
      <c r="S26" s="140">
        <f t="shared" si="17"/>
        <v>0</v>
      </c>
      <c r="T26" s="140">
        <f t="shared" si="17"/>
        <v>1</v>
      </c>
      <c r="U26" s="140">
        <f t="shared" si="17"/>
        <v>0</v>
      </c>
      <c r="V26" s="140">
        <f t="shared" si="17"/>
        <v>0</v>
      </c>
      <c r="W26" s="140">
        <f t="shared" si="17"/>
        <v>7</v>
      </c>
      <c r="X26" s="140">
        <f t="shared" si="17"/>
        <v>0</v>
      </c>
      <c r="Y26" s="140">
        <f t="shared" si="17"/>
        <v>0</v>
      </c>
      <c r="Z26" s="140">
        <f t="shared" si="17"/>
        <v>0</v>
      </c>
      <c r="AA26" s="140">
        <f t="shared" si="17"/>
        <v>8</v>
      </c>
      <c r="AB26" s="140">
        <f t="shared" si="17"/>
        <v>1</v>
      </c>
      <c r="AC26" s="140">
        <f t="shared" si="17"/>
        <v>9</v>
      </c>
      <c r="AD26" s="140">
        <f t="shared" si="17"/>
        <v>2</v>
      </c>
      <c r="AE26" s="140">
        <f t="shared" si="17"/>
        <v>3</v>
      </c>
      <c r="AF26" s="140">
        <f t="shared" si="17"/>
        <v>2</v>
      </c>
      <c r="AG26" s="140">
        <f t="shared" si="17"/>
        <v>2</v>
      </c>
      <c r="AH26" s="140">
        <f t="shared" si="17"/>
        <v>2</v>
      </c>
      <c r="AI26" s="140">
        <f t="shared" si="17"/>
        <v>0</v>
      </c>
      <c r="AJ26" s="140">
        <f t="shared" si="17"/>
        <v>0</v>
      </c>
      <c r="AK26" s="140">
        <f t="shared" ref="AK26" si="18">SUM(AK24:AK25)</f>
        <v>1</v>
      </c>
      <c r="AL26" s="140">
        <f t="shared" si="17"/>
        <v>0</v>
      </c>
      <c r="AM26" s="140">
        <f t="shared" si="17"/>
        <v>0</v>
      </c>
      <c r="AN26" s="140">
        <f t="shared" si="17"/>
        <v>1</v>
      </c>
      <c r="AO26" s="140">
        <f t="shared" si="17"/>
        <v>0</v>
      </c>
      <c r="AP26" s="140">
        <f t="shared" si="17"/>
        <v>1</v>
      </c>
      <c r="AQ26" s="1">
        <v>22</v>
      </c>
    </row>
    <row r="27" spans="1:43" ht="14.1" customHeight="1" x14ac:dyDescent="0.15">
      <c r="A27" s="80" t="s">
        <v>491</v>
      </c>
      <c r="B27" s="81" t="s">
        <v>492</v>
      </c>
      <c r="C27" s="137">
        <v>20</v>
      </c>
      <c r="D27" s="138">
        <v>0</v>
      </c>
      <c r="E27" s="174">
        <f t="shared" si="5"/>
        <v>59</v>
      </c>
      <c r="F27" s="139">
        <v>1</v>
      </c>
      <c r="G27" s="139">
        <v>0</v>
      </c>
      <c r="H27" s="139">
        <v>1</v>
      </c>
      <c r="I27" s="139">
        <v>0</v>
      </c>
      <c r="J27" s="139">
        <v>0</v>
      </c>
      <c r="K27" s="139">
        <v>56</v>
      </c>
      <c r="L27" s="139">
        <v>1</v>
      </c>
      <c r="M27" s="139">
        <v>0</v>
      </c>
      <c r="N27" s="139">
        <v>0</v>
      </c>
      <c r="O27" s="137">
        <v>46</v>
      </c>
      <c r="P27" s="137">
        <v>13</v>
      </c>
      <c r="Q27" s="137">
        <f t="shared" si="1"/>
        <v>59</v>
      </c>
      <c r="R27" s="81">
        <v>0</v>
      </c>
      <c r="S27" s="81">
        <v>0</v>
      </c>
      <c r="T27" s="81">
        <v>0</v>
      </c>
      <c r="U27" s="81">
        <v>0</v>
      </c>
      <c r="V27" s="81">
        <v>0</v>
      </c>
      <c r="W27" s="81">
        <v>0</v>
      </c>
      <c r="X27" s="81">
        <v>0</v>
      </c>
      <c r="Y27" s="139">
        <v>0</v>
      </c>
      <c r="Z27" s="139">
        <v>0</v>
      </c>
      <c r="AA27" s="137">
        <v>0</v>
      </c>
      <c r="AB27" s="137">
        <v>0</v>
      </c>
      <c r="AC27" s="137">
        <v>0</v>
      </c>
      <c r="AD27" s="139">
        <v>1</v>
      </c>
      <c r="AE27" s="139">
        <v>3</v>
      </c>
      <c r="AF27" s="139">
        <v>1</v>
      </c>
      <c r="AG27" s="139">
        <v>1</v>
      </c>
      <c r="AH27" s="139">
        <v>1</v>
      </c>
      <c r="AI27" s="139">
        <v>0</v>
      </c>
      <c r="AJ27" s="139">
        <v>0</v>
      </c>
      <c r="AK27" s="139">
        <v>0</v>
      </c>
      <c r="AL27" s="139">
        <v>0</v>
      </c>
      <c r="AM27" s="139">
        <v>0</v>
      </c>
      <c r="AN27" s="139">
        <v>1</v>
      </c>
      <c r="AO27" s="139">
        <v>0</v>
      </c>
      <c r="AP27" s="139">
        <v>1</v>
      </c>
      <c r="AQ27" s="1">
        <v>23</v>
      </c>
    </row>
    <row r="28" spans="1:43" ht="14.1" customHeight="1" x14ac:dyDescent="0.15">
      <c r="A28" s="80" t="s">
        <v>491</v>
      </c>
      <c r="B28" s="81" t="s">
        <v>94</v>
      </c>
      <c r="C28" s="137">
        <v>6</v>
      </c>
      <c r="D28" s="138">
        <v>0</v>
      </c>
      <c r="E28" s="174">
        <f t="shared" si="5"/>
        <v>24</v>
      </c>
      <c r="F28" s="139">
        <v>1</v>
      </c>
      <c r="G28" s="139">
        <v>0</v>
      </c>
      <c r="H28" s="139">
        <v>1</v>
      </c>
      <c r="I28" s="139">
        <v>0</v>
      </c>
      <c r="J28" s="139">
        <v>0</v>
      </c>
      <c r="K28" s="139">
        <v>16</v>
      </c>
      <c r="L28" s="139">
        <v>1</v>
      </c>
      <c r="M28" s="139">
        <v>0</v>
      </c>
      <c r="N28" s="139">
        <v>5</v>
      </c>
      <c r="O28" s="137">
        <v>18</v>
      </c>
      <c r="P28" s="137">
        <v>6</v>
      </c>
      <c r="Q28" s="137">
        <f t="shared" si="1"/>
        <v>24</v>
      </c>
      <c r="R28" s="81">
        <v>0</v>
      </c>
      <c r="S28" s="81">
        <v>0</v>
      </c>
      <c r="T28" s="81">
        <v>0</v>
      </c>
      <c r="U28" s="81">
        <v>0</v>
      </c>
      <c r="V28" s="81">
        <v>0</v>
      </c>
      <c r="W28" s="81">
        <v>0</v>
      </c>
      <c r="X28" s="81">
        <v>0</v>
      </c>
      <c r="Y28" s="139">
        <v>0</v>
      </c>
      <c r="Z28" s="139">
        <v>0</v>
      </c>
      <c r="AA28" s="137">
        <v>0</v>
      </c>
      <c r="AB28" s="137">
        <v>0</v>
      </c>
      <c r="AC28" s="137">
        <v>0</v>
      </c>
      <c r="AD28" s="139">
        <v>1</v>
      </c>
      <c r="AE28" s="139">
        <v>3</v>
      </c>
      <c r="AF28" s="139">
        <v>1</v>
      </c>
      <c r="AG28" s="139">
        <v>1</v>
      </c>
      <c r="AH28" s="139">
        <v>1</v>
      </c>
      <c r="AI28" s="139">
        <v>0</v>
      </c>
      <c r="AJ28" s="139">
        <v>0</v>
      </c>
      <c r="AK28" s="139">
        <v>0</v>
      </c>
      <c r="AL28" s="139">
        <v>0</v>
      </c>
      <c r="AM28" s="139">
        <v>0</v>
      </c>
      <c r="AN28" s="139">
        <v>0</v>
      </c>
      <c r="AO28" s="139">
        <v>0</v>
      </c>
      <c r="AP28" s="139">
        <v>0</v>
      </c>
      <c r="AQ28" s="1">
        <v>24</v>
      </c>
    </row>
    <row r="29" spans="1:43" ht="14.1" customHeight="1" x14ac:dyDescent="0.15">
      <c r="A29" s="83" t="s">
        <v>464</v>
      </c>
      <c r="B29" s="83">
        <f>COUNTA(B27:B28)</f>
        <v>2</v>
      </c>
      <c r="C29" s="140">
        <f>SUM(C27:C28)</f>
        <v>26</v>
      </c>
      <c r="D29" s="140">
        <f t="shared" ref="D29:E29" si="19">SUM(D27:D28)</f>
        <v>0</v>
      </c>
      <c r="E29" s="99">
        <f t="shared" si="19"/>
        <v>83</v>
      </c>
      <c r="F29" s="140">
        <f t="shared" ref="F29:AP29" si="20">SUM(F27:F28)</f>
        <v>2</v>
      </c>
      <c r="G29" s="140">
        <f t="shared" si="20"/>
        <v>0</v>
      </c>
      <c r="H29" s="140">
        <f t="shared" si="20"/>
        <v>2</v>
      </c>
      <c r="I29" s="140">
        <f t="shared" si="20"/>
        <v>0</v>
      </c>
      <c r="J29" s="140">
        <f t="shared" si="20"/>
        <v>0</v>
      </c>
      <c r="K29" s="140">
        <f t="shared" si="20"/>
        <v>72</v>
      </c>
      <c r="L29" s="140">
        <f t="shared" si="20"/>
        <v>2</v>
      </c>
      <c r="M29" s="140">
        <f t="shared" si="20"/>
        <v>0</v>
      </c>
      <c r="N29" s="140">
        <f t="shared" si="20"/>
        <v>5</v>
      </c>
      <c r="O29" s="140">
        <f t="shared" si="20"/>
        <v>64</v>
      </c>
      <c r="P29" s="140">
        <f t="shared" si="20"/>
        <v>19</v>
      </c>
      <c r="Q29" s="140">
        <f t="shared" si="20"/>
        <v>83</v>
      </c>
      <c r="R29" s="140">
        <f t="shared" si="20"/>
        <v>0</v>
      </c>
      <c r="S29" s="140">
        <f t="shared" si="20"/>
        <v>0</v>
      </c>
      <c r="T29" s="140">
        <f t="shared" si="20"/>
        <v>0</v>
      </c>
      <c r="U29" s="140">
        <f t="shared" si="20"/>
        <v>0</v>
      </c>
      <c r="V29" s="140">
        <f t="shared" si="20"/>
        <v>0</v>
      </c>
      <c r="W29" s="140">
        <f t="shared" si="20"/>
        <v>0</v>
      </c>
      <c r="X29" s="140">
        <f t="shared" si="20"/>
        <v>0</v>
      </c>
      <c r="Y29" s="140">
        <f t="shared" si="20"/>
        <v>0</v>
      </c>
      <c r="Z29" s="140">
        <f t="shared" si="20"/>
        <v>0</v>
      </c>
      <c r="AA29" s="140">
        <f t="shared" si="20"/>
        <v>0</v>
      </c>
      <c r="AB29" s="140">
        <f t="shared" si="20"/>
        <v>0</v>
      </c>
      <c r="AC29" s="140">
        <f t="shared" si="20"/>
        <v>0</v>
      </c>
      <c r="AD29" s="140">
        <f t="shared" si="20"/>
        <v>2</v>
      </c>
      <c r="AE29" s="140">
        <f t="shared" si="20"/>
        <v>6</v>
      </c>
      <c r="AF29" s="140">
        <f t="shared" si="20"/>
        <v>2</v>
      </c>
      <c r="AG29" s="140">
        <f t="shared" si="20"/>
        <v>2</v>
      </c>
      <c r="AH29" s="140">
        <f t="shared" si="20"/>
        <v>2</v>
      </c>
      <c r="AI29" s="140">
        <f t="shared" si="20"/>
        <v>0</v>
      </c>
      <c r="AJ29" s="140">
        <f t="shared" si="20"/>
        <v>0</v>
      </c>
      <c r="AK29" s="140">
        <f t="shared" ref="AK29" si="21">SUM(AK27:AK28)</f>
        <v>0</v>
      </c>
      <c r="AL29" s="140">
        <f t="shared" si="20"/>
        <v>0</v>
      </c>
      <c r="AM29" s="140">
        <f t="shared" si="20"/>
        <v>0</v>
      </c>
      <c r="AN29" s="140">
        <f t="shared" si="20"/>
        <v>1</v>
      </c>
      <c r="AO29" s="140">
        <f t="shared" si="20"/>
        <v>0</v>
      </c>
      <c r="AP29" s="140">
        <f t="shared" si="20"/>
        <v>1</v>
      </c>
      <c r="AQ29" s="1">
        <v>25</v>
      </c>
    </row>
    <row r="30" spans="1:43" ht="14.1" customHeight="1" x14ac:dyDescent="0.15">
      <c r="A30" s="80" t="s">
        <v>470</v>
      </c>
      <c r="B30" s="85" t="s">
        <v>493</v>
      </c>
      <c r="C30" s="137">
        <v>3</v>
      </c>
      <c r="D30" s="138">
        <v>0</v>
      </c>
      <c r="E30" s="174">
        <f t="shared" si="5"/>
        <v>14</v>
      </c>
      <c r="F30" s="139">
        <v>1</v>
      </c>
      <c r="G30" s="139">
        <v>0</v>
      </c>
      <c r="H30" s="139">
        <v>1</v>
      </c>
      <c r="I30" s="139">
        <v>0</v>
      </c>
      <c r="J30" s="139">
        <v>0</v>
      </c>
      <c r="K30" s="139">
        <v>11</v>
      </c>
      <c r="L30" s="139">
        <v>1</v>
      </c>
      <c r="M30" s="139">
        <v>0</v>
      </c>
      <c r="N30" s="139">
        <v>0</v>
      </c>
      <c r="O30" s="137">
        <v>11</v>
      </c>
      <c r="P30" s="137">
        <v>3</v>
      </c>
      <c r="Q30" s="137">
        <f t="shared" si="1"/>
        <v>14</v>
      </c>
      <c r="R30" s="81">
        <v>0</v>
      </c>
      <c r="S30" s="81">
        <v>0</v>
      </c>
      <c r="T30" s="81">
        <v>0</v>
      </c>
      <c r="U30" s="81">
        <v>0</v>
      </c>
      <c r="V30" s="81">
        <v>0</v>
      </c>
      <c r="W30" s="81">
        <v>0</v>
      </c>
      <c r="X30" s="81">
        <v>0</v>
      </c>
      <c r="Y30" s="139">
        <v>0</v>
      </c>
      <c r="Z30" s="139">
        <v>0</v>
      </c>
      <c r="AA30" s="137">
        <v>0</v>
      </c>
      <c r="AB30" s="137">
        <v>0</v>
      </c>
      <c r="AC30" s="137">
        <v>0</v>
      </c>
      <c r="AD30" s="139">
        <v>1</v>
      </c>
      <c r="AE30" s="139">
        <v>0</v>
      </c>
      <c r="AF30" s="139">
        <v>1</v>
      </c>
      <c r="AG30" s="139">
        <v>1</v>
      </c>
      <c r="AH30" s="139">
        <v>1</v>
      </c>
      <c r="AI30" s="139">
        <v>0</v>
      </c>
      <c r="AJ30" s="139">
        <v>0</v>
      </c>
      <c r="AK30" s="139">
        <v>0</v>
      </c>
      <c r="AL30" s="139">
        <v>0</v>
      </c>
      <c r="AM30" s="139">
        <v>0</v>
      </c>
      <c r="AN30" s="139">
        <v>0</v>
      </c>
      <c r="AO30" s="139">
        <v>0</v>
      </c>
      <c r="AP30" s="139">
        <v>0</v>
      </c>
      <c r="AQ30" s="1">
        <v>26</v>
      </c>
    </row>
    <row r="31" spans="1:43" ht="14.1" customHeight="1" x14ac:dyDescent="0.15">
      <c r="A31" s="83" t="s">
        <v>464</v>
      </c>
      <c r="B31" s="83">
        <f>COUNTA(B30:B30)</f>
        <v>1</v>
      </c>
      <c r="C31" s="140">
        <f>SUM(C30:C30)</f>
        <v>3</v>
      </c>
      <c r="D31" s="140">
        <f t="shared" ref="D31:E31" si="22">SUM(D30:D30)</f>
        <v>0</v>
      </c>
      <c r="E31" s="99">
        <f t="shared" si="22"/>
        <v>14</v>
      </c>
      <c r="F31" s="140">
        <f t="shared" ref="F31:AP31" si="23">SUM(F30:F30)</f>
        <v>1</v>
      </c>
      <c r="G31" s="140">
        <f t="shared" si="23"/>
        <v>0</v>
      </c>
      <c r="H31" s="140">
        <f t="shared" si="23"/>
        <v>1</v>
      </c>
      <c r="I31" s="140">
        <f t="shared" si="23"/>
        <v>0</v>
      </c>
      <c r="J31" s="140">
        <f t="shared" si="23"/>
        <v>0</v>
      </c>
      <c r="K31" s="140">
        <f t="shared" si="23"/>
        <v>11</v>
      </c>
      <c r="L31" s="140">
        <f t="shared" si="23"/>
        <v>1</v>
      </c>
      <c r="M31" s="140">
        <f t="shared" si="23"/>
        <v>0</v>
      </c>
      <c r="N31" s="140">
        <f t="shared" si="23"/>
        <v>0</v>
      </c>
      <c r="O31" s="140">
        <f t="shared" si="23"/>
        <v>11</v>
      </c>
      <c r="P31" s="140">
        <f t="shared" si="23"/>
        <v>3</v>
      </c>
      <c r="Q31" s="140">
        <f t="shared" si="23"/>
        <v>14</v>
      </c>
      <c r="R31" s="140">
        <f t="shared" si="23"/>
        <v>0</v>
      </c>
      <c r="S31" s="140">
        <f t="shared" si="23"/>
        <v>0</v>
      </c>
      <c r="T31" s="140">
        <f t="shared" si="23"/>
        <v>0</v>
      </c>
      <c r="U31" s="140">
        <f t="shared" si="23"/>
        <v>0</v>
      </c>
      <c r="V31" s="140">
        <f t="shared" si="23"/>
        <v>0</v>
      </c>
      <c r="W31" s="140">
        <f t="shared" si="23"/>
        <v>0</v>
      </c>
      <c r="X31" s="140">
        <f t="shared" si="23"/>
        <v>0</v>
      </c>
      <c r="Y31" s="140">
        <f t="shared" si="23"/>
        <v>0</v>
      </c>
      <c r="Z31" s="140">
        <f t="shared" si="23"/>
        <v>0</v>
      </c>
      <c r="AA31" s="140">
        <f t="shared" si="23"/>
        <v>0</v>
      </c>
      <c r="AB31" s="140">
        <f t="shared" si="23"/>
        <v>0</v>
      </c>
      <c r="AC31" s="140">
        <f t="shared" si="23"/>
        <v>0</v>
      </c>
      <c r="AD31" s="140">
        <f t="shared" si="23"/>
        <v>1</v>
      </c>
      <c r="AE31" s="140">
        <f t="shared" si="23"/>
        <v>0</v>
      </c>
      <c r="AF31" s="140">
        <f t="shared" si="23"/>
        <v>1</v>
      </c>
      <c r="AG31" s="140">
        <f t="shared" si="23"/>
        <v>1</v>
      </c>
      <c r="AH31" s="140">
        <f t="shared" si="23"/>
        <v>1</v>
      </c>
      <c r="AI31" s="140">
        <f t="shared" si="23"/>
        <v>0</v>
      </c>
      <c r="AJ31" s="140">
        <f t="shared" si="23"/>
        <v>0</v>
      </c>
      <c r="AK31" s="140">
        <f t="shared" ref="AK31" si="24">SUM(AK30:AK30)</f>
        <v>0</v>
      </c>
      <c r="AL31" s="140">
        <f t="shared" si="23"/>
        <v>0</v>
      </c>
      <c r="AM31" s="140">
        <f t="shared" si="23"/>
        <v>0</v>
      </c>
      <c r="AN31" s="140">
        <f t="shared" si="23"/>
        <v>0</v>
      </c>
      <c r="AO31" s="140">
        <f t="shared" si="23"/>
        <v>0</v>
      </c>
      <c r="AP31" s="140">
        <f t="shared" si="23"/>
        <v>0</v>
      </c>
      <c r="AQ31" s="1">
        <v>27</v>
      </c>
    </row>
    <row r="32" spans="1:43" ht="14.1" customHeight="1" x14ac:dyDescent="0.15">
      <c r="A32" s="80" t="s">
        <v>472</v>
      </c>
      <c r="B32" s="81" t="s">
        <v>93</v>
      </c>
      <c r="C32" s="138">
        <v>0</v>
      </c>
      <c r="D32" s="137">
        <v>3</v>
      </c>
      <c r="E32" s="174">
        <f t="shared" si="5"/>
        <v>12</v>
      </c>
      <c r="F32" s="139">
        <v>0</v>
      </c>
      <c r="G32" s="139">
        <v>0</v>
      </c>
      <c r="H32" s="139">
        <v>0</v>
      </c>
      <c r="I32" s="139">
        <v>0</v>
      </c>
      <c r="J32" s="139">
        <v>0</v>
      </c>
      <c r="K32" s="139">
        <v>0</v>
      </c>
      <c r="L32" s="139">
        <v>0</v>
      </c>
      <c r="M32" s="139">
        <v>0</v>
      </c>
      <c r="N32" s="139">
        <v>0</v>
      </c>
      <c r="O32" s="137">
        <v>0</v>
      </c>
      <c r="P32" s="137">
        <v>0</v>
      </c>
      <c r="Q32" s="137">
        <f t="shared" si="1"/>
        <v>0</v>
      </c>
      <c r="R32" s="81">
        <v>1</v>
      </c>
      <c r="S32" s="81">
        <v>0</v>
      </c>
      <c r="T32" s="81">
        <v>1</v>
      </c>
      <c r="U32" s="81">
        <v>0</v>
      </c>
      <c r="V32" s="81">
        <v>0</v>
      </c>
      <c r="W32" s="81">
        <v>10</v>
      </c>
      <c r="X32" s="81">
        <v>0</v>
      </c>
      <c r="Y32" s="139">
        <v>0</v>
      </c>
      <c r="Z32" s="139">
        <v>0</v>
      </c>
      <c r="AA32" s="139">
        <v>7</v>
      </c>
      <c r="AB32" s="139">
        <v>5</v>
      </c>
      <c r="AC32" s="139">
        <f t="shared" ref="AC32" si="25">AA32+AB32</f>
        <v>12</v>
      </c>
      <c r="AD32" s="139">
        <v>1</v>
      </c>
      <c r="AE32" s="139">
        <v>0</v>
      </c>
      <c r="AF32" s="139">
        <v>1</v>
      </c>
      <c r="AG32" s="139">
        <v>1</v>
      </c>
      <c r="AH32" s="139">
        <v>1</v>
      </c>
      <c r="AI32" s="139">
        <v>0</v>
      </c>
      <c r="AJ32" s="139">
        <v>0</v>
      </c>
      <c r="AK32" s="139">
        <v>0</v>
      </c>
      <c r="AL32" s="139">
        <v>0</v>
      </c>
      <c r="AM32" s="139">
        <v>0</v>
      </c>
      <c r="AN32" s="139">
        <v>0</v>
      </c>
      <c r="AO32" s="139">
        <v>0</v>
      </c>
      <c r="AP32" s="139">
        <v>0</v>
      </c>
      <c r="AQ32" s="1">
        <v>28</v>
      </c>
    </row>
    <row r="33" spans="1:43" ht="14.1" customHeight="1" x14ac:dyDescent="0.15">
      <c r="A33" s="80" t="s">
        <v>472</v>
      </c>
      <c r="B33" s="81" t="s">
        <v>228</v>
      </c>
      <c r="C33" s="137">
        <v>3</v>
      </c>
      <c r="D33" s="138">
        <v>0</v>
      </c>
      <c r="E33" s="174">
        <f t="shared" si="5"/>
        <v>15</v>
      </c>
      <c r="F33" s="139">
        <v>1</v>
      </c>
      <c r="G33" s="139">
        <v>0</v>
      </c>
      <c r="H33" s="139">
        <v>1</v>
      </c>
      <c r="I33" s="139">
        <v>0</v>
      </c>
      <c r="J33" s="139">
        <v>0</v>
      </c>
      <c r="K33" s="139">
        <v>13</v>
      </c>
      <c r="L33" s="139">
        <v>0</v>
      </c>
      <c r="M33" s="139">
        <v>0</v>
      </c>
      <c r="N33" s="139">
        <v>0</v>
      </c>
      <c r="O33" s="137">
        <v>11</v>
      </c>
      <c r="P33" s="137">
        <v>4</v>
      </c>
      <c r="Q33" s="137">
        <f t="shared" si="1"/>
        <v>15</v>
      </c>
      <c r="R33" s="81">
        <v>0</v>
      </c>
      <c r="S33" s="81">
        <v>0</v>
      </c>
      <c r="T33" s="81">
        <v>0</v>
      </c>
      <c r="U33" s="81">
        <v>0</v>
      </c>
      <c r="V33" s="81">
        <v>0</v>
      </c>
      <c r="W33" s="81">
        <v>0</v>
      </c>
      <c r="X33" s="81">
        <v>0</v>
      </c>
      <c r="Y33" s="139">
        <v>0</v>
      </c>
      <c r="Z33" s="139">
        <v>0</v>
      </c>
      <c r="AA33" s="139">
        <v>0</v>
      </c>
      <c r="AB33" s="139">
        <v>0</v>
      </c>
      <c r="AC33" s="137">
        <v>0</v>
      </c>
      <c r="AD33" s="139">
        <v>1</v>
      </c>
      <c r="AE33" s="139">
        <v>0</v>
      </c>
      <c r="AF33" s="139">
        <v>1</v>
      </c>
      <c r="AG33" s="139">
        <v>1</v>
      </c>
      <c r="AH33" s="139">
        <v>1</v>
      </c>
      <c r="AI33" s="139">
        <v>0</v>
      </c>
      <c r="AJ33" s="139">
        <v>0</v>
      </c>
      <c r="AK33" s="139">
        <v>2</v>
      </c>
      <c r="AL33" s="139">
        <v>0</v>
      </c>
      <c r="AM33" s="139">
        <v>0</v>
      </c>
      <c r="AN33" s="139">
        <v>1</v>
      </c>
      <c r="AO33" s="139">
        <v>0</v>
      </c>
      <c r="AP33" s="139">
        <v>1</v>
      </c>
      <c r="AQ33" s="1">
        <v>30</v>
      </c>
    </row>
    <row r="34" spans="1:43" ht="14.1" customHeight="1" x14ac:dyDescent="0.15">
      <c r="A34" s="80" t="s">
        <v>472</v>
      </c>
      <c r="B34" s="81" t="s">
        <v>229</v>
      </c>
      <c r="C34" s="137">
        <v>3</v>
      </c>
      <c r="D34" s="138">
        <v>0</v>
      </c>
      <c r="E34" s="174">
        <f t="shared" si="5"/>
        <v>19</v>
      </c>
      <c r="F34" s="139">
        <v>1</v>
      </c>
      <c r="G34" s="139">
        <v>0</v>
      </c>
      <c r="H34" s="139">
        <v>1</v>
      </c>
      <c r="I34" s="139">
        <v>0</v>
      </c>
      <c r="J34" s="139">
        <v>0</v>
      </c>
      <c r="K34" s="139">
        <v>14</v>
      </c>
      <c r="L34" s="139">
        <v>1</v>
      </c>
      <c r="M34" s="139">
        <v>0</v>
      </c>
      <c r="N34" s="139">
        <v>2</v>
      </c>
      <c r="O34" s="137">
        <v>9</v>
      </c>
      <c r="P34" s="137">
        <v>10</v>
      </c>
      <c r="Q34" s="137">
        <f t="shared" si="1"/>
        <v>19</v>
      </c>
      <c r="R34" s="81">
        <v>0</v>
      </c>
      <c r="S34" s="81">
        <v>0</v>
      </c>
      <c r="T34" s="81">
        <v>0</v>
      </c>
      <c r="U34" s="81">
        <v>0</v>
      </c>
      <c r="V34" s="81">
        <v>0</v>
      </c>
      <c r="W34" s="81">
        <v>0</v>
      </c>
      <c r="X34" s="81">
        <v>0</v>
      </c>
      <c r="Y34" s="139">
        <v>0</v>
      </c>
      <c r="Z34" s="139">
        <v>0</v>
      </c>
      <c r="AA34" s="139">
        <v>0</v>
      </c>
      <c r="AB34" s="139">
        <v>0</v>
      </c>
      <c r="AC34" s="137">
        <v>0</v>
      </c>
      <c r="AD34" s="139">
        <v>1</v>
      </c>
      <c r="AE34" s="139">
        <v>0</v>
      </c>
      <c r="AF34" s="139">
        <v>1</v>
      </c>
      <c r="AG34" s="139">
        <v>1</v>
      </c>
      <c r="AH34" s="139">
        <v>1</v>
      </c>
      <c r="AI34" s="139">
        <v>0</v>
      </c>
      <c r="AJ34" s="139">
        <v>1</v>
      </c>
      <c r="AK34" s="139">
        <v>0</v>
      </c>
      <c r="AL34" s="139">
        <v>0</v>
      </c>
      <c r="AM34" s="139">
        <v>0</v>
      </c>
      <c r="AN34" s="139">
        <v>0</v>
      </c>
      <c r="AO34" s="139">
        <v>0</v>
      </c>
      <c r="AP34" s="139">
        <v>0</v>
      </c>
      <c r="AQ34" s="1">
        <v>31</v>
      </c>
    </row>
    <row r="35" spans="1:43" ht="14.1" customHeight="1" x14ac:dyDescent="0.15">
      <c r="A35" s="80" t="s">
        <v>472</v>
      </c>
      <c r="B35" s="81" t="s">
        <v>230</v>
      </c>
      <c r="C35" s="137">
        <v>3</v>
      </c>
      <c r="D35" s="138">
        <v>0</v>
      </c>
      <c r="E35" s="174">
        <f t="shared" si="5"/>
        <v>15</v>
      </c>
      <c r="F35" s="139">
        <v>1</v>
      </c>
      <c r="G35" s="139">
        <v>0</v>
      </c>
      <c r="H35" s="139">
        <v>1</v>
      </c>
      <c r="I35" s="139">
        <v>0</v>
      </c>
      <c r="J35" s="139">
        <v>0</v>
      </c>
      <c r="K35" s="139">
        <v>12</v>
      </c>
      <c r="L35" s="139">
        <v>1</v>
      </c>
      <c r="M35" s="139">
        <v>0</v>
      </c>
      <c r="N35" s="139">
        <v>0</v>
      </c>
      <c r="O35" s="137">
        <v>10</v>
      </c>
      <c r="P35" s="137">
        <v>5</v>
      </c>
      <c r="Q35" s="137">
        <f t="shared" si="1"/>
        <v>15</v>
      </c>
      <c r="R35" s="81">
        <v>0</v>
      </c>
      <c r="S35" s="81">
        <v>0</v>
      </c>
      <c r="T35" s="81">
        <v>0</v>
      </c>
      <c r="U35" s="81">
        <v>0</v>
      </c>
      <c r="V35" s="81">
        <v>0</v>
      </c>
      <c r="W35" s="81">
        <v>0</v>
      </c>
      <c r="X35" s="81">
        <v>0</v>
      </c>
      <c r="Y35" s="139">
        <v>0</v>
      </c>
      <c r="Z35" s="139">
        <v>0</v>
      </c>
      <c r="AA35" s="139">
        <v>0</v>
      </c>
      <c r="AB35" s="139">
        <v>0</v>
      </c>
      <c r="AC35" s="137">
        <v>0</v>
      </c>
      <c r="AD35" s="139">
        <v>1</v>
      </c>
      <c r="AE35" s="139">
        <v>0</v>
      </c>
      <c r="AF35" s="139">
        <v>1</v>
      </c>
      <c r="AG35" s="139">
        <v>1</v>
      </c>
      <c r="AH35" s="139">
        <v>1</v>
      </c>
      <c r="AI35" s="139">
        <v>1</v>
      </c>
      <c r="AJ35" s="139">
        <v>0</v>
      </c>
      <c r="AK35" s="139">
        <v>0</v>
      </c>
      <c r="AL35" s="139">
        <v>0</v>
      </c>
      <c r="AM35" s="139">
        <v>0</v>
      </c>
      <c r="AN35" s="139">
        <v>0</v>
      </c>
      <c r="AO35" s="139">
        <v>0</v>
      </c>
      <c r="AP35" s="139">
        <v>0</v>
      </c>
      <c r="AQ35" s="1">
        <v>32</v>
      </c>
    </row>
    <row r="36" spans="1:43" ht="14.1" customHeight="1" x14ac:dyDescent="0.15">
      <c r="A36" s="80" t="s">
        <v>472</v>
      </c>
      <c r="B36" s="81" t="s">
        <v>224</v>
      </c>
      <c r="C36" s="138">
        <v>0</v>
      </c>
      <c r="D36" s="137">
        <v>4</v>
      </c>
      <c r="E36" s="174">
        <f>Q36+AC36</f>
        <v>14</v>
      </c>
      <c r="F36" s="139">
        <v>0</v>
      </c>
      <c r="G36" s="139">
        <v>0</v>
      </c>
      <c r="H36" s="139">
        <v>0</v>
      </c>
      <c r="I36" s="139">
        <v>0</v>
      </c>
      <c r="J36" s="139">
        <v>0</v>
      </c>
      <c r="K36" s="139">
        <v>0</v>
      </c>
      <c r="L36" s="139">
        <v>0</v>
      </c>
      <c r="M36" s="139">
        <v>0</v>
      </c>
      <c r="N36" s="139">
        <v>0</v>
      </c>
      <c r="O36" s="137">
        <v>0</v>
      </c>
      <c r="P36" s="137">
        <v>0</v>
      </c>
      <c r="Q36" s="137">
        <f t="shared" si="1"/>
        <v>0</v>
      </c>
      <c r="R36" s="81">
        <v>1</v>
      </c>
      <c r="S36" s="81">
        <v>0</v>
      </c>
      <c r="T36" s="81">
        <v>1</v>
      </c>
      <c r="U36" s="81">
        <v>0</v>
      </c>
      <c r="V36" s="81">
        <v>0</v>
      </c>
      <c r="W36" s="81">
        <v>11</v>
      </c>
      <c r="X36" s="81">
        <v>1</v>
      </c>
      <c r="Y36" s="139">
        <v>0</v>
      </c>
      <c r="Z36" s="139">
        <v>0</v>
      </c>
      <c r="AA36" s="139">
        <v>9</v>
      </c>
      <c r="AB36" s="139">
        <v>5</v>
      </c>
      <c r="AC36" s="139">
        <f t="shared" ref="AC36:AC40" si="26">AA36+AB36</f>
        <v>14</v>
      </c>
      <c r="AD36" s="139">
        <v>1</v>
      </c>
      <c r="AE36" s="139">
        <v>0</v>
      </c>
      <c r="AF36" s="139">
        <v>1</v>
      </c>
      <c r="AG36" s="139">
        <v>1</v>
      </c>
      <c r="AH36" s="139">
        <v>1</v>
      </c>
      <c r="AI36" s="139">
        <v>0</v>
      </c>
      <c r="AJ36" s="139">
        <v>1</v>
      </c>
      <c r="AK36" s="139">
        <v>0</v>
      </c>
      <c r="AL36" s="139">
        <v>0</v>
      </c>
      <c r="AM36" s="139">
        <v>0</v>
      </c>
      <c r="AN36" s="139">
        <v>0</v>
      </c>
      <c r="AO36" s="139">
        <v>0</v>
      </c>
      <c r="AP36" s="139">
        <v>0</v>
      </c>
      <c r="AQ36" s="1">
        <v>29</v>
      </c>
    </row>
    <row r="37" spans="1:43" ht="14.1" customHeight="1" x14ac:dyDescent="0.15">
      <c r="A37" s="83" t="s">
        <v>464</v>
      </c>
      <c r="B37" s="83">
        <f>COUNTA(B32:B36)</f>
        <v>5</v>
      </c>
      <c r="C37" s="140">
        <f>SUM(C32:C36)</f>
        <v>9</v>
      </c>
      <c r="D37" s="140">
        <f>SUM(D32:D36)</f>
        <v>7</v>
      </c>
      <c r="E37" s="140">
        <f t="shared" ref="E37:AP37" si="27">SUM(E32:E36)</f>
        <v>75</v>
      </c>
      <c r="F37" s="140">
        <f t="shared" si="27"/>
        <v>3</v>
      </c>
      <c r="G37" s="140">
        <f t="shared" si="27"/>
        <v>0</v>
      </c>
      <c r="H37" s="140">
        <f t="shared" si="27"/>
        <v>3</v>
      </c>
      <c r="I37" s="140">
        <f t="shared" si="27"/>
        <v>0</v>
      </c>
      <c r="J37" s="140">
        <f t="shared" si="27"/>
        <v>0</v>
      </c>
      <c r="K37" s="140">
        <f t="shared" si="27"/>
        <v>39</v>
      </c>
      <c r="L37" s="140">
        <f t="shared" si="27"/>
        <v>2</v>
      </c>
      <c r="M37" s="140">
        <f t="shared" si="27"/>
        <v>0</v>
      </c>
      <c r="N37" s="140">
        <f t="shared" si="27"/>
        <v>2</v>
      </c>
      <c r="O37" s="140">
        <f t="shared" si="27"/>
        <v>30</v>
      </c>
      <c r="P37" s="140">
        <f t="shared" si="27"/>
        <v>19</v>
      </c>
      <c r="Q37" s="140">
        <f t="shared" si="27"/>
        <v>49</v>
      </c>
      <c r="R37" s="140">
        <f t="shared" si="27"/>
        <v>2</v>
      </c>
      <c r="S37" s="140">
        <f t="shared" si="27"/>
        <v>0</v>
      </c>
      <c r="T37" s="140">
        <f t="shared" si="27"/>
        <v>2</v>
      </c>
      <c r="U37" s="140">
        <f t="shared" si="27"/>
        <v>0</v>
      </c>
      <c r="V37" s="140">
        <f t="shared" si="27"/>
        <v>0</v>
      </c>
      <c r="W37" s="140">
        <f t="shared" si="27"/>
        <v>21</v>
      </c>
      <c r="X37" s="140">
        <f t="shared" si="27"/>
        <v>1</v>
      </c>
      <c r="Y37" s="140">
        <f t="shared" si="27"/>
        <v>0</v>
      </c>
      <c r="Z37" s="140">
        <f t="shared" si="27"/>
        <v>0</v>
      </c>
      <c r="AA37" s="140">
        <f t="shared" si="27"/>
        <v>16</v>
      </c>
      <c r="AB37" s="140">
        <f t="shared" si="27"/>
        <v>10</v>
      </c>
      <c r="AC37" s="140">
        <f t="shared" si="27"/>
        <v>26</v>
      </c>
      <c r="AD37" s="140">
        <f t="shared" si="27"/>
        <v>5</v>
      </c>
      <c r="AE37" s="140">
        <f t="shared" si="27"/>
        <v>0</v>
      </c>
      <c r="AF37" s="140">
        <f t="shared" si="27"/>
        <v>5</v>
      </c>
      <c r="AG37" s="140">
        <f t="shared" si="27"/>
        <v>5</v>
      </c>
      <c r="AH37" s="140">
        <f t="shared" si="27"/>
        <v>5</v>
      </c>
      <c r="AI37" s="140">
        <f t="shared" si="27"/>
        <v>1</v>
      </c>
      <c r="AJ37" s="140">
        <f t="shared" si="27"/>
        <v>2</v>
      </c>
      <c r="AK37" s="140">
        <f t="shared" si="27"/>
        <v>2</v>
      </c>
      <c r="AL37" s="140">
        <f t="shared" si="27"/>
        <v>0</v>
      </c>
      <c r="AM37" s="140">
        <f t="shared" si="27"/>
        <v>0</v>
      </c>
      <c r="AN37" s="140">
        <f t="shared" si="27"/>
        <v>1</v>
      </c>
      <c r="AO37" s="140">
        <f t="shared" si="27"/>
        <v>0</v>
      </c>
      <c r="AP37" s="140">
        <f t="shared" si="27"/>
        <v>1</v>
      </c>
      <c r="AQ37" s="1">
        <v>33</v>
      </c>
    </row>
    <row r="38" spans="1:43" ht="14.1" customHeight="1" x14ac:dyDescent="0.15">
      <c r="A38" s="80" t="s">
        <v>473</v>
      </c>
      <c r="B38" s="81" t="s">
        <v>231</v>
      </c>
      <c r="C38" s="138">
        <v>0</v>
      </c>
      <c r="D38" s="137">
        <v>3</v>
      </c>
      <c r="E38" s="174">
        <f t="shared" si="5"/>
        <v>10</v>
      </c>
      <c r="F38" s="139">
        <v>0</v>
      </c>
      <c r="G38" s="139">
        <v>0</v>
      </c>
      <c r="H38" s="139">
        <v>0</v>
      </c>
      <c r="I38" s="139">
        <v>0</v>
      </c>
      <c r="J38" s="139">
        <v>0</v>
      </c>
      <c r="K38" s="139">
        <v>0</v>
      </c>
      <c r="L38" s="139">
        <v>0</v>
      </c>
      <c r="M38" s="139">
        <v>0</v>
      </c>
      <c r="N38" s="139">
        <v>0</v>
      </c>
      <c r="O38" s="137">
        <v>0</v>
      </c>
      <c r="P38" s="137">
        <v>0</v>
      </c>
      <c r="Q38" s="137">
        <f t="shared" si="1"/>
        <v>0</v>
      </c>
      <c r="R38" s="81">
        <v>1</v>
      </c>
      <c r="S38" s="81">
        <v>0</v>
      </c>
      <c r="T38" s="81">
        <v>1</v>
      </c>
      <c r="U38" s="81">
        <v>0</v>
      </c>
      <c r="V38" s="81">
        <v>0</v>
      </c>
      <c r="W38" s="81">
        <v>8</v>
      </c>
      <c r="X38" s="81">
        <v>0</v>
      </c>
      <c r="Y38" s="139">
        <v>0</v>
      </c>
      <c r="Z38" s="139">
        <v>0</v>
      </c>
      <c r="AA38" s="139">
        <v>8</v>
      </c>
      <c r="AB38" s="139">
        <v>2</v>
      </c>
      <c r="AC38" s="139">
        <f t="shared" si="26"/>
        <v>10</v>
      </c>
      <c r="AD38" s="139">
        <v>1</v>
      </c>
      <c r="AE38" s="139">
        <v>0</v>
      </c>
      <c r="AF38" s="139">
        <v>1</v>
      </c>
      <c r="AG38" s="139">
        <v>1</v>
      </c>
      <c r="AH38" s="139">
        <v>1</v>
      </c>
      <c r="AI38" s="139">
        <v>0</v>
      </c>
      <c r="AJ38" s="139">
        <v>0</v>
      </c>
      <c r="AK38" s="139">
        <v>0</v>
      </c>
      <c r="AL38" s="139">
        <v>0</v>
      </c>
      <c r="AM38" s="139">
        <v>0</v>
      </c>
      <c r="AN38" s="139">
        <v>0</v>
      </c>
      <c r="AO38" s="139">
        <v>0</v>
      </c>
      <c r="AP38" s="139">
        <v>0</v>
      </c>
      <c r="AQ38" s="1">
        <v>34</v>
      </c>
    </row>
    <row r="39" spans="1:43" ht="14.1" customHeight="1" x14ac:dyDescent="0.15">
      <c r="A39" s="83" t="s">
        <v>464</v>
      </c>
      <c r="B39" s="83">
        <v>1</v>
      </c>
      <c r="C39" s="154">
        <f>C38</f>
        <v>0</v>
      </c>
      <c r="D39" s="154">
        <f t="shared" ref="D39:E39" si="28">D38</f>
        <v>3</v>
      </c>
      <c r="E39" s="188">
        <f t="shared" si="28"/>
        <v>10</v>
      </c>
      <c r="F39" s="154">
        <f t="shared" ref="F39:AP39" si="29">F38</f>
        <v>0</v>
      </c>
      <c r="G39" s="154">
        <f t="shared" si="29"/>
        <v>0</v>
      </c>
      <c r="H39" s="154">
        <f t="shared" si="29"/>
        <v>0</v>
      </c>
      <c r="I39" s="154">
        <f t="shared" si="29"/>
        <v>0</v>
      </c>
      <c r="J39" s="154">
        <f t="shared" si="29"/>
        <v>0</v>
      </c>
      <c r="K39" s="154">
        <f t="shared" si="29"/>
        <v>0</v>
      </c>
      <c r="L39" s="154">
        <f t="shared" si="29"/>
        <v>0</v>
      </c>
      <c r="M39" s="154">
        <f t="shared" si="29"/>
        <v>0</v>
      </c>
      <c r="N39" s="154">
        <f t="shared" si="29"/>
        <v>0</v>
      </c>
      <c r="O39" s="154">
        <f t="shared" si="29"/>
        <v>0</v>
      </c>
      <c r="P39" s="154">
        <f t="shared" si="29"/>
        <v>0</v>
      </c>
      <c r="Q39" s="154">
        <f t="shared" si="29"/>
        <v>0</v>
      </c>
      <c r="R39" s="154">
        <f t="shared" si="29"/>
        <v>1</v>
      </c>
      <c r="S39" s="154">
        <f t="shared" si="29"/>
        <v>0</v>
      </c>
      <c r="T39" s="154">
        <f t="shared" si="29"/>
        <v>1</v>
      </c>
      <c r="U39" s="154">
        <f t="shared" si="29"/>
        <v>0</v>
      </c>
      <c r="V39" s="154">
        <f t="shared" si="29"/>
        <v>0</v>
      </c>
      <c r="W39" s="154">
        <f t="shared" si="29"/>
        <v>8</v>
      </c>
      <c r="X39" s="154">
        <f t="shared" si="29"/>
        <v>0</v>
      </c>
      <c r="Y39" s="154">
        <f t="shared" si="29"/>
        <v>0</v>
      </c>
      <c r="Z39" s="154">
        <f t="shared" si="29"/>
        <v>0</v>
      </c>
      <c r="AA39" s="154">
        <f t="shared" si="29"/>
        <v>8</v>
      </c>
      <c r="AB39" s="154">
        <f t="shared" si="29"/>
        <v>2</v>
      </c>
      <c r="AC39" s="154">
        <f t="shared" si="29"/>
        <v>10</v>
      </c>
      <c r="AD39" s="154">
        <f t="shared" si="29"/>
        <v>1</v>
      </c>
      <c r="AE39" s="154">
        <f t="shared" si="29"/>
        <v>0</v>
      </c>
      <c r="AF39" s="154">
        <f t="shared" si="29"/>
        <v>1</v>
      </c>
      <c r="AG39" s="154">
        <f t="shared" si="29"/>
        <v>1</v>
      </c>
      <c r="AH39" s="154">
        <f t="shared" si="29"/>
        <v>1</v>
      </c>
      <c r="AI39" s="154">
        <f t="shared" si="29"/>
        <v>0</v>
      </c>
      <c r="AJ39" s="154">
        <f t="shared" si="29"/>
        <v>0</v>
      </c>
      <c r="AK39" s="154">
        <f t="shared" ref="AK39" si="30">AK38</f>
        <v>0</v>
      </c>
      <c r="AL39" s="154">
        <f t="shared" si="29"/>
        <v>0</v>
      </c>
      <c r="AM39" s="154">
        <f t="shared" si="29"/>
        <v>0</v>
      </c>
      <c r="AN39" s="154">
        <f t="shared" si="29"/>
        <v>0</v>
      </c>
      <c r="AO39" s="154">
        <f t="shared" si="29"/>
        <v>0</v>
      </c>
      <c r="AP39" s="154">
        <f t="shared" si="29"/>
        <v>0</v>
      </c>
      <c r="AQ39" s="1">
        <v>35</v>
      </c>
    </row>
    <row r="40" spans="1:43" ht="14.1" customHeight="1" x14ac:dyDescent="0.15">
      <c r="A40" s="80" t="s">
        <v>494</v>
      </c>
      <c r="B40" s="81" t="s">
        <v>232</v>
      </c>
      <c r="C40" s="138">
        <v>0</v>
      </c>
      <c r="D40" s="137">
        <v>4</v>
      </c>
      <c r="E40" s="174">
        <f t="shared" si="5"/>
        <v>13</v>
      </c>
      <c r="F40" s="139">
        <v>0</v>
      </c>
      <c r="G40" s="139">
        <v>0</v>
      </c>
      <c r="H40" s="139">
        <v>0</v>
      </c>
      <c r="I40" s="139">
        <v>0</v>
      </c>
      <c r="J40" s="139">
        <v>0</v>
      </c>
      <c r="K40" s="139">
        <v>0</v>
      </c>
      <c r="L40" s="139">
        <v>0</v>
      </c>
      <c r="M40" s="139">
        <v>0</v>
      </c>
      <c r="N40" s="139">
        <v>0</v>
      </c>
      <c r="O40" s="137">
        <v>0</v>
      </c>
      <c r="P40" s="137">
        <v>0</v>
      </c>
      <c r="Q40" s="137">
        <f t="shared" si="1"/>
        <v>0</v>
      </c>
      <c r="R40" s="81">
        <v>1</v>
      </c>
      <c r="S40" s="81">
        <v>0</v>
      </c>
      <c r="T40" s="81">
        <v>1</v>
      </c>
      <c r="U40" s="81">
        <v>0</v>
      </c>
      <c r="V40" s="81">
        <v>0</v>
      </c>
      <c r="W40" s="81">
        <v>11</v>
      </c>
      <c r="X40" s="81">
        <v>0</v>
      </c>
      <c r="Y40" s="139">
        <v>0</v>
      </c>
      <c r="Z40" s="139">
        <v>0</v>
      </c>
      <c r="AA40" s="139">
        <v>11</v>
      </c>
      <c r="AB40" s="139">
        <v>2</v>
      </c>
      <c r="AC40" s="139">
        <f t="shared" si="26"/>
        <v>13</v>
      </c>
      <c r="AD40" s="139">
        <v>1</v>
      </c>
      <c r="AE40" s="139">
        <v>0</v>
      </c>
      <c r="AF40" s="139">
        <v>1</v>
      </c>
      <c r="AG40" s="139">
        <v>1</v>
      </c>
      <c r="AH40" s="139">
        <v>1</v>
      </c>
      <c r="AI40" s="139">
        <v>0</v>
      </c>
      <c r="AJ40" s="139">
        <v>1</v>
      </c>
      <c r="AK40" s="139">
        <v>0</v>
      </c>
      <c r="AL40" s="139">
        <v>0</v>
      </c>
      <c r="AM40" s="139">
        <v>0</v>
      </c>
      <c r="AN40" s="139">
        <v>0</v>
      </c>
      <c r="AO40" s="139">
        <v>0</v>
      </c>
      <c r="AP40" s="139">
        <v>0</v>
      </c>
      <c r="AQ40" s="1">
        <v>36</v>
      </c>
    </row>
    <row r="41" spans="1:43" ht="14.1" customHeight="1" x14ac:dyDescent="0.15">
      <c r="A41" s="83" t="s">
        <v>464</v>
      </c>
      <c r="B41" s="83">
        <v>1</v>
      </c>
      <c r="C41" s="154">
        <f>C40</f>
        <v>0</v>
      </c>
      <c r="D41" s="154">
        <f t="shared" ref="D41:E41" si="31">D40</f>
        <v>4</v>
      </c>
      <c r="E41" s="188">
        <f t="shared" si="31"/>
        <v>13</v>
      </c>
      <c r="F41" s="154">
        <f t="shared" ref="F41:AP41" si="32">F40</f>
        <v>0</v>
      </c>
      <c r="G41" s="154">
        <f t="shared" si="32"/>
        <v>0</v>
      </c>
      <c r="H41" s="154">
        <f t="shared" si="32"/>
        <v>0</v>
      </c>
      <c r="I41" s="154">
        <f t="shared" si="32"/>
        <v>0</v>
      </c>
      <c r="J41" s="154">
        <f t="shared" si="32"/>
        <v>0</v>
      </c>
      <c r="K41" s="154">
        <f t="shared" si="32"/>
        <v>0</v>
      </c>
      <c r="L41" s="154">
        <f t="shared" si="32"/>
        <v>0</v>
      </c>
      <c r="M41" s="154">
        <f t="shared" si="32"/>
        <v>0</v>
      </c>
      <c r="N41" s="154">
        <f t="shared" si="32"/>
        <v>0</v>
      </c>
      <c r="O41" s="154">
        <f t="shared" si="32"/>
        <v>0</v>
      </c>
      <c r="P41" s="154">
        <f t="shared" si="32"/>
        <v>0</v>
      </c>
      <c r="Q41" s="154">
        <f t="shared" si="32"/>
        <v>0</v>
      </c>
      <c r="R41" s="154">
        <f t="shared" si="32"/>
        <v>1</v>
      </c>
      <c r="S41" s="154">
        <f t="shared" si="32"/>
        <v>0</v>
      </c>
      <c r="T41" s="154">
        <f t="shared" si="32"/>
        <v>1</v>
      </c>
      <c r="U41" s="154">
        <f t="shared" si="32"/>
        <v>0</v>
      </c>
      <c r="V41" s="154">
        <f t="shared" si="32"/>
        <v>0</v>
      </c>
      <c r="W41" s="154">
        <f t="shared" si="32"/>
        <v>11</v>
      </c>
      <c r="X41" s="154">
        <f t="shared" si="32"/>
        <v>0</v>
      </c>
      <c r="Y41" s="154">
        <f t="shared" si="32"/>
        <v>0</v>
      </c>
      <c r="Z41" s="154">
        <f t="shared" si="32"/>
        <v>0</v>
      </c>
      <c r="AA41" s="154">
        <f t="shared" si="32"/>
        <v>11</v>
      </c>
      <c r="AB41" s="154">
        <f t="shared" si="32"/>
        <v>2</v>
      </c>
      <c r="AC41" s="154">
        <f t="shared" si="32"/>
        <v>13</v>
      </c>
      <c r="AD41" s="154">
        <f t="shared" si="32"/>
        <v>1</v>
      </c>
      <c r="AE41" s="154">
        <f t="shared" si="32"/>
        <v>0</v>
      </c>
      <c r="AF41" s="154">
        <f t="shared" si="32"/>
        <v>1</v>
      </c>
      <c r="AG41" s="154">
        <f t="shared" si="32"/>
        <v>1</v>
      </c>
      <c r="AH41" s="154">
        <f t="shared" si="32"/>
        <v>1</v>
      </c>
      <c r="AI41" s="154">
        <f t="shared" si="32"/>
        <v>0</v>
      </c>
      <c r="AJ41" s="154">
        <f t="shared" si="32"/>
        <v>1</v>
      </c>
      <c r="AK41" s="154">
        <f t="shared" ref="AK41" si="33">AK40</f>
        <v>0</v>
      </c>
      <c r="AL41" s="154">
        <f t="shared" si="32"/>
        <v>0</v>
      </c>
      <c r="AM41" s="154">
        <f t="shared" si="32"/>
        <v>0</v>
      </c>
      <c r="AN41" s="154">
        <f t="shared" si="32"/>
        <v>0</v>
      </c>
      <c r="AO41" s="154">
        <f t="shared" si="32"/>
        <v>0</v>
      </c>
      <c r="AP41" s="154">
        <f t="shared" si="32"/>
        <v>0</v>
      </c>
      <c r="AQ41" s="1">
        <v>37</v>
      </c>
    </row>
    <row r="42" spans="1:43" ht="14.1" customHeight="1" x14ac:dyDescent="0.15">
      <c r="A42" s="80" t="s">
        <v>495</v>
      </c>
      <c r="B42" s="81" t="s">
        <v>92</v>
      </c>
      <c r="C42" s="137">
        <v>15</v>
      </c>
      <c r="D42" s="138">
        <v>0</v>
      </c>
      <c r="E42" s="174">
        <f t="shared" si="5"/>
        <v>42</v>
      </c>
      <c r="F42" s="139">
        <v>1</v>
      </c>
      <c r="G42" s="139">
        <v>0</v>
      </c>
      <c r="H42" s="139">
        <v>1</v>
      </c>
      <c r="I42" s="139">
        <v>0</v>
      </c>
      <c r="J42" s="139">
        <v>0</v>
      </c>
      <c r="K42" s="139">
        <v>39</v>
      </c>
      <c r="L42" s="139">
        <v>1</v>
      </c>
      <c r="M42" s="139">
        <v>0</v>
      </c>
      <c r="N42" s="139">
        <v>0</v>
      </c>
      <c r="O42" s="137">
        <v>36</v>
      </c>
      <c r="P42" s="137">
        <v>6</v>
      </c>
      <c r="Q42" s="137">
        <f t="shared" si="1"/>
        <v>42</v>
      </c>
      <c r="R42" s="81">
        <v>0</v>
      </c>
      <c r="S42" s="81">
        <v>0</v>
      </c>
      <c r="T42" s="81">
        <v>0</v>
      </c>
      <c r="U42" s="81">
        <v>0</v>
      </c>
      <c r="V42" s="81">
        <v>0</v>
      </c>
      <c r="W42" s="81">
        <v>0</v>
      </c>
      <c r="X42" s="81">
        <v>0</v>
      </c>
      <c r="Y42" s="139">
        <v>0</v>
      </c>
      <c r="Z42" s="139">
        <v>0</v>
      </c>
      <c r="AA42" s="137">
        <v>0</v>
      </c>
      <c r="AB42" s="137">
        <v>0</v>
      </c>
      <c r="AC42" s="137">
        <v>0</v>
      </c>
      <c r="AD42" s="139">
        <v>1</v>
      </c>
      <c r="AE42" s="139">
        <v>3</v>
      </c>
      <c r="AF42" s="139">
        <v>1</v>
      </c>
      <c r="AG42" s="139">
        <v>1</v>
      </c>
      <c r="AH42" s="139">
        <v>1</v>
      </c>
      <c r="AI42" s="139">
        <v>1</v>
      </c>
      <c r="AJ42" s="139">
        <v>0</v>
      </c>
      <c r="AK42" s="139">
        <v>4</v>
      </c>
      <c r="AL42" s="139">
        <v>0</v>
      </c>
      <c r="AM42" s="139">
        <v>0</v>
      </c>
      <c r="AN42" s="139">
        <v>0</v>
      </c>
      <c r="AO42" s="139">
        <v>0</v>
      </c>
      <c r="AP42" s="139">
        <v>0</v>
      </c>
      <c r="AQ42" s="1">
        <v>38</v>
      </c>
    </row>
    <row r="43" spans="1:43" ht="14.1" customHeight="1" x14ac:dyDescent="0.15">
      <c r="A43" s="80" t="s">
        <v>495</v>
      </c>
      <c r="B43" s="81" t="s">
        <v>242</v>
      </c>
      <c r="C43" s="137">
        <v>6</v>
      </c>
      <c r="D43" s="138">
        <v>0</v>
      </c>
      <c r="E43" s="174">
        <f t="shared" si="5"/>
        <v>27</v>
      </c>
      <c r="F43" s="139">
        <v>1</v>
      </c>
      <c r="G43" s="139">
        <v>0</v>
      </c>
      <c r="H43" s="139">
        <v>1</v>
      </c>
      <c r="I43" s="139">
        <v>0</v>
      </c>
      <c r="J43" s="139">
        <v>0</v>
      </c>
      <c r="K43" s="139">
        <v>24</v>
      </c>
      <c r="L43" s="139">
        <v>1</v>
      </c>
      <c r="M43" s="139">
        <v>0</v>
      </c>
      <c r="N43" s="139">
        <v>0</v>
      </c>
      <c r="O43" s="137">
        <v>20</v>
      </c>
      <c r="P43" s="137">
        <v>7</v>
      </c>
      <c r="Q43" s="137">
        <f t="shared" si="1"/>
        <v>27</v>
      </c>
      <c r="R43" s="81">
        <v>0</v>
      </c>
      <c r="S43" s="81">
        <v>0</v>
      </c>
      <c r="T43" s="81">
        <v>0</v>
      </c>
      <c r="U43" s="81">
        <v>0</v>
      </c>
      <c r="V43" s="81">
        <v>0</v>
      </c>
      <c r="W43" s="81">
        <v>0</v>
      </c>
      <c r="X43" s="81">
        <v>0</v>
      </c>
      <c r="Y43" s="139">
        <v>0</v>
      </c>
      <c r="Z43" s="139">
        <v>0</v>
      </c>
      <c r="AA43" s="137">
        <v>0</v>
      </c>
      <c r="AB43" s="137">
        <v>0</v>
      </c>
      <c r="AC43" s="137">
        <v>0</v>
      </c>
      <c r="AD43" s="139">
        <v>1</v>
      </c>
      <c r="AE43" s="139">
        <v>3</v>
      </c>
      <c r="AF43" s="139">
        <v>1</v>
      </c>
      <c r="AG43" s="139">
        <v>1</v>
      </c>
      <c r="AH43" s="139">
        <v>1</v>
      </c>
      <c r="AI43" s="139">
        <v>2</v>
      </c>
      <c r="AJ43" s="139">
        <v>1</v>
      </c>
      <c r="AK43" s="139">
        <v>0</v>
      </c>
      <c r="AL43" s="139">
        <v>0</v>
      </c>
      <c r="AM43" s="139">
        <v>0</v>
      </c>
      <c r="AN43" s="139">
        <v>0</v>
      </c>
      <c r="AO43" s="139">
        <v>0</v>
      </c>
      <c r="AP43" s="139">
        <v>0</v>
      </c>
      <c r="AQ43" s="1">
        <v>39</v>
      </c>
    </row>
    <row r="44" spans="1:43" ht="14.1" customHeight="1" x14ac:dyDescent="0.15">
      <c r="A44" s="83" t="s">
        <v>464</v>
      </c>
      <c r="B44" s="83">
        <f>COUNTA(B42:B43)</f>
        <v>2</v>
      </c>
      <c r="C44" s="140">
        <f>SUM(C42:C43)</f>
        <v>21</v>
      </c>
      <c r="D44" s="140">
        <f t="shared" ref="D44:E44" si="34">SUM(D42:D43)</f>
        <v>0</v>
      </c>
      <c r="E44" s="99">
        <f t="shared" si="34"/>
        <v>69</v>
      </c>
      <c r="F44" s="140">
        <f t="shared" ref="F44:AP44" si="35">SUM(F42:F43)</f>
        <v>2</v>
      </c>
      <c r="G44" s="140">
        <f t="shared" si="35"/>
        <v>0</v>
      </c>
      <c r="H44" s="140">
        <f t="shared" si="35"/>
        <v>2</v>
      </c>
      <c r="I44" s="140">
        <f t="shared" si="35"/>
        <v>0</v>
      </c>
      <c r="J44" s="140">
        <f t="shared" si="35"/>
        <v>0</v>
      </c>
      <c r="K44" s="140">
        <f t="shared" si="35"/>
        <v>63</v>
      </c>
      <c r="L44" s="140">
        <f t="shared" si="35"/>
        <v>2</v>
      </c>
      <c r="M44" s="140">
        <f t="shared" si="35"/>
        <v>0</v>
      </c>
      <c r="N44" s="140">
        <f t="shared" si="35"/>
        <v>0</v>
      </c>
      <c r="O44" s="140">
        <f t="shared" si="35"/>
        <v>56</v>
      </c>
      <c r="P44" s="140">
        <f t="shared" si="35"/>
        <v>13</v>
      </c>
      <c r="Q44" s="140">
        <f t="shared" si="35"/>
        <v>69</v>
      </c>
      <c r="R44" s="140">
        <f t="shared" si="35"/>
        <v>0</v>
      </c>
      <c r="S44" s="140">
        <f t="shared" si="35"/>
        <v>0</v>
      </c>
      <c r="T44" s="140">
        <f t="shared" si="35"/>
        <v>0</v>
      </c>
      <c r="U44" s="140">
        <f t="shared" si="35"/>
        <v>0</v>
      </c>
      <c r="V44" s="140">
        <f t="shared" si="35"/>
        <v>0</v>
      </c>
      <c r="W44" s="140">
        <f t="shared" si="35"/>
        <v>0</v>
      </c>
      <c r="X44" s="140">
        <f t="shared" si="35"/>
        <v>0</v>
      </c>
      <c r="Y44" s="140">
        <f t="shared" si="35"/>
        <v>0</v>
      </c>
      <c r="Z44" s="140">
        <f t="shared" si="35"/>
        <v>0</v>
      </c>
      <c r="AA44" s="140">
        <f t="shared" si="35"/>
        <v>0</v>
      </c>
      <c r="AB44" s="140">
        <f t="shared" si="35"/>
        <v>0</v>
      </c>
      <c r="AC44" s="140">
        <f t="shared" si="35"/>
        <v>0</v>
      </c>
      <c r="AD44" s="140">
        <f t="shared" si="35"/>
        <v>2</v>
      </c>
      <c r="AE44" s="140">
        <f t="shared" si="35"/>
        <v>6</v>
      </c>
      <c r="AF44" s="140">
        <f t="shared" si="35"/>
        <v>2</v>
      </c>
      <c r="AG44" s="140">
        <f t="shared" si="35"/>
        <v>2</v>
      </c>
      <c r="AH44" s="140">
        <f t="shared" si="35"/>
        <v>2</v>
      </c>
      <c r="AI44" s="140">
        <f t="shared" si="35"/>
        <v>3</v>
      </c>
      <c r="AJ44" s="140">
        <f t="shared" si="35"/>
        <v>1</v>
      </c>
      <c r="AK44" s="140">
        <f t="shared" ref="AK44" si="36">SUM(AK42:AK43)</f>
        <v>4</v>
      </c>
      <c r="AL44" s="140">
        <f t="shared" si="35"/>
        <v>0</v>
      </c>
      <c r="AM44" s="140">
        <f t="shared" si="35"/>
        <v>0</v>
      </c>
      <c r="AN44" s="140">
        <f t="shared" si="35"/>
        <v>0</v>
      </c>
      <c r="AO44" s="140">
        <f t="shared" si="35"/>
        <v>0</v>
      </c>
      <c r="AP44" s="140">
        <f t="shared" si="35"/>
        <v>0</v>
      </c>
      <c r="AQ44" s="1">
        <v>40</v>
      </c>
    </row>
    <row r="45" spans="1:43" ht="14.1" customHeight="1" x14ac:dyDescent="0.15">
      <c r="A45" s="80" t="s">
        <v>496</v>
      </c>
      <c r="B45" s="81" t="s">
        <v>91</v>
      </c>
      <c r="C45" s="137">
        <v>18</v>
      </c>
      <c r="D45" s="138">
        <v>0</v>
      </c>
      <c r="E45" s="174">
        <f t="shared" si="5"/>
        <v>54</v>
      </c>
      <c r="F45" s="139">
        <v>1</v>
      </c>
      <c r="G45" s="139">
        <v>0</v>
      </c>
      <c r="H45" s="139">
        <v>1</v>
      </c>
      <c r="I45" s="139">
        <v>0</v>
      </c>
      <c r="J45" s="139">
        <v>0</v>
      </c>
      <c r="K45" s="139">
        <v>51</v>
      </c>
      <c r="L45" s="139">
        <v>1</v>
      </c>
      <c r="M45" s="139">
        <v>0</v>
      </c>
      <c r="N45" s="139">
        <v>0</v>
      </c>
      <c r="O45" s="137">
        <v>42</v>
      </c>
      <c r="P45" s="137">
        <v>12</v>
      </c>
      <c r="Q45" s="137">
        <f t="shared" si="1"/>
        <v>54</v>
      </c>
      <c r="R45" s="81">
        <v>0</v>
      </c>
      <c r="S45" s="81">
        <v>0</v>
      </c>
      <c r="T45" s="81">
        <v>0</v>
      </c>
      <c r="U45" s="81">
        <v>0</v>
      </c>
      <c r="V45" s="81">
        <v>0</v>
      </c>
      <c r="W45" s="81">
        <v>0</v>
      </c>
      <c r="X45" s="81">
        <v>0</v>
      </c>
      <c r="Y45" s="139">
        <v>0</v>
      </c>
      <c r="Z45" s="139">
        <v>0</v>
      </c>
      <c r="AA45" s="137">
        <v>0</v>
      </c>
      <c r="AB45" s="137">
        <v>0</v>
      </c>
      <c r="AC45" s="137">
        <v>0</v>
      </c>
      <c r="AD45" s="139">
        <v>1</v>
      </c>
      <c r="AE45" s="139">
        <v>3</v>
      </c>
      <c r="AF45" s="139">
        <v>1</v>
      </c>
      <c r="AG45" s="139">
        <v>1</v>
      </c>
      <c r="AH45" s="139">
        <v>1</v>
      </c>
      <c r="AI45" s="139">
        <v>0</v>
      </c>
      <c r="AJ45" s="139">
        <v>0</v>
      </c>
      <c r="AK45" s="139">
        <v>1</v>
      </c>
      <c r="AL45" s="139">
        <v>7</v>
      </c>
      <c r="AM45" s="139">
        <v>0</v>
      </c>
      <c r="AN45" s="139">
        <v>0</v>
      </c>
      <c r="AO45" s="139">
        <v>0</v>
      </c>
      <c r="AP45" s="139">
        <v>0</v>
      </c>
      <c r="AQ45" s="1">
        <v>41</v>
      </c>
    </row>
    <row r="46" spans="1:43" ht="14.1" customHeight="1" x14ac:dyDescent="0.15">
      <c r="A46" s="80" t="s">
        <v>496</v>
      </c>
      <c r="B46" s="81" t="s">
        <v>245</v>
      </c>
      <c r="C46" s="137">
        <v>6</v>
      </c>
      <c r="D46" s="138">
        <v>0</v>
      </c>
      <c r="E46" s="174">
        <f t="shared" si="5"/>
        <v>19</v>
      </c>
      <c r="F46" s="139">
        <v>1</v>
      </c>
      <c r="G46" s="139">
        <v>0</v>
      </c>
      <c r="H46" s="139">
        <v>2</v>
      </c>
      <c r="I46" s="139">
        <v>0</v>
      </c>
      <c r="J46" s="139">
        <v>0</v>
      </c>
      <c r="K46" s="139">
        <v>14</v>
      </c>
      <c r="L46" s="139">
        <v>2</v>
      </c>
      <c r="M46" s="139">
        <v>0</v>
      </c>
      <c r="N46" s="139">
        <v>0</v>
      </c>
      <c r="O46" s="137">
        <v>15</v>
      </c>
      <c r="P46" s="137">
        <v>4</v>
      </c>
      <c r="Q46" s="137">
        <f t="shared" si="1"/>
        <v>19</v>
      </c>
      <c r="R46" s="81">
        <v>0</v>
      </c>
      <c r="S46" s="81">
        <v>0</v>
      </c>
      <c r="T46" s="81">
        <v>0</v>
      </c>
      <c r="U46" s="81">
        <v>0</v>
      </c>
      <c r="V46" s="81">
        <v>0</v>
      </c>
      <c r="W46" s="81">
        <v>0</v>
      </c>
      <c r="X46" s="81">
        <v>0</v>
      </c>
      <c r="Y46" s="139">
        <v>0</v>
      </c>
      <c r="Z46" s="139">
        <v>0</v>
      </c>
      <c r="AA46" s="137">
        <v>0</v>
      </c>
      <c r="AB46" s="137">
        <v>0</v>
      </c>
      <c r="AC46" s="137">
        <v>0</v>
      </c>
      <c r="AD46" s="139">
        <v>1</v>
      </c>
      <c r="AE46" s="139">
        <v>3</v>
      </c>
      <c r="AF46" s="139">
        <v>1</v>
      </c>
      <c r="AG46" s="139">
        <v>1</v>
      </c>
      <c r="AH46" s="139">
        <v>1</v>
      </c>
      <c r="AI46" s="139">
        <v>0</v>
      </c>
      <c r="AJ46" s="139">
        <v>0</v>
      </c>
      <c r="AK46" s="139">
        <v>0</v>
      </c>
      <c r="AL46" s="139">
        <v>1</v>
      </c>
      <c r="AM46" s="139">
        <v>0</v>
      </c>
      <c r="AN46" s="139">
        <v>1</v>
      </c>
      <c r="AO46" s="139">
        <v>0</v>
      </c>
      <c r="AP46" s="139">
        <v>1</v>
      </c>
      <c r="AQ46" s="1">
        <v>42</v>
      </c>
    </row>
    <row r="47" spans="1:43" ht="14.1" customHeight="1" x14ac:dyDescent="0.15">
      <c r="A47" s="83" t="s">
        <v>464</v>
      </c>
      <c r="B47" s="83">
        <f>COUNTA(B45:B46)</f>
        <v>2</v>
      </c>
      <c r="C47" s="140">
        <f>SUM(C45:C46)</f>
        <v>24</v>
      </c>
      <c r="D47" s="140">
        <f t="shared" ref="D47:E47" si="37">SUM(D45:D46)</f>
        <v>0</v>
      </c>
      <c r="E47" s="99">
        <f t="shared" si="37"/>
        <v>73</v>
      </c>
      <c r="F47" s="140">
        <f t="shared" ref="F47:AP47" si="38">SUM(F45:F46)</f>
        <v>2</v>
      </c>
      <c r="G47" s="140">
        <f t="shared" si="38"/>
        <v>0</v>
      </c>
      <c r="H47" s="140">
        <f t="shared" si="38"/>
        <v>3</v>
      </c>
      <c r="I47" s="140">
        <f t="shared" si="38"/>
        <v>0</v>
      </c>
      <c r="J47" s="140">
        <f t="shared" si="38"/>
        <v>0</v>
      </c>
      <c r="K47" s="140">
        <f t="shared" si="38"/>
        <v>65</v>
      </c>
      <c r="L47" s="140">
        <f t="shared" si="38"/>
        <v>3</v>
      </c>
      <c r="M47" s="140">
        <f t="shared" si="38"/>
        <v>0</v>
      </c>
      <c r="N47" s="140">
        <f t="shared" si="38"/>
        <v>0</v>
      </c>
      <c r="O47" s="140">
        <f t="shared" si="38"/>
        <v>57</v>
      </c>
      <c r="P47" s="140">
        <f t="shared" si="38"/>
        <v>16</v>
      </c>
      <c r="Q47" s="140">
        <f t="shared" si="38"/>
        <v>73</v>
      </c>
      <c r="R47" s="140">
        <f t="shared" si="38"/>
        <v>0</v>
      </c>
      <c r="S47" s="140">
        <f t="shared" si="38"/>
        <v>0</v>
      </c>
      <c r="T47" s="140">
        <f t="shared" si="38"/>
        <v>0</v>
      </c>
      <c r="U47" s="140">
        <f t="shared" si="38"/>
        <v>0</v>
      </c>
      <c r="V47" s="140">
        <f t="shared" si="38"/>
        <v>0</v>
      </c>
      <c r="W47" s="140">
        <f t="shared" si="38"/>
        <v>0</v>
      </c>
      <c r="X47" s="140">
        <f t="shared" si="38"/>
        <v>0</v>
      </c>
      <c r="Y47" s="140">
        <f t="shared" si="38"/>
        <v>0</v>
      </c>
      <c r="Z47" s="140">
        <f t="shared" si="38"/>
        <v>0</v>
      </c>
      <c r="AA47" s="140">
        <f t="shared" si="38"/>
        <v>0</v>
      </c>
      <c r="AB47" s="140">
        <f t="shared" si="38"/>
        <v>0</v>
      </c>
      <c r="AC47" s="140">
        <f t="shared" si="38"/>
        <v>0</v>
      </c>
      <c r="AD47" s="140">
        <f t="shared" si="38"/>
        <v>2</v>
      </c>
      <c r="AE47" s="140">
        <f t="shared" si="38"/>
        <v>6</v>
      </c>
      <c r="AF47" s="140">
        <f t="shared" si="38"/>
        <v>2</v>
      </c>
      <c r="AG47" s="140">
        <f t="shared" si="38"/>
        <v>2</v>
      </c>
      <c r="AH47" s="140">
        <f t="shared" si="38"/>
        <v>2</v>
      </c>
      <c r="AI47" s="140">
        <f t="shared" si="38"/>
        <v>0</v>
      </c>
      <c r="AJ47" s="140">
        <f t="shared" si="38"/>
        <v>0</v>
      </c>
      <c r="AK47" s="140">
        <f t="shared" ref="AK47" si="39">SUM(AK45:AK46)</f>
        <v>1</v>
      </c>
      <c r="AL47" s="140">
        <f t="shared" si="38"/>
        <v>8</v>
      </c>
      <c r="AM47" s="140">
        <f t="shared" si="38"/>
        <v>0</v>
      </c>
      <c r="AN47" s="140">
        <f t="shared" si="38"/>
        <v>1</v>
      </c>
      <c r="AO47" s="140">
        <f t="shared" si="38"/>
        <v>0</v>
      </c>
      <c r="AP47" s="140">
        <f t="shared" si="38"/>
        <v>1</v>
      </c>
      <c r="AQ47" s="1">
        <v>43</v>
      </c>
    </row>
    <row r="48" spans="1:43" ht="14.1" customHeight="1" x14ac:dyDescent="0.15">
      <c r="A48" s="80" t="s">
        <v>497</v>
      </c>
      <c r="B48" s="81" t="s">
        <v>247</v>
      </c>
      <c r="C48" s="137">
        <v>6</v>
      </c>
      <c r="D48" s="138">
        <v>0</v>
      </c>
      <c r="E48" s="174">
        <f t="shared" si="5"/>
        <v>24</v>
      </c>
      <c r="F48" s="139">
        <v>1</v>
      </c>
      <c r="G48" s="139">
        <v>0</v>
      </c>
      <c r="H48" s="139">
        <v>2</v>
      </c>
      <c r="I48" s="139">
        <v>0</v>
      </c>
      <c r="J48" s="139">
        <v>0</v>
      </c>
      <c r="K48" s="139">
        <v>20</v>
      </c>
      <c r="L48" s="139">
        <v>1</v>
      </c>
      <c r="M48" s="139">
        <v>0</v>
      </c>
      <c r="N48" s="139">
        <v>0</v>
      </c>
      <c r="O48" s="137">
        <v>18</v>
      </c>
      <c r="P48" s="137">
        <v>6</v>
      </c>
      <c r="Q48" s="137">
        <f t="shared" si="1"/>
        <v>24</v>
      </c>
      <c r="R48" s="81">
        <v>0</v>
      </c>
      <c r="S48" s="81">
        <v>0</v>
      </c>
      <c r="T48" s="81">
        <v>0</v>
      </c>
      <c r="U48" s="81">
        <v>0</v>
      </c>
      <c r="V48" s="81">
        <v>0</v>
      </c>
      <c r="W48" s="81">
        <v>0</v>
      </c>
      <c r="X48" s="81">
        <v>0</v>
      </c>
      <c r="Y48" s="139">
        <v>0</v>
      </c>
      <c r="Z48" s="139">
        <v>0</v>
      </c>
      <c r="AA48" s="137">
        <v>0</v>
      </c>
      <c r="AB48" s="137">
        <v>0</v>
      </c>
      <c r="AC48" s="137">
        <v>0</v>
      </c>
      <c r="AD48" s="139">
        <v>1</v>
      </c>
      <c r="AE48" s="139">
        <v>3</v>
      </c>
      <c r="AF48" s="139">
        <v>1</v>
      </c>
      <c r="AG48" s="139">
        <v>1</v>
      </c>
      <c r="AH48" s="139">
        <v>1</v>
      </c>
      <c r="AI48" s="139">
        <v>2</v>
      </c>
      <c r="AJ48" s="139">
        <v>1</v>
      </c>
      <c r="AK48" s="139">
        <v>0</v>
      </c>
      <c r="AL48" s="139">
        <v>1</v>
      </c>
      <c r="AM48" s="139">
        <v>0</v>
      </c>
      <c r="AN48" s="139">
        <v>1</v>
      </c>
      <c r="AO48" s="139">
        <v>0</v>
      </c>
      <c r="AP48" s="139">
        <v>1</v>
      </c>
      <c r="AQ48" s="1">
        <v>44</v>
      </c>
    </row>
    <row r="49" spans="1:43" ht="14.1" customHeight="1" x14ac:dyDescent="0.15">
      <c r="A49" s="83" t="s">
        <v>464</v>
      </c>
      <c r="B49" s="83">
        <v>1</v>
      </c>
      <c r="C49" s="140">
        <f>C48</f>
        <v>6</v>
      </c>
      <c r="D49" s="154">
        <f t="shared" ref="D49" si="40">D48</f>
        <v>0</v>
      </c>
      <c r="E49" s="188">
        <f>E48</f>
        <v>24</v>
      </c>
      <c r="F49" s="140">
        <f t="shared" ref="F49:AP49" si="41">F48</f>
        <v>1</v>
      </c>
      <c r="G49" s="140">
        <f t="shared" si="41"/>
        <v>0</v>
      </c>
      <c r="H49" s="140">
        <f t="shared" si="41"/>
        <v>2</v>
      </c>
      <c r="I49" s="140">
        <f t="shared" si="41"/>
        <v>0</v>
      </c>
      <c r="J49" s="140">
        <f t="shared" si="41"/>
        <v>0</v>
      </c>
      <c r="K49" s="140">
        <f t="shared" si="41"/>
        <v>20</v>
      </c>
      <c r="L49" s="140">
        <f t="shared" si="41"/>
        <v>1</v>
      </c>
      <c r="M49" s="140">
        <f t="shared" si="41"/>
        <v>0</v>
      </c>
      <c r="N49" s="140">
        <f t="shared" si="41"/>
        <v>0</v>
      </c>
      <c r="O49" s="140">
        <f t="shared" si="41"/>
        <v>18</v>
      </c>
      <c r="P49" s="140">
        <f t="shared" si="41"/>
        <v>6</v>
      </c>
      <c r="Q49" s="140">
        <f t="shared" si="41"/>
        <v>24</v>
      </c>
      <c r="R49" s="140">
        <f t="shared" si="41"/>
        <v>0</v>
      </c>
      <c r="S49" s="140">
        <f t="shared" si="41"/>
        <v>0</v>
      </c>
      <c r="T49" s="140">
        <f t="shared" si="41"/>
        <v>0</v>
      </c>
      <c r="U49" s="140">
        <f t="shared" si="41"/>
        <v>0</v>
      </c>
      <c r="V49" s="140">
        <f t="shared" si="41"/>
        <v>0</v>
      </c>
      <c r="W49" s="140">
        <f t="shared" si="41"/>
        <v>0</v>
      </c>
      <c r="X49" s="140">
        <f t="shared" si="41"/>
        <v>0</v>
      </c>
      <c r="Y49" s="140">
        <f t="shared" si="41"/>
        <v>0</v>
      </c>
      <c r="Z49" s="140">
        <f t="shared" si="41"/>
        <v>0</v>
      </c>
      <c r="AA49" s="140">
        <f t="shared" si="41"/>
        <v>0</v>
      </c>
      <c r="AB49" s="140">
        <f t="shared" si="41"/>
        <v>0</v>
      </c>
      <c r="AC49" s="140">
        <f t="shared" si="41"/>
        <v>0</v>
      </c>
      <c r="AD49" s="140">
        <f t="shared" si="41"/>
        <v>1</v>
      </c>
      <c r="AE49" s="140">
        <f t="shared" si="41"/>
        <v>3</v>
      </c>
      <c r="AF49" s="140">
        <f t="shared" si="41"/>
        <v>1</v>
      </c>
      <c r="AG49" s="140">
        <f t="shared" si="41"/>
        <v>1</v>
      </c>
      <c r="AH49" s="140">
        <f t="shared" si="41"/>
        <v>1</v>
      </c>
      <c r="AI49" s="140">
        <f t="shared" si="41"/>
        <v>2</v>
      </c>
      <c r="AJ49" s="140">
        <f t="shared" si="41"/>
        <v>1</v>
      </c>
      <c r="AK49" s="154">
        <f t="shared" ref="AK49" si="42">AK48</f>
        <v>0</v>
      </c>
      <c r="AL49" s="154">
        <f t="shared" si="41"/>
        <v>1</v>
      </c>
      <c r="AM49" s="140">
        <f t="shared" si="41"/>
        <v>0</v>
      </c>
      <c r="AN49" s="140">
        <f t="shared" si="41"/>
        <v>1</v>
      </c>
      <c r="AO49" s="140">
        <f t="shared" si="41"/>
        <v>0</v>
      </c>
      <c r="AP49" s="140">
        <f t="shared" si="41"/>
        <v>1</v>
      </c>
      <c r="AQ49" s="1">
        <v>45</v>
      </c>
    </row>
    <row r="50" spans="1:43" s="91" customFormat="1" ht="14.1" customHeight="1" x14ac:dyDescent="0.15">
      <c r="A50" s="86" t="s">
        <v>498</v>
      </c>
      <c r="B50" s="144">
        <f t="shared" ref="B50:AP50" si="43">B9+B17+B21+B23+B26+B29+B37+B39+B41+B44+B47+B49+B31</f>
        <v>31</v>
      </c>
      <c r="C50" s="155">
        <f t="shared" si="43"/>
        <v>276</v>
      </c>
      <c r="D50" s="155">
        <f t="shared" si="43"/>
        <v>61</v>
      </c>
      <c r="E50" s="100">
        <f t="shared" si="43"/>
        <v>1007</v>
      </c>
      <c r="F50" s="155">
        <f t="shared" si="43"/>
        <v>22</v>
      </c>
      <c r="G50" s="155">
        <f t="shared" si="43"/>
        <v>5</v>
      </c>
      <c r="H50" s="155">
        <f t="shared" si="43"/>
        <v>24</v>
      </c>
      <c r="I50" s="155">
        <f t="shared" si="43"/>
        <v>0</v>
      </c>
      <c r="J50" s="155">
        <f t="shared" si="43"/>
        <v>0</v>
      </c>
      <c r="K50" s="155">
        <f t="shared" si="43"/>
        <v>744</v>
      </c>
      <c r="L50" s="155">
        <f t="shared" si="43"/>
        <v>27</v>
      </c>
      <c r="M50" s="155">
        <f t="shared" si="43"/>
        <v>0</v>
      </c>
      <c r="N50" s="155">
        <f t="shared" si="43"/>
        <v>9</v>
      </c>
      <c r="O50" s="155">
        <f t="shared" si="43"/>
        <v>619</v>
      </c>
      <c r="P50" s="155">
        <f t="shared" si="43"/>
        <v>212</v>
      </c>
      <c r="Q50" s="155">
        <f t="shared" si="43"/>
        <v>831</v>
      </c>
      <c r="R50" s="155">
        <f t="shared" si="43"/>
        <v>9</v>
      </c>
      <c r="S50" s="155">
        <f t="shared" si="43"/>
        <v>1</v>
      </c>
      <c r="T50" s="155">
        <f t="shared" si="43"/>
        <v>9</v>
      </c>
      <c r="U50" s="155">
        <f t="shared" si="43"/>
        <v>0</v>
      </c>
      <c r="V50" s="155">
        <f t="shared" si="43"/>
        <v>0</v>
      </c>
      <c r="W50" s="155">
        <f t="shared" si="43"/>
        <v>151</v>
      </c>
      <c r="X50" s="155">
        <f t="shared" si="43"/>
        <v>4</v>
      </c>
      <c r="Y50" s="155">
        <f t="shared" si="43"/>
        <v>0</v>
      </c>
      <c r="Z50" s="155">
        <f t="shared" si="43"/>
        <v>2</v>
      </c>
      <c r="AA50" s="155">
        <f t="shared" si="43"/>
        <v>126</v>
      </c>
      <c r="AB50" s="155">
        <f t="shared" si="43"/>
        <v>50</v>
      </c>
      <c r="AC50" s="155">
        <f t="shared" si="43"/>
        <v>176</v>
      </c>
      <c r="AD50" s="155">
        <f t="shared" si="43"/>
        <v>31</v>
      </c>
      <c r="AE50" s="155">
        <f t="shared" si="43"/>
        <v>52</v>
      </c>
      <c r="AF50" s="155">
        <f t="shared" si="43"/>
        <v>31</v>
      </c>
      <c r="AG50" s="155">
        <f t="shared" si="43"/>
        <v>31</v>
      </c>
      <c r="AH50" s="155">
        <f t="shared" si="43"/>
        <v>31</v>
      </c>
      <c r="AI50" s="155">
        <f t="shared" si="43"/>
        <v>9</v>
      </c>
      <c r="AJ50" s="155">
        <f t="shared" si="43"/>
        <v>9</v>
      </c>
      <c r="AK50" s="155">
        <f t="shared" si="43"/>
        <v>16</v>
      </c>
      <c r="AL50" s="155">
        <f t="shared" si="43"/>
        <v>9</v>
      </c>
      <c r="AM50" s="155">
        <f t="shared" si="43"/>
        <v>2</v>
      </c>
      <c r="AN50" s="155">
        <f t="shared" si="43"/>
        <v>10</v>
      </c>
      <c r="AO50" s="155">
        <f t="shared" si="43"/>
        <v>0</v>
      </c>
      <c r="AP50" s="155">
        <f t="shared" si="43"/>
        <v>10</v>
      </c>
      <c r="AQ50" s="1">
        <v>46</v>
      </c>
    </row>
    <row r="51" spans="1:43" ht="13.5" customHeight="1" x14ac:dyDescent="0.15">
      <c r="A51" s="77"/>
      <c r="B51" s="92"/>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1">
        <v>47</v>
      </c>
    </row>
    <row r="52" spans="1:43" s="79" customFormat="1" ht="13.5" customHeight="1" x14ac:dyDescent="0.15">
      <c r="A52" s="89"/>
      <c r="B52" s="89"/>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1">
        <v>48</v>
      </c>
    </row>
    <row r="53" spans="1:43" x14ac:dyDescent="0.15">
      <c r="C53" s="90"/>
      <c r="D53" s="90"/>
      <c r="F53" s="90"/>
      <c r="G53" s="90"/>
      <c r="H53" s="90"/>
      <c r="I53" s="90"/>
      <c r="J53" s="90"/>
      <c r="K53" s="90"/>
      <c r="L53" s="90"/>
      <c r="M53" s="90"/>
      <c r="N53" s="90"/>
      <c r="O53" s="90"/>
      <c r="P53" s="90"/>
      <c r="Q53" s="90"/>
      <c r="Y53" s="90"/>
      <c r="Z53" s="90"/>
      <c r="AA53" s="90"/>
      <c r="AB53" s="90"/>
      <c r="AC53" s="90"/>
      <c r="AO53" s="90"/>
      <c r="AP53" s="90"/>
      <c r="AQ53" s="1">
        <v>49</v>
      </c>
    </row>
    <row r="54" spans="1:43" x14ac:dyDescent="0.15">
      <c r="C54" s="90"/>
      <c r="D54" s="90"/>
      <c r="F54" s="90"/>
      <c r="G54" s="90"/>
      <c r="H54" s="90"/>
      <c r="I54" s="90"/>
      <c r="J54" s="90"/>
      <c r="K54" s="90"/>
      <c r="L54" s="90"/>
      <c r="M54" s="90"/>
      <c r="N54" s="90"/>
      <c r="O54" s="90"/>
      <c r="P54" s="90"/>
      <c r="Q54" s="90"/>
      <c r="Y54" s="90"/>
      <c r="Z54" s="90"/>
      <c r="AA54" s="90"/>
      <c r="AB54" s="90"/>
      <c r="AC54" s="90"/>
      <c r="AO54" s="90"/>
      <c r="AP54" s="90"/>
      <c r="AQ54" s="1">
        <v>50</v>
      </c>
    </row>
    <row r="55" spans="1:43" x14ac:dyDescent="0.15">
      <c r="C55" s="90"/>
      <c r="D55" s="90"/>
      <c r="F55" s="90"/>
      <c r="G55" s="90"/>
      <c r="H55" s="90"/>
      <c r="I55" s="90"/>
      <c r="J55" s="90"/>
      <c r="K55" s="90"/>
      <c r="L55" s="90"/>
      <c r="M55" s="90"/>
      <c r="N55" s="90"/>
      <c r="O55" s="90"/>
      <c r="P55" s="90"/>
      <c r="Q55" s="90"/>
      <c r="Y55" s="90"/>
      <c r="Z55" s="90"/>
      <c r="AA55" s="90"/>
      <c r="AB55" s="90"/>
      <c r="AC55" s="90"/>
      <c r="AO55" s="90"/>
      <c r="AP55" s="90"/>
      <c r="AQ55" s="1">
        <v>51</v>
      </c>
    </row>
    <row r="56" spans="1:43" x14ac:dyDescent="0.15">
      <c r="AQ56" s="1">
        <v>52</v>
      </c>
    </row>
    <row r="57" spans="1:43" x14ac:dyDescent="0.15">
      <c r="AQ57" s="1">
        <v>53</v>
      </c>
    </row>
    <row r="58" spans="1:43" x14ac:dyDescent="0.15">
      <c r="AQ58" s="1">
        <v>54</v>
      </c>
    </row>
    <row r="59" spans="1:43" x14ac:dyDescent="0.15">
      <c r="AQ59" s="1">
        <v>55</v>
      </c>
    </row>
    <row r="60" spans="1:43" x14ac:dyDescent="0.15">
      <c r="AQ60" s="1">
        <v>56</v>
      </c>
    </row>
    <row r="61" spans="1:43" x14ac:dyDescent="0.15">
      <c r="AQ61" s="1">
        <v>57</v>
      </c>
    </row>
    <row r="62" spans="1:43" x14ac:dyDescent="0.15">
      <c r="AQ62" s="1">
        <v>58</v>
      </c>
    </row>
    <row r="63" spans="1:43" x14ac:dyDescent="0.15">
      <c r="AQ63" s="1">
        <v>59</v>
      </c>
    </row>
    <row r="64" spans="1:43" x14ac:dyDescent="0.15">
      <c r="AQ64" s="1">
        <v>60</v>
      </c>
    </row>
    <row r="65" spans="43:43" x14ac:dyDescent="0.15">
      <c r="AQ65" s="1">
        <v>61</v>
      </c>
    </row>
    <row r="66" spans="43:43" x14ac:dyDescent="0.15">
      <c r="AQ66" s="1">
        <v>62</v>
      </c>
    </row>
    <row r="67" spans="43:43" x14ac:dyDescent="0.15">
      <c r="AQ67" s="1">
        <v>63</v>
      </c>
    </row>
    <row r="68" spans="43:43" x14ac:dyDescent="0.15">
      <c r="AQ68" s="1">
        <v>64</v>
      </c>
    </row>
    <row r="69" spans="43:43" x14ac:dyDescent="0.15">
      <c r="AQ69" s="1">
        <v>65</v>
      </c>
    </row>
    <row r="70" spans="43:43" x14ac:dyDescent="0.15">
      <c r="AQ70" s="1">
        <v>66</v>
      </c>
    </row>
    <row r="71" spans="43:43" x14ac:dyDescent="0.15">
      <c r="AQ71" s="1">
        <v>67</v>
      </c>
    </row>
    <row r="72" spans="43:43" x14ac:dyDescent="0.15">
      <c r="AQ72" s="1">
        <v>68</v>
      </c>
    </row>
    <row r="73" spans="43:43" x14ac:dyDescent="0.15">
      <c r="AQ73" s="1">
        <v>69</v>
      </c>
    </row>
    <row r="74" spans="43:43" x14ac:dyDescent="0.15">
      <c r="AQ74" s="1">
        <v>70</v>
      </c>
    </row>
    <row r="75" spans="43:43" x14ac:dyDescent="0.15">
      <c r="AQ75" s="1">
        <v>71</v>
      </c>
    </row>
    <row r="76" spans="43:43" x14ac:dyDescent="0.15">
      <c r="AQ76" s="1">
        <v>72</v>
      </c>
    </row>
    <row r="77" spans="43:43" x14ac:dyDescent="0.15">
      <c r="AQ77" s="1">
        <v>73</v>
      </c>
    </row>
    <row r="78" spans="43:43" x14ac:dyDescent="0.15">
      <c r="AQ78" s="1">
        <v>74</v>
      </c>
    </row>
    <row r="79" spans="43:43" x14ac:dyDescent="0.15">
      <c r="AQ79" s="1">
        <v>1</v>
      </c>
    </row>
    <row r="80" spans="43:43" x14ac:dyDescent="0.15">
      <c r="AQ80" s="1">
        <v>2</v>
      </c>
    </row>
    <row r="81" spans="43:43" x14ac:dyDescent="0.15">
      <c r="AQ81" s="1">
        <v>3</v>
      </c>
    </row>
    <row r="82" spans="43:43" x14ac:dyDescent="0.15">
      <c r="AQ82" s="1">
        <v>4</v>
      </c>
    </row>
    <row r="83" spans="43:43" x14ac:dyDescent="0.15">
      <c r="AQ83" s="1">
        <v>5</v>
      </c>
    </row>
    <row r="84" spans="43:43" x14ac:dyDescent="0.15">
      <c r="AQ84" s="1">
        <v>6</v>
      </c>
    </row>
    <row r="85" spans="43:43" x14ac:dyDescent="0.15">
      <c r="AQ85" s="1">
        <v>7</v>
      </c>
    </row>
    <row r="86" spans="43:43" x14ac:dyDescent="0.15">
      <c r="AQ86" s="1">
        <v>8</v>
      </c>
    </row>
    <row r="87" spans="43:43" x14ac:dyDescent="0.15">
      <c r="AQ87" s="1">
        <v>9</v>
      </c>
    </row>
    <row r="88" spans="43:43" x14ac:dyDescent="0.15">
      <c r="AQ88" s="1">
        <v>10</v>
      </c>
    </row>
    <row r="89" spans="43:43" x14ac:dyDescent="0.15">
      <c r="AQ89" s="1">
        <v>11</v>
      </c>
    </row>
    <row r="90" spans="43:43" x14ac:dyDescent="0.15">
      <c r="AQ90" s="1">
        <v>12</v>
      </c>
    </row>
    <row r="91" spans="43:43" x14ac:dyDescent="0.15">
      <c r="AQ91" s="1">
        <v>13</v>
      </c>
    </row>
    <row r="92" spans="43:43" x14ac:dyDescent="0.15">
      <c r="AQ92" s="1">
        <v>14</v>
      </c>
    </row>
    <row r="93" spans="43:43" x14ac:dyDescent="0.15">
      <c r="AQ93" s="1">
        <v>15</v>
      </c>
    </row>
    <row r="94" spans="43:43" x14ac:dyDescent="0.15">
      <c r="AQ94" s="1">
        <v>16</v>
      </c>
    </row>
    <row r="95" spans="43:43" x14ac:dyDescent="0.15">
      <c r="AQ95" s="1">
        <v>17</v>
      </c>
    </row>
    <row r="96" spans="43:43" x14ac:dyDescent="0.15">
      <c r="AQ96" s="1">
        <v>18</v>
      </c>
    </row>
    <row r="97" spans="43:43" x14ac:dyDescent="0.15">
      <c r="AQ97" s="1">
        <v>19</v>
      </c>
    </row>
    <row r="98" spans="43:43" x14ac:dyDescent="0.15">
      <c r="AQ98" s="1">
        <v>20</v>
      </c>
    </row>
    <row r="99" spans="43:43" x14ac:dyDescent="0.15">
      <c r="AQ99" s="1">
        <v>21</v>
      </c>
    </row>
    <row r="100" spans="43:43" x14ac:dyDescent="0.15">
      <c r="AQ100" s="1">
        <v>22</v>
      </c>
    </row>
    <row r="101" spans="43:43" x14ac:dyDescent="0.15">
      <c r="AQ101" s="1">
        <v>23</v>
      </c>
    </row>
    <row r="102" spans="43:43" x14ac:dyDescent="0.15">
      <c r="AQ102" s="1">
        <v>24</v>
      </c>
    </row>
    <row r="103" spans="43:43" x14ac:dyDescent="0.15">
      <c r="AQ103" s="1">
        <v>25</v>
      </c>
    </row>
    <row r="104" spans="43:43" x14ac:dyDescent="0.15">
      <c r="AQ104" s="1">
        <v>26</v>
      </c>
    </row>
    <row r="105" spans="43:43" x14ac:dyDescent="0.15">
      <c r="AQ105" s="1">
        <v>27</v>
      </c>
    </row>
    <row r="106" spans="43:43" x14ac:dyDescent="0.15">
      <c r="AQ106" s="1">
        <v>28</v>
      </c>
    </row>
    <row r="107" spans="43:43" x14ac:dyDescent="0.15">
      <c r="AQ107" s="1">
        <v>29</v>
      </c>
    </row>
    <row r="108" spans="43:43" x14ac:dyDescent="0.15">
      <c r="AQ108" s="1">
        <v>30</v>
      </c>
    </row>
    <row r="109" spans="43:43" x14ac:dyDescent="0.15">
      <c r="AQ109" s="1">
        <v>31</v>
      </c>
    </row>
    <row r="110" spans="43:43" x14ac:dyDescent="0.15">
      <c r="AQ110" s="1">
        <v>32</v>
      </c>
    </row>
    <row r="111" spans="43:43" x14ac:dyDescent="0.15">
      <c r="AQ111" s="1">
        <v>33</v>
      </c>
    </row>
    <row r="112" spans="43:43" x14ac:dyDescent="0.15">
      <c r="AQ112" s="1">
        <v>34</v>
      </c>
    </row>
    <row r="113" spans="43:43" x14ac:dyDescent="0.15">
      <c r="AQ113" s="1">
        <v>35</v>
      </c>
    </row>
    <row r="114" spans="43:43" x14ac:dyDescent="0.15">
      <c r="AQ114" s="1">
        <v>36</v>
      </c>
    </row>
    <row r="115" spans="43:43" x14ac:dyDescent="0.15">
      <c r="AQ115" s="1">
        <v>37</v>
      </c>
    </row>
    <row r="116" spans="43:43" x14ac:dyDescent="0.15">
      <c r="AQ116" s="1">
        <v>38</v>
      </c>
    </row>
    <row r="117" spans="43:43" x14ac:dyDescent="0.15">
      <c r="AQ117" s="1">
        <v>39</v>
      </c>
    </row>
    <row r="118" spans="43:43" x14ac:dyDescent="0.15">
      <c r="AQ118" s="1">
        <v>40</v>
      </c>
    </row>
    <row r="119" spans="43:43" x14ac:dyDescent="0.15">
      <c r="AQ119" s="1">
        <v>41</v>
      </c>
    </row>
    <row r="120" spans="43:43" x14ac:dyDescent="0.15">
      <c r="AQ120" s="1">
        <v>42</v>
      </c>
    </row>
    <row r="121" spans="43:43" x14ac:dyDescent="0.15">
      <c r="AQ121" s="1">
        <v>43</v>
      </c>
    </row>
    <row r="122" spans="43:43" x14ac:dyDescent="0.15">
      <c r="AQ122" s="1">
        <v>44</v>
      </c>
    </row>
    <row r="123" spans="43:43" x14ac:dyDescent="0.15">
      <c r="AQ123" s="1">
        <v>45</v>
      </c>
    </row>
    <row r="124" spans="43:43" x14ac:dyDescent="0.15">
      <c r="AQ124" s="1">
        <v>46</v>
      </c>
    </row>
    <row r="125" spans="43:43" x14ac:dyDescent="0.15">
      <c r="AQ125" s="1">
        <v>47</v>
      </c>
    </row>
    <row r="126" spans="43:43" x14ac:dyDescent="0.15">
      <c r="AQ126" s="1">
        <v>48</v>
      </c>
    </row>
    <row r="127" spans="43:43" x14ac:dyDescent="0.15">
      <c r="AQ127" s="1">
        <v>49</v>
      </c>
    </row>
    <row r="128" spans="43:43" x14ac:dyDescent="0.15">
      <c r="AQ128" s="1">
        <v>50</v>
      </c>
    </row>
    <row r="129" spans="43:43" x14ac:dyDescent="0.15">
      <c r="AQ129" s="1">
        <v>51</v>
      </c>
    </row>
    <row r="130" spans="43:43" x14ac:dyDescent="0.15">
      <c r="AQ130" s="1">
        <v>52</v>
      </c>
    </row>
    <row r="131" spans="43:43" x14ac:dyDescent="0.15">
      <c r="AQ131" s="1">
        <v>53</v>
      </c>
    </row>
    <row r="132" spans="43:43" x14ac:dyDescent="0.15">
      <c r="AQ132" s="1">
        <v>54</v>
      </c>
    </row>
    <row r="133" spans="43:43" x14ac:dyDescent="0.15">
      <c r="AQ133" s="1">
        <v>55</v>
      </c>
    </row>
    <row r="134" spans="43:43" x14ac:dyDescent="0.15">
      <c r="AQ134" s="1">
        <v>56</v>
      </c>
    </row>
    <row r="135" spans="43:43" x14ac:dyDescent="0.15">
      <c r="AQ135" s="1">
        <v>57</v>
      </c>
    </row>
    <row r="136" spans="43:43" x14ac:dyDescent="0.15">
      <c r="AQ136" s="1">
        <v>58</v>
      </c>
    </row>
    <row r="137" spans="43:43" x14ac:dyDescent="0.15">
      <c r="AQ137" s="1">
        <v>59</v>
      </c>
    </row>
    <row r="138" spans="43:43" x14ac:dyDescent="0.15">
      <c r="AQ138" s="1">
        <v>60</v>
      </c>
    </row>
    <row r="139" spans="43:43" x14ac:dyDescent="0.15">
      <c r="AQ139" s="1">
        <v>61</v>
      </c>
    </row>
    <row r="140" spans="43:43" x14ac:dyDescent="0.15">
      <c r="AQ140" s="1">
        <v>62</v>
      </c>
    </row>
    <row r="141" spans="43:43" x14ac:dyDescent="0.15">
      <c r="AQ141" s="1">
        <v>63</v>
      </c>
    </row>
    <row r="142" spans="43:43" x14ac:dyDescent="0.15">
      <c r="AQ142" s="1">
        <v>64</v>
      </c>
    </row>
    <row r="143" spans="43:43" x14ac:dyDescent="0.15">
      <c r="AQ143" s="1">
        <v>65</v>
      </c>
    </row>
    <row r="144" spans="43:43" x14ac:dyDescent="0.15">
      <c r="AQ144" s="1">
        <v>66</v>
      </c>
    </row>
    <row r="145" spans="43:43" x14ac:dyDescent="0.15">
      <c r="AQ145" s="1">
        <v>67</v>
      </c>
    </row>
    <row r="146" spans="43:43" x14ac:dyDescent="0.15">
      <c r="AQ146" s="1">
        <v>68</v>
      </c>
    </row>
    <row r="147" spans="43:43" x14ac:dyDescent="0.15">
      <c r="AQ147" s="1">
        <v>69</v>
      </c>
    </row>
    <row r="148" spans="43:43" x14ac:dyDescent="0.15">
      <c r="AQ148" s="1">
        <v>70</v>
      </c>
    </row>
    <row r="149" spans="43:43" x14ac:dyDescent="0.15">
      <c r="AQ149" s="1">
        <v>71</v>
      </c>
    </row>
    <row r="150" spans="43:43" x14ac:dyDescent="0.15">
      <c r="AQ150" s="1">
        <v>72</v>
      </c>
    </row>
    <row r="151" spans="43:43" x14ac:dyDescent="0.15">
      <c r="AQ151" s="1">
        <v>73</v>
      </c>
    </row>
    <row r="152" spans="43:43" x14ac:dyDescent="0.15">
      <c r="AQ152" s="1">
        <v>74</v>
      </c>
    </row>
    <row r="153" spans="43:43" x14ac:dyDescent="0.15">
      <c r="AQ153" s="1">
        <v>1</v>
      </c>
    </row>
    <row r="154" spans="43:43" x14ac:dyDescent="0.15">
      <c r="AQ154" s="1">
        <v>2</v>
      </c>
    </row>
    <row r="155" spans="43:43" x14ac:dyDescent="0.15">
      <c r="AQ155" s="1">
        <v>3</v>
      </c>
    </row>
    <row r="156" spans="43:43" x14ac:dyDescent="0.15">
      <c r="AQ156" s="1">
        <v>4</v>
      </c>
    </row>
    <row r="157" spans="43:43" x14ac:dyDescent="0.15">
      <c r="AQ157" s="1">
        <v>5</v>
      </c>
    </row>
    <row r="158" spans="43:43" x14ac:dyDescent="0.15">
      <c r="AQ158" s="1">
        <v>6</v>
      </c>
    </row>
    <row r="159" spans="43:43" x14ac:dyDescent="0.15">
      <c r="AQ159" s="1">
        <v>7</v>
      </c>
    </row>
    <row r="160" spans="43:43" x14ac:dyDescent="0.15">
      <c r="AQ160" s="1">
        <v>8</v>
      </c>
    </row>
    <row r="161" spans="43:43" x14ac:dyDescent="0.15">
      <c r="AQ161" s="1">
        <v>9</v>
      </c>
    </row>
    <row r="162" spans="43:43" x14ac:dyDescent="0.15">
      <c r="AQ162" s="1">
        <v>10</v>
      </c>
    </row>
    <row r="163" spans="43:43" x14ac:dyDescent="0.15">
      <c r="AQ163" s="1">
        <v>11</v>
      </c>
    </row>
    <row r="164" spans="43:43" x14ac:dyDescent="0.15">
      <c r="AQ164" s="1">
        <v>12</v>
      </c>
    </row>
    <row r="165" spans="43:43" x14ac:dyDescent="0.15">
      <c r="AQ165" s="1">
        <v>13</v>
      </c>
    </row>
    <row r="166" spans="43:43" x14ac:dyDescent="0.15">
      <c r="AQ166" s="1">
        <v>14</v>
      </c>
    </row>
    <row r="167" spans="43:43" x14ac:dyDescent="0.15">
      <c r="AQ167" s="1">
        <v>15</v>
      </c>
    </row>
    <row r="168" spans="43:43" x14ac:dyDescent="0.15">
      <c r="AQ168" s="1">
        <v>16</v>
      </c>
    </row>
    <row r="169" spans="43:43" x14ac:dyDescent="0.15">
      <c r="AQ169" s="1">
        <v>17</v>
      </c>
    </row>
    <row r="170" spans="43:43" x14ac:dyDescent="0.15">
      <c r="AQ170" s="1">
        <v>18</v>
      </c>
    </row>
    <row r="171" spans="43:43" x14ac:dyDescent="0.15">
      <c r="AQ171" s="1">
        <v>19</v>
      </c>
    </row>
    <row r="172" spans="43:43" x14ac:dyDescent="0.15">
      <c r="AQ172" s="1">
        <v>20</v>
      </c>
    </row>
    <row r="173" spans="43:43" x14ac:dyDescent="0.15">
      <c r="AQ173" s="1">
        <v>21</v>
      </c>
    </row>
    <row r="174" spans="43:43" x14ac:dyDescent="0.15">
      <c r="AQ174" s="1">
        <v>22</v>
      </c>
    </row>
    <row r="175" spans="43:43" x14ac:dyDescent="0.15">
      <c r="AQ175" s="1">
        <v>23</v>
      </c>
    </row>
    <row r="176" spans="43:43" x14ac:dyDescent="0.15">
      <c r="AQ176" s="1">
        <v>24</v>
      </c>
    </row>
    <row r="177" spans="43:43" x14ac:dyDescent="0.15">
      <c r="AQ177" s="1">
        <v>25</v>
      </c>
    </row>
    <row r="178" spans="43:43" x14ac:dyDescent="0.15">
      <c r="AQ178" s="1">
        <v>26</v>
      </c>
    </row>
    <row r="179" spans="43:43" x14ac:dyDescent="0.15">
      <c r="AQ179" s="1">
        <v>27</v>
      </c>
    </row>
    <row r="180" spans="43:43" x14ac:dyDescent="0.15">
      <c r="AQ180" s="1">
        <v>28</v>
      </c>
    </row>
    <row r="181" spans="43:43" x14ac:dyDescent="0.15">
      <c r="AQ181" s="1">
        <v>29</v>
      </c>
    </row>
    <row r="182" spans="43:43" x14ac:dyDescent="0.15">
      <c r="AQ182" s="1">
        <v>30</v>
      </c>
    </row>
    <row r="183" spans="43:43" x14ac:dyDescent="0.15">
      <c r="AQ183" s="1">
        <v>31</v>
      </c>
    </row>
    <row r="184" spans="43:43" x14ac:dyDescent="0.15">
      <c r="AQ184" s="1">
        <v>32</v>
      </c>
    </row>
    <row r="185" spans="43:43" x14ac:dyDescent="0.15">
      <c r="AQ185" s="1">
        <v>33</v>
      </c>
    </row>
    <row r="186" spans="43:43" x14ac:dyDescent="0.15">
      <c r="AQ186" s="1">
        <v>34</v>
      </c>
    </row>
    <row r="187" spans="43:43" x14ac:dyDescent="0.15">
      <c r="AQ187" s="1">
        <v>35</v>
      </c>
    </row>
    <row r="188" spans="43:43" x14ac:dyDescent="0.15">
      <c r="AQ188" s="1">
        <v>36</v>
      </c>
    </row>
    <row r="189" spans="43:43" x14ac:dyDescent="0.15">
      <c r="AQ189" s="1">
        <v>37</v>
      </c>
    </row>
    <row r="190" spans="43:43" x14ac:dyDescent="0.15">
      <c r="AQ190" s="1">
        <v>38</v>
      </c>
    </row>
    <row r="191" spans="43:43" x14ac:dyDescent="0.15">
      <c r="AQ191" s="1">
        <v>39</v>
      </c>
    </row>
    <row r="192" spans="43:43" x14ac:dyDescent="0.15">
      <c r="AQ192" s="1">
        <v>40</v>
      </c>
    </row>
    <row r="193" spans="43:43" x14ac:dyDescent="0.15">
      <c r="AQ193" s="1">
        <v>41</v>
      </c>
    </row>
    <row r="194" spans="43:43" x14ac:dyDescent="0.15">
      <c r="AQ194" s="1">
        <v>42</v>
      </c>
    </row>
    <row r="195" spans="43:43" x14ac:dyDescent="0.15">
      <c r="AQ195" s="1">
        <v>43</v>
      </c>
    </row>
    <row r="196" spans="43:43" x14ac:dyDescent="0.15">
      <c r="AQ196" s="1">
        <v>44</v>
      </c>
    </row>
    <row r="197" spans="43:43" x14ac:dyDescent="0.15">
      <c r="AQ197" s="1">
        <v>45</v>
      </c>
    </row>
    <row r="198" spans="43:43" x14ac:dyDescent="0.15">
      <c r="AQ198" s="1">
        <v>46</v>
      </c>
    </row>
    <row r="199" spans="43:43" x14ac:dyDescent="0.15">
      <c r="AQ199" s="1">
        <v>47</v>
      </c>
    </row>
    <row r="200" spans="43:43" x14ac:dyDescent="0.15">
      <c r="AQ200" s="1">
        <v>48</v>
      </c>
    </row>
    <row r="201" spans="43:43" x14ac:dyDescent="0.15">
      <c r="AQ201" s="1">
        <v>49</v>
      </c>
    </row>
    <row r="202" spans="43:43" x14ac:dyDescent="0.15">
      <c r="AQ202" s="1">
        <v>50</v>
      </c>
    </row>
    <row r="203" spans="43:43" x14ac:dyDescent="0.15">
      <c r="AQ203" s="1">
        <v>51</v>
      </c>
    </row>
    <row r="204" spans="43:43" x14ac:dyDescent="0.15">
      <c r="AQ204" s="1">
        <v>52</v>
      </c>
    </row>
    <row r="205" spans="43:43" x14ac:dyDescent="0.15">
      <c r="AQ205" s="1">
        <v>53</v>
      </c>
    </row>
    <row r="206" spans="43:43" x14ac:dyDescent="0.15">
      <c r="AQ206" s="1">
        <v>54</v>
      </c>
    </row>
    <row r="207" spans="43:43" x14ac:dyDescent="0.15">
      <c r="AQ207" s="1">
        <v>55</v>
      </c>
    </row>
    <row r="208" spans="43:43" x14ac:dyDescent="0.15">
      <c r="AQ208" s="1">
        <v>56</v>
      </c>
    </row>
    <row r="209" spans="43:43" x14ac:dyDescent="0.15">
      <c r="AQ209" s="1">
        <v>57</v>
      </c>
    </row>
    <row r="210" spans="43:43" x14ac:dyDescent="0.15">
      <c r="AQ210" s="1">
        <v>58</v>
      </c>
    </row>
    <row r="211" spans="43:43" x14ac:dyDescent="0.15">
      <c r="AQ211" s="1">
        <v>59</v>
      </c>
    </row>
    <row r="212" spans="43:43" x14ac:dyDescent="0.15">
      <c r="AQ212" s="1">
        <v>60</v>
      </c>
    </row>
    <row r="213" spans="43:43" x14ac:dyDescent="0.15">
      <c r="AQ213" s="1">
        <v>61</v>
      </c>
    </row>
    <row r="214" spans="43:43" x14ac:dyDescent="0.15">
      <c r="AQ214" s="1">
        <v>62</v>
      </c>
    </row>
    <row r="215" spans="43:43" x14ac:dyDescent="0.15">
      <c r="AQ215" s="1">
        <v>63</v>
      </c>
    </row>
    <row r="216" spans="43:43" x14ac:dyDescent="0.15">
      <c r="AQ216" s="1">
        <v>64</v>
      </c>
    </row>
    <row r="217" spans="43:43" x14ac:dyDescent="0.15">
      <c r="AQ217" s="1">
        <v>65</v>
      </c>
    </row>
    <row r="218" spans="43:43" x14ac:dyDescent="0.15">
      <c r="AQ218" s="1">
        <v>66</v>
      </c>
    </row>
    <row r="219" spans="43:43" x14ac:dyDescent="0.15">
      <c r="AQ219" s="1">
        <v>67</v>
      </c>
    </row>
    <row r="220" spans="43:43" x14ac:dyDescent="0.15">
      <c r="AQ220" s="1">
        <v>68</v>
      </c>
    </row>
    <row r="221" spans="43:43" x14ac:dyDescent="0.15">
      <c r="AQ221" s="1">
        <v>69</v>
      </c>
    </row>
    <row r="222" spans="43:43" x14ac:dyDescent="0.15">
      <c r="AQ222" s="1">
        <v>70</v>
      </c>
    </row>
    <row r="223" spans="43:43" x14ac:dyDescent="0.15">
      <c r="AQ223" s="1">
        <v>71</v>
      </c>
    </row>
    <row r="224" spans="43:43" x14ac:dyDescent="0.15">
      <c r="AQ224" s="1">
        <v>72</v>
      </c>
    </row>
    <row r="225" spans="43:43" x14ac:dyDescent="0.15">
      <c r="AQ225" s="1">
        <v>73</v>
      </c>
    </row>
    <row r="226" spans="43:43" x14ac:dyDescent="0.15">
      <c r="AQ226" s="1">
        <v>74</v>
      </c>
    </row>
    <row r="227" spans="43:43" x14ac:dyDescent="0.15">
      <c r="AQ227" s="1">
        <v>1</v>
      </c>
    </row>
    <row r="228" spans="43:43" x14ac:dyDescent="0.15">
      <c r="AQ228" s="1">
        <v>2</v>
      </c>
    </row>
    <row r="229" spans="43:43" x14ac:dyDescent="0.15">
      <c r="AQ229" s="1">
        <v>3</v>
      </c>
    </row>
    <row r="230" spans="43:43" x14ac:dyDescent="0.15">
      <c r="AQ230" s="1">
        <v>4</v>
      </c>
    </row>
    <row r="231" spans="43:43" x14ac:dyDescent="0.15">
      <c r="AQ231" s="1">
        <v>5</v>
      </c>
    </row>
    <row r="232" spans="43:43" x14ac:dyDescent="0.15">
      <c r="AQ232" s="1">
        <v>6</v>
      </c>
    </row>
    <row r="233" spans="43:43" x14ac:dyDescent="0.15">
      <c r="AQ233" s="1">
        <v>7</v>
      </c>
    </row>
    <row r="234" spans="43:43" x14ac:dyDescent="0.15">
      <c r="AQ234" s="1">
        <v>8</v>
      </c>
    </row>
    <row r="235" spans="43:43" x14ac:dyDescent="0.15">
      <c r="AQ235" s="1">
        <v>9</v>
      </c>
    </row>
    <row r="236" spans="43:43" x14ac:dyDescent="0.15">
      <c r="AQ236" s="1">
        <v>10</v>
      </c>
    </row>
    <row r="237" spans="43:43" x14ac:dyDescent="0.15">
      <c r="AQ237" s="1">
        <v>11</v>
      </c>
    </row>
    <row r="238" spans="43:43" x14ac:dyDescent="0.15">
      <c r="AQ238" s="1">
        <v>12</v>
      </c>
    </row>
    <row r="239" spans="43:43" x14ac:dyDescent="0.15">
      <c r="AQ239" s="1">
        <v>13</v>
      </c>
    </row>
    <row r="240" spans="43:43" x14ac:dyDescent="0.15">
      <c r="AQ240" s="1">
        <v>14</v>
      </c>
    </row>
    <row r="241" spans="43:43" x14ac:dyDescent="0.15">
      <c r="AQ241" s="1">
        <v>15</v>
      </c>
    </row>
    <row r="242" spans="43:43" x14ac:dyDescent="0.15">
      <c r="AQ242" s="1">
        <v>16</v>
      </c>
    </row>
    <row r="243" spans="43:43" x14ac:dyDescent="0.15">
      <c r="AQ243" s="1">
        <v>17</v>
      </c>
    </row>
    <row r="244" spans="43:43" x14ac:dyDescent="0.15">
      <c r="AQ244" s="1">
        <v>18</v>
      </c>
    </row>
    <row r="245" spans="43:43" x14ac:dyDescent="0.15">
      <c r="AQ245" s="1">
        <v>19</v>
      </c>
    </row>
    <row r="246" spans="43:43" x14ac:dyDescent="0.15">
      <c r="AQ246" s="1">
        <v>20</v>
      </c>
    </row>
    <row r="247" spans="43:43" x14ac:dyDescent="0.15">
      <c r="AQ247" s="1">
        <v>21</v>
      </c>
    </row>
    <row r="248" spans="43:43" x14ac:dyDescent="0.15">
      <c r="AQ248" s="1">
        <v>22</v>
      </c>
    </row>
    <row r="249" spans="43:43" x14ac:dyDescent="0.15">
      <c r="AQ249" s="1">
        <v>23</v>
      </c>
    </row>
    <row r="250" spans="43:43" x14ac:dyDescent="0.15">
      <c r="AQ250" s="1">
        <v>24</v>
      </c>
    </row>
    <row r="251" spans="43:43" x14ac:dyDescent="0.15">
      <c r="AQ251" s="1">
        <v>25</v>
      </c>
    </row>
    <row r="252" spans="43:43" x14ac:dyDescent="0.15">
      <c r="AQ252" s="1">
        <v>26</v>
      </c>
    </row>
    <row r="253" spans="43:43" x14ac:dyDescent="0.15">
      <c r="AQ253" s="1">
        <v>27</v>
      </c>
    </row>
    <row r="254" spans="43:43" x14ac:dyDescent="0.15">
      <c r="AQ254" s="1">
        <v>28</v>
      </c>
    </row>
    <row r="255" spans="43:43" x14ac:dyDescent="0.15">
      <c r="AQ255" s="1">
        <v>29</v>
      </c>
    </row>
    <row r="256" spans="43:43" x14ac:dyDescent="0.15">
      <c r="AQ256" s="1">
        <v>30</v>
      </c>
    </row>
    <row r="257" spans="43:43" x14ac:dyDescent="0.15">
      <c r="AQ257" s="1">
        <v>31</v>
      </c>
    </row>
    <row r="258" spans="43:43" x14ac:dyDescent="0.15">
      <c r="AQ258" s="1">
        <v>32</v>
      </c>
    </row>
    <row r="259" spans="43:43" x14ac:dyDescent="0.15">
      <c r="AQ259" s="1">
        <v>33</v>
      </c>
    </row>
    <row r="260" spans="43:43" x14ac:dyDescent="0.15">
      <c r="AQ260" s="1">
        <v>34</v>
      </c>
    </row>
    <row r="261" spans="43:43" x14ac:dyDescent="0.15">
      <c r="AQ261" s="1">
        <v>35</v>
      </c>
    </row>
    <row r="262" spans="43:43" x14ac:dyDescent="0.15">
      <c r="AQ262" s="1">
        <v>36</v>
      </c>
    </row>
    <row r="263" spans="43:43" x14ac:dyDescent="0.15">
      <c r="AQ263" s="1">
        <v>37</v>
      </c>
    </row>
    <row r="264" spans="43:43" x14ac:dyDescent="0.15">
      <c r="AQ264" s="1">
        <v>38</v>
      </c>
    </row>
    <row r="265" spans="43:43" x14ac:dyDescent="0.15">
      <c r="AQ265" s="1">
        <v>39</v>
      </c>
    </row>
    <row r="266" spans="43:43" x14ac:dyDescent="0.15">
      <c r="AQ266" s="1">
        <v>40</v>
      </c>
    </row>
    <row r="267" spans="43:43" x14ac:dyDescent="0.15">
      <c r="AQ267" s="1">
        <v>41</v>
      </c>
    </row>
    <row r="268" spans="43:43" x14ac:dyDescent="0.15">
      <c r="AQ268" s="1">
        <v>42</v>
      </c>
    </row>
    <row r="269" spans="43:43" x14ac:dyDescent="0.15">
      <c r="AQ269" s="1">
        <v>43</v>
      </c>
    </row>
    <row r="270" spans="43:43" x14ac:dyDescent="0.15">
      <c r="AQ270" s="1">
        <v>44</v>
      </c>
    </row>
    <row r="271" spans="43:43" x14ac:dyDescent="0.15">
      <c r="AQ271" s="1">
        <v>45</v>
      </c>
    </row>
    <row r="272" spans="43:43" x14ac:dyDescent="0.15">
      <c r="AQ272" s="1">
        <v>46</v>
      </c>
    </row>
    <row r="273" spans="43:43" x14ac:dyDescent="0.15">
      <c r="AQ273" s="1">
        <v>47</v>
      </c>
    </row>
    <row r="274" spans="43:43" x14ac:dyDescent="0.15">
      <c r="AQ274" s="1">
        <v>48</v>
      </c>
    </row>
    <row r="275" spans="43:43" x14ac:dyDescent="0.15">
      <c r="AQ275" s="1">
        <v>49</v>
      </c>
    </row>
    <row r="276" spans="43:43" x14ac:dyDescent="0.15">
      <c r="AQ276" s="1">
        <v>50</v>
      </c>
    </row>
    <row r="277" spans="43:43" x14ac:dyDescent="0.15">
      <c r="AQ277" s="1">
        <v>51</v>
      </c>
    </row>
    <row r="278" spans="43:43" x14ac:dyDescent="0.15">
      <c r="AQ278" s="1">
        <v>52</v>
      </c>
    </row>
    <row r="279" spans="43:43" x14ac:dyDescent="0.15">
      <c r="AQ279" s="1">
        <v>53</v>
      </c>
    </row>
    <row r="280" spans="43:43" x14ac:dyDescent="0.15">
      <c r="AQ280" s="1">
        <v>54</v>
      </c>
    </row>
    <row r="281" spans="43:43" x14ac:dyDescent="0.15">
      <c r="AQ281" s="1">
        <v>55</v>
      </c>
    </row>
    <row r="282" spans="43:43" x14ac:dyDescent="0.15">
      <c r="AQ282" s="1">
        <v>56</v>
      </c>
    </row>
    <row r="283" spans="43:43" x14ac:dyDescent="0.15">
      <c r="AQ283" s="1">
        <v>57</v>
      </c>
    </row>
    <row r="284" spans="43:43" x14ac:dyDescent="0.15">
      <c r="AQ284" s="1">
        <v>58</v>
      </c>
    </row>
    <row r="285" spans="43:43" x14ac:dyDescent="0.15">
      <c r="AQ285" s="1">
        <v>59</v>
      </c>
    </row>
    <row r="286" spans="43:43" x14ac:dyDescent="0.15">
      <c r="AQ286" s="1">
        <v>60</v>
      </c>
    </row>
    <row r="287" spans="43:43" x14ac:dyDescent="0.15">
      <c r="AQ287" s="1">
        <v>61</v>
      </c>
    </row>
    <row r="288" spans="43:43" x14ac:dyDescent="0.15">
      <c r="AQ288" s="1">
        <v>62</v>
      </c>
    </row>
    <row r="289" spans="43:43" x14ac:dyDescent="0.15">
      <c r="AQ289" s="1">
        <v>63</v>
      </c>
    </row>
    <row r="290" spans="43:43" x14ac:dyDescent="0.15">
      <c r="AQ290" s="1">
        <v>64</v>
      </c>
    </row>
    <row r="291" spans="43:43" x14ac:dyDescent="0.15">
      <c r="AQ291" s="1">
        <v>65</v>
      </c>
    </row>
    <row r="292" spans="43:43" x14ac:dyDescent="0.15">
      <c r="AQ292" s="1">
        <v>66</v>
      </c>
    </row>
    <row r="293" spans="43:43" x14ac:dyDescent="0.15">
      <c r="AQ293" s="1">
        <v>67</v>
      </c>
    </row>
    <row r="294" spans="43:43" x14ac:dyDescent="0.15">
      <c r="AQ294" s="1">
        <v>68</v>
      </c>
    </row>
    <row r="295" spans="43:43" x14ac:dyDescent="0.15">
      <c r="AQ295" s="1">
        <v>69</v>
      </c>
    </row>
    <row r="296" spans="43:43" x14ac:dyDescent="0.15">
      <c r="AQ296" s="1">
        <v>70</v>
      </c>
    </row>
    <row r="297" spans="43:43" x14ac:dyDescent="0.15">
      <c r="AQ297" s="1">
        <v>71</v>
      </c>
    </row>
    <row r="298" spans="43:43" x14ac:dyDescent="0.15">
      <c r="AQ298" s="1">
        <v>72</v>
      </c>
    </row>
    <row r="299" spans="43:43" x14ac:dyDescent="0.15">
      <c r="AQ299" s="1">
        <v>73</v>
      </c>
    </row>
    <row r="300" spans="43:43" x14ac:dyDescent="0.15">
      <c r="AQ300" s="1">
        <v>74</v>
      </c>
    </row>
    <row r="301" spans="43:43" x14ac:dyDescent="0.15">
      <c r="AQ301" s="1">
        <v>1</v>
      </c>
    </row>
    <row r="302" spans="43:43" x14ac:dyDescent="0.15">
      <c r="AQ302" s="1">
        <v>2</v>
      </c>
    </row>
    <row r="303" spans="43:43" x14ac:dyDescent="0.15">
      <c r="AQ303" s="1">
        <v>3</v>
      </c>
    </row>
    <row r="304" spans="43:43" x14ac:dyDescent="0.15">
      <c r="AQ304" s="1">
        <v>4</v>
      </c>
    </row>
    <row r="305" spans="43:43" x14ac:dyDescent="0.15">
      <c r="AQ305" s="1">
        <v>5</v>
      </c>
    </row>
    <row r="306" spans="43:43" x14ac:dyDescent="0.15">
      <c r="AQ306" s="1">
        <v>6</v>
      </c>
    </row>
    <row r="307" spans="43:43" x14ac:dyDescent="0.15">
      <c r="AQ307" s="1">
        <v>7</v>
      </c>
    </row>
    <row r="308" spans="43:43" x14ac:dyDescent="0.15">
      <c r="AQ308" s="1">
        <v>8</v>
      </c>
    </row>
    <row r="309" spans="43:43" x14ac:dyDescent="0.15">
      <c r="AQ309" s="1">
        <v>9</v>
      </c>
    </row>
    <row r="310" spans="43:43" x14ac:dyDescent="0.15">
      <c r="AQ310" s="1">
        <v>10</v>
      </c>
    </row>
    <row r="311" spans="43:43" x14ac:dyDescent="0.15">
      <c r="AQ311" s="1">
        <v>11</v>
      </c>
    </row>
    <row r="312" spans="43:43" x14ac:dyDescent="0.15">
      <c r="AQ312" s="1">
        <v>12</v>
      </c>
    </row>
    <row r="313" spans="43:43" x14ac:dyDescent="0.15">
      <c r="AQ313" s="1">
        <v>13</v>
      </c>
    </row>
    <row r="314" spans="43:43" x14ac:dyDescent="0.15">
      <c r="AQ314" s="1">
        <v>14</v>
      </c>
    </row>
    <row r="315" spans="43:43" x14ac:dyDescent="0.15">
      <c r="AQ315" s="1">
        <v>15</v>
      </c>
    </row>
    <row r="316" spans="43:43" x14ac:dyDescent="0.15">
      <c r="AQ316" s="1">
        <v>16</v>
      </c>
    </row>
    <row r="317" spans="43:43" x14ac:dyDescent="0.15">
      <c r="AQ317" s="1">
        <v>17</v>
      </c>
    </row>
    <row r="318" spans="43:43" x14ac:dyDescent="0.15">
      <c r="AQ318" s="1">
        <v>18</v>
      </c>
    </row>
    <row r="319" spans="43:43" x14ac:dyDescent="0.15">
      <c r="AQ319" s="1">
        <v>19</v>
      </c>
    </row>
    <row r="320" spans="43:43" x14ac:dyDescent="0.15">
      <c r="AQ320" s="1">
        <v>20</v>
      </c>
    </row>
    <row r="321" spans="43:43" x14ac:dyDescent="0.15">
      <c r="AQ321" s="1">
        <v>21</v>
      </c>
    </row>
    <row r="322" spans="43:43" x14ac:dyDescent="0.15">
      <c r="AQ322" s="1">
        <v>22</v>
      </c>
    </row>
    <row r="323" spans="43:43" x14ac:dyDescent="0.15">
      <c r="AQ323" s="1">
        <v>23</v>
      </c>
    </row>
    <row r="324" spans="43:43" x14ac:dyDescent="0.15">
      <c r="AQ324" s="1">
        <v>24</v>
      </c>
    </row>
    <row r="325" spans="43:43" x14ac:dyDescent="0.15">
      <c r="AQ325" s="1">
        <v>25</v>
      </c>
    </row>
    <row r="326" spans="43:43" x14ac:dyDescent="0.15">
      <c r="AQ326" s="1">
        <v>26</v>
      </c>
    </row>
    <row r="327" spans="43:43" x14ac:dyDescent="0.15">
      <c r="AQ327" s="1">
        <v>27</v>
      </c>
    </row>
    <row r="328" spans="43:43" x14ac:dyDescent="0.15">
      <c r="AQ328" s="1">
        <v>28</v>
      </c>
    </row>
    <row r="329" spans="43:43" x14ac:dyDescent="0.15">
      <c r="AQ329" s="1">
        <v>29</v>
      </c>
    </row>
    <row r="330" spans="43:43" x14ac:dyDescent="0.15">
      <c r="AQ330" s="1">
        <v>30</v>
      </c>
    </row>
    <row r="331" spans="43:43" x14ac:dyDescent="0.15">
      <c r="AQ331" s="1">
        <v>31</v>
      </c>
    </row>
    <row r="332" spans="43:43" x14ac:dyDescent="0.15">
      <c r="AQ332" s="1">
        <v>32</v>
      </c>
    </row>
    <row r="333" spans="43:43" x14ac:dyDescent="0.15">
      <c r="AQ333" s="1">
        <v>33</v>
      </c>
    </row>
    <row r="334" spans="43:43" x14ac:dyDescent="0.15">
      <c r="AQ334" s="1">
        <v>34</v>
      </c>
    </row>
    <row r="335" spans="43:43" x14ac:dyDescent="0.15">
      <c r="AQ335" s="1">
        <v>35</v>
      </c>
    </row>
    <row r="336" spans="43:43" x14ac:dyDescent="0.15">
      <c r="AQ336" s="1">
        <v>36</v>
      </c>
    </row>
    <row r="337" spans="43:43" x14ac:dyDescent="0.15">
      <c r="AQ337" s="1">
        <v>37</v>
      </c>
    </row>
    <row r="338" spans="43:43" x14ac:dyDescent="0.15">
      <c r="AQ338" s="1">
        <v>38</v>
      </c>
    </row>
    <row r="339" spans="43:43" x14ac:dyDescent="0.15">
      <c r="AQ339" s="1">
        <v>39</v>
      </c>
    </row>
    <row r="340" spans="43:43" x14ac:dyDescent="0.15">
      <c r="AQ340" s="1">
        <v>40</v>
      </c>
    </row>
    <row r="341" spans="43:43" x14ac:dyDescent="0.15">
      <c r="AQ341" s="1">
        <v>41</v>
      </c>
    </row>
    <row r="342" spans="43:43" x14ac:dyDescent="0.15">
      <c r="AQ342" s="1">
        <v>42</v>
      </c>
    </row>
    <row r="343" spans="43:43" x14ac:dyDescent="0.15">
      <c r="AQ343" s="1">
        <v>43</v>
      </c>
    </row>
    <row r="344" spans="43:43" x14ac:dyDescent="0.15">
      <c r="AQ344" s="1">
        <v>44</v>
      </c>
    </row>
    <row r="345" spans="43:43" x14ac:dyDescent="0.15">
      <c r="AQ345" s="1">
        <v>45</v>
      </c>
    </row>
    <row r="346" spans="43:43" x14ac:dyDescent="0.15">
      <c r="AQ346" s="1">
        <v>46</v>
      </c>
    </row>
    <row r="347" spans="43:43" x14ac:dyDescent="0.15">
      <c r="AQ347" s="1">
        <v>47</v>
      </c>
    </row>
    <row r="348" spans="43:43" x14ac:dyDescent="0.15">
      <c r="AQ348" s="1">
        <v>48</v>
      </c>
    </row>
    <row r="349" spans="43:43" x14ac:dyDescent="0.15">
      <c r="AQ349" s="1">
        <v>49</v>
      </c>
    </row>
    <row r="350" spans="43:43" x14ac:dyDescent="0.15">
      <c r="AQ350" s="1">
        <v>50</v>
      </c>
    </row>
    <row r="351" spans="43:43" x14ac:dyDescent="0.15">
      <c r="AQ351" s="1">
        <v>51</v>
      </c>
    </row>
    <row r="352" spans="43:43" x14ac:dyDescent="0.15">
      <c r="AQ352" s="1">
        <v>52</v>
      </c>
    </row>
    <row r="353" spans="43:43" x14ac:dyDescent="0.15">
      <c r="AQ353" s="1">
        <v>53</v>
      </c>
    </row>
    <row r="354" spans="43:43" x14ac:dyDescent="0.15">
      <c r="AQ354" s="1">
        <v>54</v>
      </c>
    </row>
    <row r="355" spans="43:43" x14ac:dyDescent="0.15">
      <c r="AQ355" s="1">
        <v>55</v>
      </c>
    </row>
    <row r="356" spans="43:43" x14ac:dyDescent="0.15">
      <c r="AQ356" s="1">
        <v>56</v>
      </c>
    </row>
    <row r="357" spans="43:43" x14ac:dyDescent="0.15">
      <c r="AQ357" s="1">
        <v>57</v>
      </c>
    </row>
    <row r="358" spans="43:43" x14ac:dyDescent="0.15">
      <c r="AQ358" s="1">
        <v>58</v>
      </c>
    </row>
    <row r="359" spans="43:43" x14ac:dyDescent="0.15">
      <c r="AQ359" s="1">
        <v>59</v>
      </c>
    </row>
    <row r="360" spans="43:43" x14ac:dyDescent="0.15">
      <c r="AQ360" s="1">
        <v>60</v>
      </c>
    </row>
    <row r="361" spans="43:43" x14ac:dyDescent="0.15">
      <c r="AQ361" s="1">
        <v>61</v>
      </c>
    </row>
    <row r="362" spans="43:43" x14ac:dyDescent="0.15">
      <c r="AQ362" s="1">
        <v>62</v>
      </c>
    </row>
    <row r="363" spans="43:43" x14ac:dyDescent="0.15">
      <c r="AQ363" s="1">
        <v>63</v>
      </c>
    </row>
    <row r="364" spans="43:43" x14ac:dyDescent="0.15">
      <c r="AQ364" s="1">
        <v>64</v>
      </c>
    </row>
    <row r="365" spans="43:43" x14ac:dyDescent="0.15">
      <c r="AQ365" s="1">
        <v>65</v>
      </c>
    </row>
    <row r="366" spans="43:43" x14ac:dyDescent="0.15">
      <c r="AQ366" s="1">
        <v>66</v>
      </c>
    </row>
    <row r="367" spans="43:43" x14ac:dyDescent="0.15">
      <c r="AQ367" s="1">
        <v>67</v>
      </c>
    </row>
    <row r="368" spans="43:43" x14ac:dyDescent="0.15">
      <c r="AQ368" s="1">
        <v>68</v>
      </c>
    </row>
    <row r="369" spans="43:43" x14ac:dyDescent="0.15">
      <c r="AQ369" s="1">
        <v>69</v>
      </c>
    </row>
    <row r="370" spans="43:43" x14ac:dyDescent="0.15">
      <c r="AQ370" s="1">
        <v>70</v>
      </c>
    </row>
    <row r="371" spans="43:43" x14ac:dyDescent="0.15">
      <c r="AQ371" s="1">
        <v>71</v>
      </c>
    </row>
    <row r="372" spans="43:43" x14ac:dyDescent="0.15">
      <c r="AQ372" s="1">
        <v>72</v>
      </c>
    </row>
    <row r="373" spans="43:43" x14ac:dyDescent="0.15">
      <c r="AQ373" s="1">
        <v>73</v>
      </c>
    </row>
    <row r="374" spans="43:43" x14ac:dyDescent="0.15">
      <c r="AQ374" s="1">
        <v>74</v>
      </c>
    </row>
    <row r="375" spans="43:43" x14ac:dyDescent="0.15">
      <c r="AQ375" s="1">
        <v>1</v>
      </c>
    </row>
    <row r="376" spans="43:43" x14ac:dyDescent="0.15">
      <c r="AQ376" s="1">
        <v>2</v>
      </c>
    </row>
    <row r="377" spans="43:43" x14ac:dyDescent="0.15">
      <c r="AQ377" s="1">
        <v>3</v>
      </c>
    </row>
    <row r="378" spans="43:43" x14ac:dyDescent="0.15">
      <c r="AQ378" s="1">
        <v>4</v>
      </c>
    </row>
    <row r="379" spans="43:43" x14ac:dyDescent="0.15">
      <c r="AQ379" s="1">
        <v>5</v>
      </c>
    </row>
    <row r="380" spans="43:43" x14ac:dyDescent="0.15">
      <c r="AQ380" s="1">
        <v>6</v>
      </c>
    </row>
    <row r="381" spans="43:43" x14ac:dyDescent="0.15">
      <c r="AQ381" s="1">
        <v>7</v>
      </c>
    </row>
    <row r="382" spans="43:43" x14ac:dyDescent="0.15">
      <c r="AQ382" s="1">
        <v>8</v>
      </c>
    </row>
    <row r="383" spans="43:43" x14ac:dyDescent="0.15">
      <c r="AQ383" s="1">
        <v>9</v>
      </c>
    </row>
    <row r="384" spans="43:43" x14ac:dyDescent="0.15">
      <c r="AQ384" s="1">
        <v>10</v>
      </c>
    </row>
    <row r="385" spans="43:43" x14ac:dyDescent="0.15">
      <c r="AQ385" s="1">
        <v>11</v>
      </c>
    </row>
    <row r="386" spans="43:43" x14ac:dyDescent="0.15">
      <c r="AQ386" s="1">
        <v>12</v>
      </c>
    </row>
    <row r="387" spans="43:43" x14ac:dyDescent="0.15">
      <c r="AQ387" s="1">
        <v>13</v>
      </c>
    </row>
    <row r="388" spans="43:43" x14ac:dyDescent="0.15">
      <c r="AQ388" s="1">
        <v>14</v>
      </c>
    </row>
    <row r="389" spans="43:43" x14ac:dyDescent="0.15">
      <c r="AQ389" s="1">
        <v>15</v>
      </c>
    </row>
    <row r="390" spans="43:43" x14ac:dyDescent="0.15">
      <c r="AQ390" s="1">
        <v>16</v>
      </c>
    </row>
    <row r="391" spans="43:43" x14ac:dyDescent="0.15">
      <c r="AQ391" s="1">
        <v>17</v>
      </c>
    </row>
    <row r="392" spans="43:43" x14ac:dyDescent="0.15">
      <c r="AQ392" s="1">
        <v>18</v>
      </c>
    </row>
    <row r="393" spans="43:43" x14ac:dyDescent="0.15">
      <c r="AQ393" s="1">
        <v>19</v>
      </c>
    </row>
    <row r="394" spans="43:43" x14ac:dyDescent="0.15">
      <c r="AQ394" s="1">
        <v>20</v>
      </c>
    </row>
    <row r="395" spans="43:43" x14ac:dyDescent="0.15">
      <c r="AQ395" s="1">
        <v>21</v>
      </c>
    </row>
    <row r="396" spans="43:43" x14ac:dyDescent="0.15">
      <c r="AQ396" s="1">
        <v>22</v>
      </c>
    </row>
    <row r="397" spans="43:43" x14ac:dyDescent="0.15">
      <c r="AQ397" s="1">
        <v>23</v>
      </c>
    </row>
    <row r="398" spans="43:43" x14ac:dyDescent="0.15">
      <c r="AQ398" s="1">
        <v>24</v>
      </c>
    </row>
    <row r="399" spans="43:43" x14ac:dyDescent="0.15">
      <c r="AQ399" s="1">
        <v>25</v>
      </c>
    </row>
    <row r="400" spans="43:43" x14ac:dyDescent="0.15">
      <c r="AQ400" s="1">
        <v>26</v>
      </c>
    </row>
    <row r="401" spans="43:43" x14ac:dyDescent="0.15">
      <c r="AQ401" s="1">
        <v>27</v>
      </c>
    </row>
    <row r="402" spans="43:43" x14ac:dyDescent="0.15">
      <c r="AQ402" s="1">
        <v>28</v>
      </c>
    </row>
    <row r="403" spans="43:43" x14ac:dyDescent="0.15">
      <c r="AQ403" s="1">
        <v>29</v>
      </c>
    </row>
    <row r="404" spans="43:43" x14ac:dyDescent="0.15">
      <c r="AQ404" s="1">
        <v>30</v>
      </c>
    </row>
    <row r="405" spans="43:43" x14ac:dyDescent="0.15">
      <c r="AQ405" s="1">
        <v>31</v>
      </c>
    </row>
    <row r="406" spans="43:43" x14ac:dyDescent="0.15">
      <c r="AQ406" s="1">
        <v>32</v>
      </c>
    </row>
    <row r="407" spans="43:43" x14ac:dyDescent="0.15">
      <c r="AQ407" s="1">
        <v>33</v>
      </c>
    </row>
    <row r="408" spans="43:43" x14ac:dyDescent="0.15">
      <c r="AQ408" s="1">
        <v>34</v>
      </c>
    </row>
    <row r="409" spans="43:43" x14ac:dyDescent="0.15">
      <c r="AQ409" s="1">
        <v>35</v>
      </c>
    </row>
    <row r="410" spans="43:43" x14ac:dyDescent="0.15">
      <c r="AQ410" s="1">
        <v>36</v>
      </c>
    </row>
    <row r="411" spans="43:43" x14ac:dyDescent="0.15">
      <c r="AQ411" s="1">
        <v>37</v>
      </c>
    </row>
    <row r="412" spans="43:43" x14ac:dyDescent="0.15">
      <c r="AQ412" s="1">
        <v>38</v>
      </c>
    </row>
    <row r="413" spans="43:43" x14ac:dyDescent="0.15">
      <c r="AQ413" s="1">
        <v>39</v>
      </c>
    </row>
    <row r="414" spans="43:43" x14ac:dyDescent="0.15">
      <c r="AQ414" s="1">
        <v>40</v>
      </c>
    </row>
    <row r="415" spans="43:43" x14ac:dyDescent="0.15">
      <c r="AQ415" s="1">
        <v>41</v>
      </c>
    </row>
    <row r="416" spans="43:43" x14ac:dyDescent="0.15">
      <c r="AQ416" s="1">
        <v>42</v>
      </c>
    </row>
    <row r="417" spans="43:43" x14ac:dyDescent="0.15">
      <c r="AQ417" s="1">
        <v>43</v>
      </c>
    </row>
    <row r="418" spans="43:43" x14ac:dyDescent="0.15">
      <c r="AQ418" s="1">
        <v>44</v>
      </c>
    </row>
    <row r="419" spans="43:43" x14ac:dyDescent="0.15">
      <c r="AQ419" s="1">
        <v>45</v>
      </c>
    </row>
    <row r="420" spans="43:43" x14ac:dyDescent="0.15">
      <c r="AQ420" s="1">
        <v>46</v>
      </c>
    </row>
    <row r="421" spans="43:43" x14ac:dyDescent="0.15">
      <c r="AQ421" s="1">
        <v>47</v>
      </c>
    </row>
    <row r="422" spans="43:43" x14ac:dyDescent="0.15">
      <c r="AQ422" s="1">
        <v>48</v>
      </c>
    </row>
    <row r="423" spans="43:43" x14ac:dyDescent="0.15">
      <c r="AQ423" s="1">
        <v>49</v>
      </c>
    </row>
    <row r="424" spans="43:43" x14ac:dyDescent="0.15">
      <c r="AQ424" s="1">
        <v>50</v>
      </c>
    </row>
    <row r="425" spans="43:43" x14ac:dyDescent="0.15">
      <c r="AQ425" s="1">
        <v>51</v>
      </c>
    </row>
    <row r="426" spans="43:43" x14ac:dyDescent="0.15">
      <c r="AQ426" s="1">
        <v>52</v>
      </c>
    </row>
    <row r="427" spans="43:43" x14ac:dyDescent="0.15">
      <c r="AQ427" s="1">
        <v>53</v>
      </c>
    </row>
    <row r="428" spans="43:43" x14ac:dyDescent="0.15">
      <c r="AQ428" s="1">
        <v>54</v>
      </c>
    </row>
    <row r="429" spans="43:43" x14ac:dyDescent="0.15">
      <c r="AQ429" s="1">
        <v>55</v>
      </c>
    </row>
    <row r="430" spans="43:43" x14ac:dyDescent="0.15">
      <c r="AQ430" s="1">
        <v>56</v>
      </c>
    </row>
    <row r="431" spans="43:43" x14ac:dyDescent="0.15">
      <c r="AQ431" s="1">
        <v>57</v>
      </c>
    </row>
    <row r="432" spans="43:43" x14ac:dyDescent="0.15">
      <c r="AQ432" s="1">
        <v>58</v>
      </c>
    </row>
    <row r="433" spans="43:43" x14ac:dyDescent="0.15">
      <c r="AQ433" s="1">
        <v>59</v>
      </c>
    </row>
    <row r="434" spans="43:43" x14ac:dyDescent="0.15">
      <c r="AQ434" s="1">
        <v>60</v>
      </c>
    </row>
    <row r="435" spans="43:43" x14ac:dyDescent="0.15">
      <c r="AQ435" s="1">
        <v>61</v>
      </c>
    </row>
    <row r="436" spans="43:43" x14ac:dyDescent="0.15">
      <c r="AQ436" s="1">
        <v>62</v>
      </c>
    </row>
    <row r="437" spans="43:43" x14ac:dyDescent="0.15">
      <c r="AQ437" s="1">
        <v>63</v>
      </c>
    </row>
    <row r="438" spans="43:43" x14ac:dyDescent="0.15">
      <c r="AQ438" s="1">
        <v>64</v>
      </c>
    </row>
    <row r="439" spans="43:43" x14ac:dyDescent="0.15">
      <c r="AQ439" s="1">
        <v>65</v>
      </c>
    </row>
    <row r="440" spans="43:43" x14ac:dyDescent="0.15">
      <c r="AQ440" s="1">
        <v>66</v>
      </c>
    </row>
    <row r="441" spans="43:43" x14ac:dyDescent="0.15">
      <c r="AQ441" s="1">
        <v>67</v>
      </c>
    </row>
    <row r="442" spans="43:43" x14ac:dyDescent="0.15">
      <c r="AQ442" s="1">
        <v>68</v>
      </c>
    </row>
    <row r="443" spans="43:43" x14ac:dyDescent="0.15">
      <c r="AQ443" s="1">
        <v>69</v>
      </c>
    </row>
    <row r="444" spans="43:43" x14ac:dyDescent="0.15">
      <c r="AQ444" s="1">
        <v>70</v>
      </c>
    </row>
    <row r="445" spans="43:43" x14ac:dyDescent="0.15">
      <c r="AQ445" s="1">
        <v>71</v>
      </c>
    </row>
    <row r="446" spans="43:43" x14ac:dyDescent="0.15">
      <c r="AQ446" s="1">
        <v>72</v>
      </c>
    </row>
    <row r="447" spans="43:43" x14ac:dyDescent="0.15">
      <c r="AQ447" s="1">
        <v>73</v>
      </c>
    </row>
    <row r="448" spans="43:43" x14ac:dyDescent="0.15">
      <c r="AQ448" s="1">
        <v>74</v>
      </c>
    </row>
    <row r="449" spans="43:43" x14ac:dyDescent="0.15">
      <c r="AQ449" s="1">
        <v>1</v>
      </c>
    </row>
    <row r="450" spans="43:43" x14ac:dyDescent="0.15">
      <c r="AQ450" s="1">
        <v>2</v>
      </c>
    </row>
    <row r="451" spans="43:43" x14ac:dyDescent="0.15">
      <c r="AQ451" s="1">
        <v>3</v>
      </c>
    </row>
    <row r="452" spans="43:43" x14ac:dyDescent="0.15">
      <c r="AQ452" s="1">
        <v>4</v>
      </c>
    </row>
    <row r="453" spans="43:43" x14ac:dyDescent="0.15">
      <c r="AQ453" s="1">
        <v>5</v>
      </c>
    </row>
    <row r="454" spans="43:43" x14ac:dyDescent="0.15">
      <c r="AQ454" s="1">
        <v>6</v>
      </c>
    </row>
    <row r="455" spans="43:43" x14ac:dyDescent="0.15">
      <c r="AQ455" s="1">
        <v>7</v>
      </c>
    </row>
    <row r="456" spans="43:43" x14ac:dyDescent="0.15">
      <c r="AQ456" s="1">
        <v>8</v>
      </c>
    </row>
    <row r="457" spans="43:43" x14ac:dyDescent="0.15">
      <c r="AQ457" s="1">
        <v>9</v>
      </c>
    </row>
    <row r="458" spans="43:43" x14ac:dyDescent="0.15">
      <c r="AQ458" s="1">
        <v>10</v>
      </c>
    </row>
    <row r="459" spans="43:43" x14ac:dyDescent="0.15">
      <c r="AQ459" s="1">
        <v>11</v>
      </c>
    </row>
    <row r="460" spans="43:43" x14ac:dyDescent="0.15">
      <c r="AQ460" s="1">
        <v>12</v>
      </c>
    </row>
    <row r="461" spans="43:43" x14ac:dyDescent="0.15">
      <c r="AQ461" s="1">
        <v>13</v>
      </c>
    </row>
    <row r="462" spans="43:43" x14ac:dyDescent="0.15">
      <c r="AQ462" s="1">
        <v>14</v>
      </c>
    </row>
    <row r="463" spans="43:43" x14ac:dyDescent="0.15">
      <c r="AQ463" s="1">
        <v>15</v>
      </c>
    </row>
    <row r="464" spans="43:43" x14ac:dyDescent="0.15">
      <c r="AQ464" s="1">
        <v>16</v>
      </c>
    </row>
    <row r="465" spans="43:43" x14ac:dyDescent="0.15">
      <c r="AQ465" s="1">
        <v>17</v>
      </c>
    </row>
    <row r="466" spans="43:43" x14ac:dyDescent="0.15">
      <c r="AQ466" s="1">
        <v>18</v>
      </c>
    </row>
    <row r="467" spans="43:43" x14ac:dyDescent="0.15">
      <c r="AQ467" s="1">
        <v>19</v>
      </c>
    </row>
    <row r="468" spans="43:43" x14ac:dyDescent="0.15">
      <c r="AQ468" s="1">
        <v>20</v>
      </c>
    </row>
    <row r="469" spans="43:43" x14ac:dyDescent="0.15">
      <c r="AQ469" s="1">
        <v>21</v>
      </c>
    </row>
    <row r="470" spans="43:43" x14ac:dyDescent="0.15">
      <c r="AQ470" s="1">
        <v>22</v>
      </c>
    </row>
    <row r="471" spans="43:43" x14ac:dyDescent="0.15">
      <c r="AQ471" s="1">
        <v>23</v>
      </c>
    </row>
    <row r="472" spans="43:43" x14ac:dyDescent="0.15">
      <c r="AQ472" s="1">
        <v>24</v>
      </c>
    </row>
    <row r="473" spans="43:43" x14ac:dyDescent="0.15">
      <c r="AQ473" s="1">
        <v>25</v>
      </c>
    </row>
    <row r="474" spans="43:43" x14ac:dyDescent="0.15">
      <c r="AQ474" s="1">
        <v>26</v>
      </c>
    </row>
    <row r="475" spans="43:43" x14ac:dyDescent="0.15">
      <c r="AQ475" s="1">
        <v>27</v>
      </c>
    </row>
    <row r="476" spans="43:43" x14ac:dyDescent="0.15">
      <c r="AQ476" s="1">
        <v>28</v>
      </c>
    </row>
    <row r="477" spans="43:43" x14ac:dyDescent="0.15">
      <c r="AQ477" s="1">
        <v>29</v>
      </c>
    </row>
    <row r="478" spans="43:43" x14ac:dyDescent="0.15">
      <c r="AQ478" s="1">
        <v>30</v>
      </c>
    </row>
    <row r="479" spans="43:43" x14ac:dyDescent="0.15">
      <c r="AQ479" s="1">
        <v>31</v>
      </c>
    </row>
    <row r="480" spans="43:43" x14ac:dyDescent="0.15">
      <c r="AQ480" s="1">
        <v>32</v>
      </c>
    </row>
    <row r="481" spans="43:43" x14ac:dyDescent="0.15">
      <c r="AQ481" s="1">
        <v>33</v>
      </c>
    </row>
    <row r="482" spans="43:43" x14ac:dyDescent="0.15">
      <c r="AQ482" s="1">
        <v>34</v>
      </c>
    </row>
    <row r="483" spans="43:43" x14ac:dyDescent="0.15">
      <c r="AQ483" s="1">
        <v>35</v>
      </c>
    </row>
    <row r="484" spans="43:43" x14ac:dyDescent="0.15">
      <c r="AQ484" s="1">
        <v>36</v>
      </c>
    </row>
    <row r="485" spans="43:43" x14ac:dyDescent="0.15">
      <c r="AQ485" s="1">
        <v>37</v>
      </c>
    </row>
    <row r="486" spans="43:43" x14ac:dyDescent="0.15">
      <c r="AQ486" s="1">
        <v>38</v>
      </c>
    </row>
    <row r="487" spans="43:43" x14ac:dyDescent="0.15">
      <c r="AQ487" s="1">
        <v>39</v>
      </c>
    </row>
    <row r="488" spans="43:43" x14ac:dyDescent="0.15">
      <c r="AQ488" s="1">
        <v>40</v>
      </c>
    </row>
    <row r="489" spans="43:43" x14ac:dyDescent="0.15">
      <c r="AQ489" s="1">
        <v>41</v>
      </c>
    </row>
    <row r="490" spans="43:43" x14ac:dyDescent="0.15">
      <c r="AQ490" s="1">
        <v>42</v>
      </c>
    </row>
    <row r="491" spans="43:43" x14ac:dyDescent="0.15">
      <c r="AQ491" s="1">
        <v>43</v>
      </c>
    </row>
    <row r="492" spans="43:43" x14ac:dyDescent="0.15">
      <c r="AQ492" s="1">
        <v>44</v>
      </c>
    </row>
    <row r="493" spans="43:43" x14ac:dyDescent="0.15">
      <c r="AQ493" s="1">
        <v>45</v>
      </c>
    </row>
    <row r="494" spans="43:43" x14ac:dyDescent="0.15">
      <c r="AQ494" s="1">
        <v>46</v>
      </c>
    </row>
    <row r="495" spans="43:43" x14ac:dyDescent="0.15">
      <c r="AQ495" s="1">
        <v>47</v>
      </c>
    </row>
    <row r="496" spans="43:43" x14ac:dyDescent="0.15">
      <c r="AQ496" s="1">
        <v>48</v>
      </c>
    </row>
    <row r="497" spans="43:43" x14ac:dyDescent="0.15">
      <c r="AQ497" s="1">
        <v>49</v>
      </c>
    </row>
    <row r="498" spans="43:43" x14ac:dyDescent="0.15">
      <c r="AQ498" s="1">
        <v>50</v>
      </c>
    </row>
    <row r="499" spans="43:43" x14ac:dyDescent="0.15">
      <c r="AQ499" s="1">
        <v>51</v>
      </c>
    </row>
    <row r="500" spans="43:43" x14ac:dyDescent="0.15">
      <c r="AQ500" s="1">
        <v>52</v>
      </c>
    </row>
    <row r="501" spans="43:43" x14ac:dyDescent="0.15">
      <c r="AQ501" s="1">
        <v>53</v>
      </c>
    </row>
    <row r="502" spans="43:43" x14ac:dyDescent="0.15">
      <c r="AQ502" s="1">
        <v>54</v>
      </c>
    </row>
    <row r="503" spans="43:43" x14ac:dyDescent="0.15">
      <c r="AQ503" s="1">
        <v>55</v>
      </c>
    </row>
    <row r="504" spans="43:43" x14ac:dyDescent="0.15">
      <c r="AQ504" s="1">
        <v>56</v>
      </c>
    </row>
    <row r="505" spans="43:43" x14ac:dyDescent="0.15">
      <c r="AQ505" s="1">
        <v>57</v>
      </c>
    </row>
    <row r="506" spans="43:43" x14ac:dyDescent="0.15">
      <c r="AQ506" s="1">
        <v>58</v>
      </c>
    </row>
    <row r="507" spans="43:43" x14ac:dyDescent="0.15">
      <c r="AQ507" s="1">
        <v>59</v>
      </c>
    </row>
    <row r="508" spans="43:43" x14ac:dyDescent="0.15">
      <c r="AQ508" s="1">
        <v>60</v>
      </c>
    </row>
    <row r="509" spans="43:43" x14ac:dyDescent="0.15">
      <c r="AQ509" s="1">
        <v>61</v>
      </c>
    </row>
    <row r="510" spans="43:43" x14ac:dyDescent="0.15">
      <c r="AQ510" s="1">
        <v>62</v>
      </c>
    </row>
    <row r="511" spans="43:43" x14ac:dyDescent="0.15">
      <c r="AQ511" s="1">
        <v>63</v>
      </c>
    </row>
    <row r="512" spans="43:43" x14ac:dyDescent="0.15">
      <c r="AQ512" s="1">
        <v>64</v>
      </c>
    </row>
    <row r="513" spans="43:43" x14ac:dyDescent="0.15">
      <c r="AQ513" s="1">
        <v>65</v>
      </c>
    </row>
    <row r="514" spans="43:43" x14ac:dyDescent="0.15">
      <c r="AQ514" s="1">
        <v>66</v>
      </c>
    </row>
    <row r="515" spans="43:43" x14ac:dyDescent="0.15">
      <c r="AQ515" s="1">
        <v>67</v>
      </c>
    </row>
    <row r="516" spans="43:43" x14ac:dyDescent="0.15">
      <c r="AQ516" s="1">
        <v>68</v>
      </c>
    </row>
    <row r="517" spans="43:43" x14ac:dyDescent="0.15">
      <c r="AQ517" s="1">
        <v>69</v>
      </c>
    </row>
    <row r="518" spans="43:43" x14ac:dyDescent="0.15">
      <c r="AQ518" s="1">
        <v>70</v>
      </c>
    </row>
    <row r="519" spans="43:43" x14ac:dyDescent="0.15">
      <c r="AQ519" s="1">
        <v>71</v>
      </c>
    </row>
    <row r="520" spans="43:43" x14ac:dyDescent="0.15">
      <c r="AQ520" s="1">
        <v>72</v>
      </c>
    </row>
    <row r="521" spans="43:43" x14ac:dyDescent="0.15">
      <c r="AQ521" s="1">
        <v>73</v>
      </c>
    </row>
    <row r="522" spans="43:43" x14ac:dyDescent="0.15">
      <c r="AQ522" s="1">
        <v>74</v>
      </c>
    </row>
    <row r="523" spans="43:43" x14ac:dyDescent="0.15">
      <c r="AQ523" s="1">
        <v>1</v>
      </c>
    </row>
    <row r="524" spans="43:43" x14ac:dyDescent="0.15">
      <c r="AQ524" s="1">
        <v>2</v>
      </c>
    </row>
    <row r="525" spans="43:43" x14ac:dyDescent="0.15">
      <c r="AQ525" s="1">
        <v>3</v>
      </c>
    </row>
    <row r="526" spans="43:43" x14ac:dyDescent="0.15">
      <c r="AQ526" s="1">
        <v>4</v>
      </c>
    </row>
    <row r="527" spans="43:43" x14ac:dyDescent="0.15">
      <c r="AQ527" s="1">
        <v>5</v>
      </c>
    </row>
    <row r="528" spans="43:43" x14ac:dyDescent="0.15">
      <c r="AQ528" s="1">
        <v>6</v>
      </c>
    </row>
    <row r="529" spans="43:43" x14ac:dyDescent="0.15">
      <c r="AQ529" s="1">
        <v>7</v>
      </c>
    </row>
    <row r="530" spans="43:43" x14ac:dyDescent="0.15">
      <c r="AQ530" s="1">
        <v>8</v>
      </c>
    </row>
    <row r="531" spans="43:43" x14ac:dyDescent="0.15">
      <c r="AQ531" s="1">
        <v>9</v>
      </c>
    </row>
    <row r="532" spans="43:43" x14ac:dyDescent="0.15">
      <c r="AQ532" s="1">
        <v>10</v>
      </c>
    </row>
    <row r="533" spans="43:43" x14ac:dyDescent="0.15">
      <c r="AQ533" s="1">
        <v>11</v>
      </c>
    </row>
    <row r="534" spans="43:43" x14ac:dyDescent="0.15">
      <c r="AQ534" s="1">
        <v>12</v>
      </c>
    </row>
    <row r="535" spans="43:43" x14ac:dyDescent="0.15">
      <c r="AQ535" s="1">
        <v>13</v>
      </c>
    </row>
    <row r="536" spans="43:43" x14ac:dyDescent="0.15">
      <c r="AQ536" s="1">
        <v>14</v>
      </c>
    </row>
    <row r="537" spans="43:43" x14ac:dyDescent="0.15">
      <c r="AQ537" s="1">
        <v>15</v>
      </c>
    </row>
    <row r="538" spans="43:43" x14ac:dyDescent="0.15">
      <c r="AQ538" s="1">
        <v>16</v>
      </c>
    </row>
    <row r="539" spans="43:43" x14ac:dyDescent="0.15">
      <c r="AQ539" s="1">
        <v>17</v>
      </c>
    </row>
    <row r="540" spans="43:43" x14ac:dyDescent="0.15">
      <c r="AQ540" s="1">
        <v>18</v>
      </c>
    </row>
    <row r="541" spans="43:43" x14ac:dyDescent="0.15">
      <c r="AQ541" s="1">
        <v>19</v>
      </c>
    </row>
    <row r="542" spans="43:43" x14ac:dyDescent="0.15">
      <c r="AQ542" s="1">
        <v>20</v>
      </c>
    </row>
    <row r="543" spans="43:43" x14ac:dyDescent="0.15">
      <c r="AQ543" s="1">
        <v>21</v>
      </c>
    </row>
    <row r="544" spans="43:43" x14ac:dyDescent="0.15">
      <c r="AQ544" s="1">
        <v>22</v>
      </c>
    </row>
    <row r="545" spans="43:43" x14ac:dyDescent="0.15">
      <c r="AQ545" s="1">
        <v>23</v>
      </c>
    </row>
    <row r="546" spans="43:43" x14ac:dyDescent="0.15">
      <c r="AQ546" s="1">
        <v>24</v>
      </c>
    </row>
    <row r="547" spans="43:43" x14ac:dyDescent="0.15">
      <c r="AQ547" s="1">
        <v>25</v>
      </c>
    </row>
    <row r="548" spans="43:43" x14ac:dyDescent="0.15">
      <c r="AQ548" s="1">
        <v>26</v>
      </c>
    </row>
    <row r="549" spans="43:43" x14ac:dyDescent="0.15">
      <c r="AQ549" s="1">
        <v>27</v>
      </c>
    </row>
    <row r="550" spans="43:43" x14ac:dyDescent="0.15">
      <c r="AQ550" s="1">
        <v>28</v>
      </c>
    </row>
    <row r="551" spans="43:43" x14ac:dyDescent="0.15">
      <c r="AQ551" s="1">
        <v>29</v>
      </c>
    </row>
    <row r="552" spans="43:43" x14ac:dyDescent="0.15">
      <c r="AQ552" s="1">
        <v>30</v>
      </c>
    </row>
    <row r="553" spans="43:43" x14ac:dyDescent="0.15">
      <c r="AQ553" s="1">
        <v>31</v>
      </c>
    </row>
    <row r="554" spans="43:43" x14ac:dyDescent="0.15">
      <c r="AQ554" s="1">
        <v>32</v>
      </c>
    </row>
    <row r="555" spans="43:43" x14ac:dyDescent="0.15">
      <c r="AQ555" s="1">
        <v>33</v>
      </c>
    </row>
    <row r="556" spans="43:43" x14ac:dyDescent="0.15">
      <c r="AQ556" s="1">
        <v>34</v>
      </c>
    </row>
    <row r="557" spans="43:43" x14ac:dyDescent="0.15">
      <c r="AQ557" s="1">
        <v>35</v>
      </c>
    </row>
    <row r="558" spans="43:43" x14ac:dyDescent="0.15">
      <c r="AQ558" s="1">
        <v>36</v>
      </c>
    </row>
    <row r="559" spans="43:43" x14ac:dyDescent="0.15">
      <c r="AQ559" s="1">
        <v>37</v>
      </c>
    </row>
    <row r="560" spans="43:43" x14ac:dyDescent="0.15">
      <c r="AQ560" s="1">
        <v>38</v>
      </c>
    </row>
    <row r="561" spans="43:43" x14ac:dyDescent="0.15">
      <c r="AQ561" s="1">
        <v>39</v>
      </c>
    </row>
    <row r="562" spans="43:43" x14ac:dyDescent="0.15">
      <c r="AQ562" s="1">
        <v>40</v>
      </c>
    </row>
    <row r="563" spans="43:43" x14ac:dyDescent="0.15">
      <c r="AQ563" s="1">
        <v>41</v>
      </c>
    </row>
    <row r="564" spans="43:43" x14ac:dyDescent="0.15">
      <c r="AQ564" s="1">
        <v>42</v>
      </c>
    </row>
    <row r="565" spans="43:43" x14ac:dyDescent="0.15">
      <c r="AQ565" s="1">
        <v>43</v>
      </c>
    </row>
    <row r="566" spans="43:43" x14ac:dyDescent="0.15">
      <c r="AQ566" s="1">
        <v>44</v>
      </c>
    </row>
    <row r="567" spans="43:43" x14ac:dyDescent="0.15">
      <c r="AQ567" s="1">
        <v>45</v>
      </c>
    </row>
    <row r="568" spans="43:43" x14ac:dyDescent="0.15">
      <c r="AQ568" s="1">
        <v>46</v>
      </c>
    </row>
    <row r="569" spans="43:43" x14ac:dyDescent="0.15">
      <c r="AQ569" s="1">
        <v>47</v>
      </c>
    </row>
    <row r="570" spans="43:43" x14ac:dyDescent="0.15">
      <c r="AQ570" s="1">
        <v>48</v>
      </c>
    </row>
    <row r="571" spans="43:43" x14ac:dyDescent="0.15">
      <c r="AQ571" s="1">
        <v>49</v>
      </c>
    </row>
    <row r="572" spans="43:43" x14ac:dyDescent="0.15">
      <c r="AQ572" s="1">
        <v>50</v>
      </c>
    </row>
    <row r="573" spans="43:43" x14ac:dyDescent="0.15">
      <c r="AQ573" s="1">
        <v>51</v>
      </c>
    </row>
    <row r="574" spans="43:43" x14ac:dyDescent="0.15">
      <c r="AQ574" s="1">
        <v>52</v>
      </c>
    </row>
    <row r="575" spans="43:43" x14ac:dyDescent="0.15">
      <c r="AQ575" s="1">
        <v>53</v>
      </c>
    </row>
    <row r="576" spans="43:43" x14ac:dyDescent="0.15">
      <c r="AQ576" s="1">
        <v>54</v>
      </c>
    </row>
    <row r="577" spans="43:43" x14ac:dyDescent="0.15">
      <c r="AQ577" s="1">
        <v>55</v>
      </c>
    </row>
    <row r="578" spans="43:43" x14ac:dyDescent="0.15">
      <c r="AQ578" s="1">
        <v>56</v>
      </c>
    </row>
    <row r="579" spans="43:43" x14ac:dyDescent="0.15">
      <c r="AQ579" s="1">
        <v>57</v>
      </c>
    </row>
    <row r="580" spans="43:43" x14ac:dyDescent="0.15">
      <c r="AQ580" s="1">
        <v>58</v>
      </c>
    </row>
    <row r="581" spans="43:43" x14ac:dyDescent="0.15">
      <c r="AQ581" s="1">
        <v>59</v>
      </c>
    </row>
    <row r="582" spans="43:43" x14ac:dyDescent="0.15">
      <c r="AQ582" s="1">
        <v>60</v>
      </c>
    </row>
    <row r="583" spans="43:43" x14ac:dyDescent="0.15">
      <c r="AQ583" s="1">
        <v>61</v>
      </c>
    </row>
    <row r="584" spans="43:43" x14ac:dyDescent="0.15">
      <c r="AQ584" s="1">
        <v>62</v>
      </c>
    </row>
    <row r="585" spans="43:43" x14ac:dyDescent="0.15">
      <c r="AQ585" s="1">
        <v>63</v>
      </c>
    </row>
    <row r="586" spans="43:43" x14ac:dyDescent="0.15">
      <c r="AQ586" s="1">
        <v>64</v>
      </c>
    </row>
    <row r="587" spans="43:43" x14ac:dyDescent="0.15">
      <c r="AQ587" s="1">
        <v>65</v>
      </c>
    </row>
    <row r="588" spans="43:43" x14ac:dyDescent="0.15">
      <c r="AQ588" s="1">
        <v>66</v>
      </c>
    </row>
    <row r="589" spans="43:43" x14ac:dyDescent="0.15">
      <c r="AQ589" s="1">
        <v>67</v>
      </c>
    </row>
    <row r="590" spans="43:43" x14ac:dyDescent="0.15">
      <c r="AQ590" s="1">
        <v>68</v>
      </c>
    </row>
    <row r="591" spans="43:43" x14ac:dyDescent="0.15">
      <c r="AQ591" s="1">
        <v>69</v>
      </c>
    </row>
    <row r="592" spans="43:43" x14ac:dyDescent="0.15">
      <c r="AQ592" s="1">
        <v>70</v>
      </c>
    </row>
    <row r="593" spans="43:43" x14ac:dyDescent="0.15">
      <c r="AQ593" s="1">
        <v>71</v>
      </c>
    </row>
    <row r="594" spans="43:43" x14ac:dyDescent="0.15">
      <c r="AQ594" s="1">
        <v>72</v>
      </c>
    </row>
    <row r="595" spans="43:43" x14ac:dyDescent="0.15">
      <c r="AQ595" s="1">
        <v>73</v>
      </c>
    </row>
    <row r="596" spans="43:43" x14ac:dyDescent="0.15">
      <c r="AQ596" s="1">
        <v>74</v>
      </c>
    </row>
    <row r="597" spans="43:43" x14ac:dyDescent="0.15">
      <c r="AQ597" s="1">
        <v>1</v>
      </c>
    </row>
    <row r="598" spans="43:43" x14ac:dyDescent="0.15">
      <c r="AQ598" s="1">
        <v>2</v>
      </c>
    </row>
    <row r="599" spans="43:43" x14ac:dyDescent="0.15">
      <c r="AQ599" s="1">
        <v>3</v>
      </c>
    </row>
    <row r="600" spans="43:43" x14ac:dyDescent="0.15">
      <c r="AQ600" s="1">
        <v>4</v>
      </c>
    </row>
    <row r="601" spans="43:43" x14ac:dyDescent="0.15">
      <c r="AQ601" s="1">
        <v>5</v>
      </c>
    </row>
    <row r="602" spans="43:43" x14ac:dyDescent="0.15">
      <c r="AQ602" s="1">
        <v>6</v>
      </c>
    </row>
    <row r="603" spans="43:43" x14ac:dyDescent="0.15">
      <c r="AQ603" s="1">
        <v>7</v>
      </c>
    </row>
    <row r="604" spans="43:43" x14ac:dyDescent="0.15">
      <c r="AQ604" s="1">
        <v>8</v>
      </c>
    </row>
    <row r="605" spans="43:43" x14ac:dyDescent="0.15">
      <c r="AQ605" s="1">
        <v>9</v>
      </c>
    </row>
    <row r="606" spans="43:43" x14ac:dyDescent="0.15">
      <c r="AQ606" s="1">
        <v>10</v>
      </c>
    </row>
    <row r="607" spans="43:43" x14ac:dyDescent="0.15">
      <c r="AQ607" s="1">
        <v>11</v>
      </c>
    </row>
    <row r="608" spans="43:43" x14ac:dyDescent="0.15">
      <c r="AQ608" s="1">
        <v>12</v>
      </c>
    </row>
    <row r="609" spans="43:43" x14ac:dyDescent="0.15">
      <c r="AQ609" s="1">
        <v>13</v>
      </c>
    </row>
    <row r="610" spans="43:43" x14ac:dyDescent="0.15">
      <c r="AQ610" s="1">
        <v>14</v>
      </c>
    </row>
    <row r="611" spans="43:43" x14ac:dyDescent="0.15">
      <c r="AQ611" s="1">
        <v>15</v>
      </c>
    </row>
    <row r="612" spans="43:43" x14ac:dyDescent="0.15">
      <c r="AQ612" s="1">
        <v>16</v>
      </c>
    </row>
    <row r="613" spans="43:43" x14ac:dyDescent="0.15">
      <c r="AQ613" s="1">
        <v>17</v>
      </c>
    </row>
    <row r="614" spans="43:43" x14ac:dyDescent="0.15">
      <c r="AQ614" s="1">
        <v>18</v>
      </c>
    </row>
    <row r="615" spans="43:43" x14ac:dyDescent="0.15">
      <c r="AQ615" s="1">
        <v>19</v>
      </c>
    </row>
    <row r="616" spans="43:43" x14ac:dyDescent="0.15">
      <c r="AQ616" s="1">
        <v>20</v>
      </c>
    </row>
    <row r="617" spans="43:43" x14ac:dyDescent="0.15">
      <c r="AQ617" s="1">
        <v>21</v>
      </c>
    </row>
    <row r="618" spans="43:43" x14ac:dyDescent="0.15">
      <c r="AQ618" s="1">
        <v>22</v>
      </c>
    </row>
    <row r="619" spans="43:43" x14ac:dyDescent="0.15">
      <c r="AQ619" s="1">
        <v>23</v>
      </c>
    </row>
    <row r="620" spans="43:43" x14ac:dyDescent="0.15">
      <c r="AQ620" s="1">
        <v>24</v>
      </c>
    </row>
    <row r="621" spans="43:43" x14ac:dyDescent="0.15">
      <c r="AQ621" s="1">
        <v>25</v>
      </c>
    </row>
    <row r="622" spans="43:43" x14ac:dyDescent="0.15">
      <c r="AQ622" s="1">
        <v>26</v>
      </c>
    </row>
    <row r="623" spans="43:43" x14ac:dyDescent="0.15">
      <c r="AQ623" s="1">
        <v>27</v>
      </c>
    </row>
    <row r="624" spans="43:43" x14ac:dyDescent="0.15">
      <c r="AQ624" s="1">
        <v>28</v>
      </c>
    </row>
    <row r="625" spans="43:43" x14ac:dyDescent="0.15">
      <c r="AQ625" s="1">
        <v>29</v>
      </c>
    </row>
    <row r="626" spans="43:43" x14ac:dyDescent="0.15">
      <c r="AQ626" s="1">
        <v>30</v>
      </c>
    </row>
    <row r="627" spans="43:43" x14ac:dyDescent="0.15">
      <c r="AQ627" s="1">
        <v>31</v>
      </c>
    </row>
    <row r="628" spans="43:43" x14ac:dyDescent="0.15">
      <c r="AQ628" s="1">
        <v>32</v>
      </c>
    </row>
    <row r="629" spans="43:43" x14ac:dyDescent="0.15">
      <c r="AQ629" s="1">
        <v>33</v>
      </c>
    </row>
    <row r="630" spans="43:43" x14ac:dyDescent="0.15">
      <c r="AQ630" s="1">
        <v>34</v>
      </c>
    </row>
    <row r="631" spans="43:43" x14ac:dyDescent="0.15">
      <c r="AQ631" s="1">
        <v>35</v>
      </c>
    </row>
    <row r="632" spans="43:43" x14ac:dyDescent="0.15">
      <c r="AQ632" s="1">
        <v>36</v>
      </c>
    </row>
    <row r="633" spans="43:43" x14ac:dyDescent="0.15">
      <c r="AQ633" s="1">
        <v>37</v>
      </c>
    </row>
    <row r="634" spans="43:43" x14ac:dyDescent="0.15">
      <c r="AQ634" s="1">
        <v>38</v>
      </c>
    </row>
    <row r="635" spans="43:43" x14ac:dyDescent="0.15">
      <c r="AQ635" s="1">
        <v>39</v>
      </c>
    </row>
    <row r="636" spans="43:43" x14ac:dyDescent="0.15">
      <c r="AQ636" s="1">
        <v>40</v>
      </c>
    </row>
    <row r="637" spans="43:43" x14ac:dyDescent="0.15">
      <c r="AQ637" s="1">
        <v>41</v>
      </c>
    </row>
    <row r="638" spans="43:43" x14ac:dyDescent="0.15">
      <c r="AQ638" s="1">
        <v>42</v>
      </c>
    </row>
    <row r="639" spans="43:43" x14ac:dyDescent="0.15">
      <c r="AQ639" s="1">
        <v>43</v>
      </c>
    </row>
    <row r="640" spans="43:43" x14ac:dyDescent="0.15">
      <c r="AQ640" s="1">
        <v>44</v>
      </c>
    </row>
    <row r="641" spans="43:43" x14ac:dyDescent="0.15">
      <c r="AQ641" s="1">
        <v>45</v>
      </c>
    </row>
    <row r="642" spans="43:43" x14ac:dyDescent="0.15">
      <c r="AQ642" s="1">
        <v>46</v>
      </c>
    </row>
    <row r="643" spans="43:43" x14ac:dyDescent="0.15">
      <c r="AQ643" s="1">
        <v>47</v>
      </c>
    </row>
    <row r="644" spans="43:43" x14ac:dyDescent="0.15">
      <c r="AQ644" s="1">
        <v>48</v>
      </c>
    </row>
    <row r="645" spans="43:43" x14ac:dyDescent="0.15">
      <c r="AQ645" s="1">
        <v>49</v>
      </c>
    </row>
    <row r="646" spans="43:43" x14ac:dyDescent="0.15">
      <c r="AQ646" s="1">
        <v>50</v>
      </c>
    </row>
    <row r="647" spans="43:43" x14ac:dyDescent="0.15">
      <c r="AQ647" s="1">
        <v>51</v>
      </c>
    </row>
    <row r="648" spans="43:43" x14ac:dyDescent="0.15">
      <c r="AQ648" s="1">
        <v>52</v>
      </c>
    </row>
    <row r="649" spans="43:43" x14ac:dyDescent="0.15">
      <c r="AQ649" s="1">
        <v>53</v>
      </c>
    </row>
    <row r="650" spans="43:43" x14ac:dyDescent="0.15">
      <c r="AQ650" s="1">
        <v>54</v>
      </c>
    </row>
    <row r="651" spans="43:43" x14ac:dyDescent="0.15">
      <c r="AQ651" s="1">
        <v>55</v>
      </c>
    </row>
    <row r="652" spans="43:43" x14ac:dyDescent="0.15">
      <c r="AQ652" s="1">
        <v>56</v>
      </c>
    </row>
    <row r="653" spans="43:43" x14ac:dyDescent="0.15">
      <c r="AQ653" s="1">
        <v>57</v>
      </c>
    </row>
    <row r="654" spans="43:43" x14ac:dyDescent="0.15">
      <c r="AQ654" s="1">
        <v>58</v>
      </c>
    </row>
    <row r="655" spans="43:43" x14ac:dyDescent="0.15">
      <c r="AQ655" s="1">
        <v>59</v>
      </c>
    </row>
    <row r="656" spans="43:43" x14ac:dyDescent="0.15">
      <c r="AQ656" s="1">
        <v>60</v>
      </c>
    </row>
    <row r="657" spans="43:43" x14ac:dyDescent="0.15">
      <c r="AQ657" s="1">
        <v>61</v>
      </c>
    </row>
    <row r="658" spans="43:43" x14ac:dyDescent="0.15">
      <c r="AQ658" s="1">
        <v>62</v>
      </c>
    </row>
    <row r="659" spans="43:43" x14ac:dyDescent="0.15">
      <c r="AQ659" s="1">
        <v>63</v>
      </c>
    </row>
    <row r="660" spans="43:43" x14ac:dyDescent="0.15">
      <c r="AQ660" s="1">
        <v>64</v>
      </c>
    </row>
    <row r="661" spans="43:43" x14ac:dyDescent="0.15">
      <c r="AQ661" s="1">
        <v>65</v>
      </c>
    </row>
    <row r="662" spans="43:43" x14ac:dyDescent="0.15">
      <c r="AQ662" s="1">
        <v>66</v>
      </c>
    </row>
    <row r="663" spans="43:43" x14ac:dyDescent="0.15">
      <c r="AQ663" s="1">
        <v>67</v>
      </c>
    </row>
    <row r="664" spans="43:43" x14ac:dyDescent="0.15">
      <c r="AQ664" s="1">
        <v>68</v>
      </c>
    </row>
    <row r="665" spans="43:43" x14ac:dyDescent="0.15">
      <c r="AQ665" s="1">
        <v>69</v>
      </c>
    </row>
    <row r="666" spans="43:43" x14ac:dyDescent="0.15">
      <c r="AQ666" s="1">
        <v>70</v>
      </c>
    </row>
    <row r="667" spans="43:43" x14ac:dyDescent="0.15">
      <c r="AQ667" s="1">
        <v>71</v>
      </c>
    </row>
    <row r="668" spans="43:43" x14ac:dyDescent="0.15">
      <c r="AQ668" s="1">
        <v>72</v>
      </c>
    </row>
    <row r="669" spans="43:43" x14ac:dyDescent="0.15">
      <c r="AQ669" s="1">
        <v>73</v>
      </c>
    </row>
    <row r="670" spans="43:43" x14ac:dyDescent="0.15">
      <c r="AQ670" s="1">
        <v>74</v>
      </c>
    </row>
    <row r="671" spans="43:43" x14ac:dyDescent="0.15">
      <c r="AQ671" s="1">
        <v>1</v>
      </c>
    </row>
    <row r="672" spans="43:43" x14ac:dyDescent="0.15">
      <c r="AQ672" s="1">
        <v>2</v>
      </c>
    </row>
    <row r="673" spans="43:43" x14ac:dyDescent="0.15">
      <c r="AQ673" s="1">
        <v>3</v>
      </c>
    </row>
    <row r="674" spans="43:43" x14ac:dyDescent="0.15">
      <c r="AQ674" s="1">
        <v>4</v>
      </c>
    </row>
    <row r="675" spans="43:43" x14ac:dyDescent="0.15">
      <c r="AQ675" s="1">
        <v>5</v>
      </c>
    </row>
    <row r="676" spans="43:43" x14ac:dyDescent="0.15">
      <c r="AQ676" s="1">
        <v>6</v>
      </c>
    </row>
    <row r="677" spans="43:43" x14ac:dyDescent="0.15">
      <c r="AQ677" s="1">
        <v>7</v>
      </c>
    </row>
    <row r="678" spans="43:43" x14ac:dyDescent="0.15">
      <c r="AQ678" s="1">
        <v>8</v>
      </c>
    </row>
    <row r="679" spans="43:43" x14ac:dyDescent="0.15">
      <c r="AQ679" s="1">
        <v>9</v>
      </c>
    </row>
    <row r="680" spans="43:43" x14ac:dyDescent="0.15">
      <c r="AQ680" s="1">
        <v>10</v>
      </c>
    </row>
    <row r="681" spans="43:43" x14ac:dyDescent="0.15">
      <c r="AQ681" s="1">
        <v>11</v>
      </c>
    </row>
    <row r="682" spans="43:43" x14ac:dyDescent="0.15">
      <c r="AQ682" s="1">
        <v>12</v>
      </c>
    </row>
    <row r="683" spans="43:43" x14ac:dyDescent="0.15">
      <c r="AQ683" s="1">
        <v>13</v>
      </c>
    </row>
    <row r="684" spans="43:43" x14ac:dyDescent="0.15">
      <c r="AQ684" s="1">
        <v>14</v>
      </c>
    </row>
    <row r="685" spans="43:43" x14ac:dyDescent="0.15">
      <c r="AQ685" s="1">
        <v>15</v>
      </c>
    </row>
    <row r="686" spans="43:43" x14ac:dyDescent="0.15">
      <c r="AQ686" s="1">
        <v>16</v>
      </c>
    </row>
    <row r="687" spans="43:43" x14ac:dyDescent="0.15">
      <c r="AQ687" s="1">
        <v>17</v>
      </c>
    </row>
    <row r="688" spans="43:43" x14ac:dyDescent="0.15">
      <c r="AQ688" s="1">
        <v>18</v>
      </c>
    </row>
    <row r="689" spans="43:43" x14ac:dyDescent="0.15">
      <c r="AQ689" s="1">
        <v>19</v>
      </c>
    </row>
    <row r="690" spans="43:43" x14ac:dyDescent="0.15">
      <c r="AQ690" s="1">
        <v>20</v>
      </c>
    </row>
    <row r="691" spans="43:43" x14ac:dyDescent="0.15">
      <c r="AQ691" s="1">
        <v>21</v>
      </c>
    </row>
    <row r="692" spans="43:43" x14ac:dyDescent="0.15">
      <c r="AQ692" s="1">
        <v>22</v>
      </c>
    </row>
    <row r="693" spans="43:43" x14ac:dyDescent="0.15">
      <c r="AQ693" s="1">
        <v>23</v>
      </c>
    </row>
    <row r="694" spans="43:43" x14ac:dyDescent="0.15">
      <c r="AQ694" s="1">
        <v>24</v>
      </c>
    </row>
    <row r="695" spans="43:43" x14ac:dyDescent="0.15">
      <c r="AQ695" s="1">
        <v>25</v>
      </c>
    </row>
    <row r="696" spans="43:43" x14ac:dyDescent="0.15">
      <c r="AQ696" s="1">
        <v>26</v>
      </c>
    </row>
    <row r="697" spans="43:43" x14ac:dyDescent="0.15">
      <c r="AQ697" s="1">
        <v>27</v>
      </c>
    </row>
    <row r="698" spans="43:43" x14ac:dyDescent="0.15">
      <c r="AQ698" s="1">
        <v>28</v>
      </c>
    </row>
    <row r="720" spans="43:43" x14ac:dyDescent="0.15">
      <c r="AQ720" s="8"/>
    </row>
    <row r="721" spans="43:43" x14ac:dyDescent="0.15">
      <c r="AQ721" s="8"/>
    </row>
    <row r="722" spans="43:43" x14ac:dyDescent="0.15">
      <c r="AQ722" s="8"/>
    </row>
  </sheetData>
  <mergeCells count="31">
    <mergeCell ref="AD2:AP3"/>
    <mergeCell ref="E3:E5"/>
    <mergeCell ref="F3:Q3"/>
    <mergeCell ref="R3:AC3"/>
    <mergeCell ref="F4:F5"/>
    <mergeCell ref="S4:S5"/>
    <mergeCell ref="AA4:AC4"/>
    <mergeCell ref="AJ4:AJ5"/>
    <mergeCell ref="AM4:AM5"/>
    <mergeCell ref="U4:U5"/>
    <mergeCell ref="V4:V5"/>
    <mergeCell ref="W4:W5"/>
    <mergeCell ref="X4:X5"/>
    <mergeCell ref="Y4:Y5"/>
    <mergeCell ref="Z4:Z5"/>
    <mergeCell ref="A2:A5"/>
    <mergeCell ref="B2:B5"/>
    <mergeCell ref="C2:C5"/>
    <mergeCell ref="D2:D5"/>
    <mergeCell ref="E2:AC2"/>
    <mergeCell ref="T4:T5"/>
    <mergeCell ref="G4:G5"/>
    <mergeCell ref="H4:H5"/>
    <mergeCell ref="I4:I5"/>
    <mergeCell ref="J4:J5"/>
    <mergeCell ref="K4:K5"/>
    <mergeCell ref="L4:L5"/>
    <mergeCell ref="M4:M5"/>
    <mergeCell ref="N4:N5"/>
    <mergeCell ref="O4:Q4"/>
    <mergeCell ref="R4:R5"/>
  </mergeCells>
  <phoneticPr fontId="2"/>
  <dataValidations count="2">
    <dataValidation imeMode="on" allowBlank="1" showInputMessage="1" showErrorMessage="1" sqref="A52"/>
    <dataValidation imeMode="off" allowBlank="1" showInputMessage="1" showErrorMessage="1" sqref="AQ74:AQ76"/>
  </dataValidations>
  <printOptions horizontalCentered="1"/>
  <pageMargins left="0.47244094488188981" right="0.47244094488188981" top="0.59055118110236227" bottom="0.39370078740157483" header="0.31496062992125984" footer="0.23622047244094491"/>
  <headerFooter scaleWithDoc="0">
    <oddFooter>&amp;C&amp;8－ &amp;P &amp; －</oddFooter>
  </headerFooter>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723"/>
  <sheetViews>
    <sheetView view="pageBreakPreview" zoomScaleNormal="100" zoomScaleSheetLayoutView="100" workbookViewId="0">
      <pane xSplit="2" ySplit="5" topLeftCell="U6" activePane="bottomRight" state="frozen"/>
      <selection activeCell="AD219" sqref="AD219"/>
      <selection pane="topRight" activeCell="AD219" sqref="AD219"/>
      <selection pane="bottomLeft" activeCell="AD219" sqref="AD219"/>
      <selection pane="bottomRight" activeCell="A6" sqref="A6"/>
    </sheetView>
  </sheetViews>
  <sheetFormatPr defaultColWidth="12.125" defaultRowHeight="11.25" x14ac:dyDescent="0.15"/>
  <cols>
    <col min="1" max="1" width="9.375" style="90" customWidth="1"/>
    <col min="2" max="2" width="18.375" style="90" customWidth="1"/>
    <col min="3" max="4" width="6.375" style="147" customWidth="1"/>
    <col min="5" max="5" width="6.125" style="90" customWidth="1"/>
    <col min="6" max="6" width="5.625" style="82" customWidth="1"/>
    <col min="7" max="7" width="6" style="82" customWidth="1"/>
    <col min="8" max="17" width="5.625" style="82" customWidth="1"/>
    <col min="18" max="18" width="5.625" style="90" customWidth="1"/>
    <col min="19" max="19" width="6" style="90" customWidth="1"/>
    <col min="20" max="24" width="5.625" style="90" customWidth="1"/>
    <col min="25" max="29" width="5.625" style="82" customWidth="1"/>
    <col min="30" max="40" width="5.375" style="90" customWidth="1"/>
    <col min="41" max="42" width="5.375" style="82" customWidth="1"/>
    <col min="43" max="43" width="12.125" style="1"/>
    <col min="44" max="16384" width="12.125" style="82"/>
  </cols>
  <sheetData>
    <row r="1" spans="1:43" s="78" customFormat="1" ht="18.75" customHeight="1" x14ac:dyDescent="0.15">
      <c r="A1" s="149" t="s">
        <v>586</v>
      </c>
      <c r="B1" s="76"/>
      <c r="C1" s="77"/>
      <c r="D1" s="77"/>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4"/>
    </row>
    <row r="2" spans="1:43" ht="13.5" customHeight="1" x14ac:dyDescent="0.15">
      <c r="A2" s="252" t="s">
        <v>6</v>
      </c>
      <c r="B2" s="252" t="s">
        <v>2</v>
      </c>
      <c r="C2" s="240" t="s">
        <v>265</v>
      </c>
      <c r="D2" s="240" t="s">
        <v>266</v>
      </c>
      <c r="E2" s="254" t="s">
        <v>480</v>
      </c>
      <c r="F2" s="255"/>
      <c r="G2" s="255"/>
      <c r="H2" s="255"/>
      <c r="I2" s="255"/>
      <c r="J2" s="255"/>
      <c r="K2" s="255"/>
      <c r="L2" s="255"/>
      <c r="M2" s="255"/>
      <c r="N2" s="255"/>
      <c r="O2" s="255"/>
      <c r="P2" s="255"/>
      <c r="Q2" s="255"/>
      <c r="R2" s="255"/>
      <c r="S2" s="255"/>
      <c r="T2" s="255"/>
      <c r="U2" s="255"/>
      <c r="V2" s="255"/>
      <c r="W2" s="255"/>
      <c r="X2" s="255"/>
      <c r="Y2" s="255"/>
      <c r="Z2" s="255"/>
      <c r="AA2" s="255"/>
      <c r="AB2" s="255"/>
      <c r="AC2" s="256"/>
      <c r="AD2" s="259" t="s">
        <v>429</v>
      </c>
      <c r="AE2" s="259"/>
      <c r="AF2" s="259"/>
      <c r="AG2" s="259"/>
      <c r="AH2" s="259"/>
      <c r="AI2" s="259"/>
      <c r="AJ2" s="259"/>
      <c r="AK2" s="259"/>
      <c r="AL2" s="259"/>
      <c r="AM2" s="259"/>
      <c r="AN2" s="259"/>
      <c r="AO2" s="259"/>
      <c r="AP2" s="259"/>
      <c r="AQ2" s="8"/>
    </row>
    <row r="3" spans="1:43" ht="13.5" customHeight="1" x14ac:dyDescent="0.15">
      <c r="A3" s="253"/>
      <c r="B3" s="253"/>
      <c r="C3" s="241"/>
      <c r="D3" s="241"/>
      <c r="E3" s="257" t="s">
        <v>430</v>
      </c>
      <c r="F3" s="260" t="s">
        <v>431</v>
      </c>
      <c r="G3" s="261"/>
      <c r="H3" s="261"/>
      <c r="I3" s="261"/>
      <c r="J3" s="261"/>
      <c r="K3" s="261"/>
      <c r="L3" s="261"/>
      <c r="M3" s="261"/>
      <c r="N3" s="261"/>
      <c r="O3" s="261"/>
      <c r="P3" s="261"/>
      <c r="Q3" s="261"/>
      <c r="R3" s="257" t="s">
        <v>432</v>
      </c>
      <c r="S3" s="257"/>
      <c r="T3" s="257"/>
      <c r="U3" s="257"/>
      <c r="V3" s="257"/>
      <c r="W3" s="257"/>
      <c r="X3" s="257"/>
      <c r="Y3" s="257"/>
      <c r="Z3" s="257"/>
      <c r="AA3" s="257"/>
      <c r="AB3" s="257"/>
      <c r="AC3" s="257"/>
      <c r="AD3" s="259"/>
      <c r="AE3" s="259"/>
      <c r="AF3" s="259"/>
      <c r="AG3" s="259"/>
      <c r="AH3" s="259"/>
      <c r="AI3" s="259"/>
      <c r="AJ3" s="259"/>
      <c r="AK3" s="259"/>
      <c r="AL3" s="259"/>
      <c r="AM3" s="259"/>
      <c r="AN3" s="259"/>
      <c r="AO3" s="259"/>
      <c r="AP3" s="259"/>
      <c r="AQ3" s="8"/>
    </row>
    <row r="4" spans="1:43" ht="13.5" customHeight="1" x14ac:dyDescent="0.15">
      <c r="A4" s="253"/>
      <c r="B4" s="253"/>
      <c r="C4" s="241"/>
      <c r="D4" s="241"/>
      <c r="E4" s="257"/>
      <c r="F4" s="257" t="s">
        <v>433</v>
      </c>
      <c r="G4" s="257" t="s">
        <v>434</v>
      </c>
      <c r="H4" s="257" t="s">
        <v>435</v>
      </c>
      <c r="I4" s="257" t="s">
        <v>482</v>
      </c>
      <c r="J4" s="257" t="s">
        <v>483</v>
      </c>
      <c r="K4" s="257" t="s">
        <v>438</v>
      </c>
      <c r="L4" s="257" t="s">
        <v>484</v>
      </c>
      <c r="M4" s="257" t="s">
        <v>485</v>
      </c>
      <c r="N4" s="257" t="s">
        <v>441</v>
      </c>
      <c r="O4" s="248" t="s">
        <v>442</v>
      </c>
      <c r="P4" s="249"/>
      <c r="Q4" s="250"/>
      <c r="R4" s="257" t="s">
        <v>433</v>
      </c>
      <c r="S4" s="257" t="s">
        <v>434</v>
      </c>
      <c r="T4" s="257" t="s">
        <v>435</v>
      </c>
      <c r="U4" s="257" t="s">
        <v>482</v>
      </c>
      <c r="V4" s="257" t="s">
        <v>483</v>
      </c>
      <c r="W4" s="257" t="s">
        <v>438</v>
      </c>
      <c r="X4" s="257" t="s">
        <v>484</v>
      </c>
      <c r="Y4" s="257" t="s">
        <v>485</v>
      </c>
      <c r="Z4" s="257" t="s">
        <v>441</v>
      </c>
      <c r="AA4" s="248" t="s">
        <v>443</v>
      </c>
      <c r="AB4" s="249"/>
      <c r="AC4" s="250"/>
      <c r="AD4" s="132" t="s">
        <v>444</v>
      </c>
      <c r="AE4" s="132" t="s">
        <v>445</v>
      </c>
      <c r="AF4" s="132" t="s">
        <v>446</v>
      </c>
      <c r="AG4" s="133" t="s">
        <v>447</v>
      </c>
      <c r="AH4" s="133" t="s">
        <v>448</v>
      </c>
      <c r="AI4" s="132" t="s">
        <v>449</v>
      </c>
      <c r="AJ4" s="246" t="s">
        <v>450</v>
      </c>
      <c r="AK4" s="132" t="s">
        <v>558</v>
      </c>
      <c r="AL4" s="132" t="s">
        <v>451</v>
      </c>
      <c r="AM4" s="246" t="s">
        <v>452</v>
      </c>
      <c r="AN4" s="134" t="s">
        <v>453</v>
      </c>
      <c r="AO4" s="151" t="s">
        <v>454</v>
      </c>
      <c r="AP4" s="151" t="s">
        <v>455</v>
      </c>
      <c r="AQ4" s="8"/>
    </row>
    <row r="5" spans="1:43" ht="13.5" customHeight="1" x14ac:dyDescent="0.15">
      <c r="A5" s="253"/>
      <c r="B5" s="253"/>
      <c r="C5" s="241"/>
      <c r="D5" s="241"/>
      <c r="E5" s="258"/>
      <c r="F5" s="258"/>
      <c r="G5" s="258"/>
      <c r="H5" s="258"/>
      <c r="I5" s="258"/>
      <c r="J5" s="258"/>
      <c r="K5" s="258"/>
      <c r="L5" s="258"/>
      <c r="M5" s="258"/>
      <c r="N5" s="258"/>
      <c r="O5" s="135" t="s">
        <v>456</v>
      </c>
      <c r="P5" s="135" t="s">
        <v>457</v>
      </c>
      <c r="Q5" s="135" t="s">
        <v>3</v>
      </c>
      <c r="R5" s="258"/>
      <c r="S5" s="258"/>
      <c r="T5" s="258"/>
      <c r="U5" s="258"/>
      <c r="V5" s="258"/>
      <c r="W5" s="258"/>
      <c r="X5" s="258"/>
      <c r="Y5" s="258"/>
      <c r="Z5" s="258"/>
      <c r="AA5" s="135" t="s">
        <v>456</v>
      </c>
      <c r="AB5" s="135" t="s">
        <v>457</v>
      </c>
      <c r="AC5" s="135" t="s">
        <v>3</v>
      </c>
      <c r="AD5" s="135" t="s">
        <v>458</v>
      </c>
      <c r="AE5" s="135" t="s">
        <v>458</v>
      </c>
      <c r="AF5" s="135" t="s">
        <v>459</v>
      </c>
      <c r="AG5" s="136" t="s">
        <v>460</v>
      </c>
      <c r="AH5" s="136" t="s">
        <v>460</v>
      </c>
      <c r="AI5" s="135" t="s">
        <v>458</v>
      </c>
      <c r="AJ5" s="251"/>
      <c r="AK5" s="135" t="s">
        <v>559</v>
      </c>
      <c r="AL5" s="135" t="s">
        <v>459</v>
      </c>
      <c r="AM5" s="251"/>
      <c r="AN5" s="135" t="s">
        <v>461</v>
      </c>
      <c r="AO5" s="153" t="s">
        <v>462</v>
      </c>
      <c r="AP5" s="153" t="s">
        <v>462</v>
      </c>
      <c r="AQ5" s="8"/>
    </row>
    <row r="6" spans="1:43" ht="14.1" customHeight="1" x14ac:dyDescent="0.15">
      <c r="A6" s="80" t="s">
        <v>499</v>
      </c>
      <c r="B6" s="81" t="s">
        <v>103</v>
      </c>
      <c r="C6" s="137">
        <v>385</v>
      </c>
      <c r="D6" s="138">
        <v>0</v>
      </c>
      <c r="E6" s="81">
        <f>Q6+AC6</f>
        <v>71</v>
      </c>
      <c r="F6" s="139">
        <v>1</v>
      </c>
      <c r="G6" s="139">
        <v>0</v>
      </c>
      <c r="H6" s="139">
        <v>1</v>
      </c>
      <c r="I6" s="139">
        <v>0</v>
      </c>
      <c r="J6" s="139">
        <v>0</v>
      </c>
      <c r="K6" s="139">
        <v>48</v>
      </c>
      <c r="L6" s="139">
        <v>1</v>
      </c>
      <c r="M6" s="139">
        <v>0</v>
      </c>
      <c r="N6" s="139">
        <v>20</v>
      </c>
      <c r="O6" s="137">
        <v>55</v>
      </c>
      <c r="P6" s="137">
        <v>16</v>
      </c>
      <c r="Q6" s="137">
        <f>O6+P6</f>
        <v>71</v>
      </c>
      <c r="R6" s="81">
        <v>0</v>
      </c>
      <c r="S6" s="81">
        <v>0</v>
      </c>
      <c r="T6" s="81">
        <v>0</v>
      </c>
      <c r="U6" s="81">
        <v>0</v>
      </c>
      <c r="V6" s="81">
        <v>0</v>
      </c>
      <c r="W6" s="81">
        <v>0</v>
      </c>
      <c r="X6" s="81">
        <v>0</v>
      </c>
      <c r="Y6" s="139">
        <v>0</v>
      </c>
      <c r="Z6" s="139">
        <v>0</v>
      </c>
      <c r="AA6" s="139">
        <v>0</v>
      </c>
      <c r="AB6" s="139">
        <v>0</v>
      </c>
      <c r="AC6" s="137">
        <v>0</v>
      </c>
      <c r="AD6" s="137">
        <v>1</v>
      </c>
      <c r="AE6" s="137">
        <v>3</v>
      </c>
      <c r="AF6" s="137">
        <v>1</v>
      </c>
      <c r="AG6" s="137">
        <v>1</v>
      </c>
      <c r="AH6" s="137">
        <v>1</v>
      </c>
      <c r="AI6" s="138">
        <v>0</v>
      </c>
      <c r="AJ6" s="138">
        <v>0</v>
      </c>
      <c r="AK6" s="138">
        <v>0</v>
      </c>
      <c r="AL6" s="138">
        <v>0</v>
      </c>
      <c r="AM6" s="137">
        <v>0</v>
      </c>
      <c r="AN6" s="137">
        <v>0</v>
      </c>
      <c r="AO6" s="137">
        <v>0</v>
      </c>
      <c r="AP6" s="137">
        <v>0</v>
      </c>
      <c r="AQ6" s="1">
        <v>1</v>
      </c>
    </row>
    <row r="7" spans="1:43" ht="14.1" customHeight="1" x14ac:dyDescent="0.15">
      <c r="A7" s="80" t="s">
        <v>499</v>
      </c>
      <c r="B7" s="81" t="s">
        <v>104</v>
      </c>
      <c r="C7" s="137">
        <v>400</v>
      </c>
      <c r="D7" s="138">
        <v>0</v>
      </c>
      <c r="E7" s="81">
        <f t="shared" ref="E7:E64" si="0">Q7+AC7</f>
        <v>54</v>
      </c>
      <c r="F7" s="139">
        <v>1</v>
      </c>
      <c r="G7" s="139">
        <v>0</v>
      </c>
      <c r="H7" s="139">
        <v>1</v>
      </c>
      <c r="I7" s="139">
        <v>7</v>
      </c>
      <c r="J7" s="139">
        <v>0</v>
      </c>
      <c r="K7" s="139">
        <v>36</v>
      </c>
      <c r="L7" s="139">
        <v>2</v>
      </c>
      <c r="M7" s="139">
        <v>0</v>
      </c>
      <c r="N7" s="139">
        <v>7</v>
      </c>
      <c r="O7" s="137">
        <v>42</v>
      </c>
      <c r="P7" s="137">
        <v>12</v>
      </c>
      <c r="Q7" s="137">
        <f t="shared" ref="Q7:Q64" si="1">O7+P7</f>
        <v>54</v>
      </c>
      <c r="R7" s="81">
        <v>0</v>
      </c>
      <c r="S7" s="81">
        <v>0</v>
      </c>
      <c r="T7" s="81">
        <v>0</v>
      </c>
      <c r="U7" s="81">
        <v>0</v>
      </c>
      <c r="V7" s="81">
        <v>0</v>
      </c>
      <c r="W7" s="81">
        <v>0</v>
      </c>
      <c r="X7" s="81">
        <v>0</v>
      </c>
      <c r="Y7" s="139">
        <v>0</v>
      </c>
      <c r="Z7" s="139">
        <v>0</v>
      </c>
      <c r="AA7" s="139">
        <v>0</v>
      </c>
      <c r="AB7" s="139">
        <v>0</v>
      </c>
      <c r="AC7" s="137">
        <v>0</v>
      </c>
      <c r="AD7" s="137">
        <v>1</v>
      </c>
      <c r="AE7" s="137">
        <v>3</v>
      </c>
      <c r="AF7" s="137">
        <v>1</v>
      </c>
      <c r="AG7" s="137">
        <v>1</v>
      </c>
      <c r="AH7" s="137">
        <v>1</v>
      </c>
      <c r="AI7" s="138">
        <v>0</v>
      </c>
      <c r="AJ7" s="138">
        <v>0</v>
      </c>
      <c r="AK7" s="138">
        <v>1</v>
      </c>
      <c r="AL7" s="138">
        <v>0</v>
      </c>
      <c r="AM7" s="137">
        <v>0</v>
      </c>
      <c r="AN7" s="137">
        <v>0</v>
      </c>
      <c r="AO7" s="137">
        <v>0</v>
      </c>
      <c r="AP7" s="137">
        <v>0</v>
      </c>
      <c r="AQ7" s="1">
        <v>2</v>
      </c>
    </row>
    <row r="8" spans="1:43" ht="14.1" customHeight="1" x14ac:dyDescent="0.15">
      <c r="A8" s="80" t="s">
        <v>465</v>
      </c>
      <c r="B8" s="81" t="s">
        <v>105</v>
      </c>
      <c r="C8" s="137">
        <v>160</v>
      </c>
      <c r="D8" s="138">
        <v>0</v>
      </c>
      <c r="E8" s="81">
        <f t="shared" si="0"/>
        <v>42</v>
      </c>
      <c r="F8" s="139">
        <v>0</v>
      </c>
      <c r="G8" s="139">
        <v>0</v>
      </c>
      <c r="H8" s="139">
        <v>1</v>
      </c>
      <c r="I8" s="139">
        <v>0</v>
      </c>
      <c r="J8" s="139">
        <v>0</v>
      </c>
      <c r="K8" s="139">
        <v>24</v>
      </c>
      <c r="L8" s="139">
        <v>0</v>
      </c>
      <c r="M8" s="139">
        <v>0</v>
      </c>
      <c r="N8" s="139">
        <v>17</v>
      </c>
      <c r="O8" s="137">
        <v>25</v>
      </c>
      <c r="P8" s="137">
        <v>17</v>
      </c>
      <c r="Q8" s="137">
        <f t="shared" si="1"/>
        <v>42</v>
      </c>
      <c r="R8" s="81">
        <v>0</v>
      </c>
      <c r="S8" s="81">
        <v>0</v>
      </c>
      <c r="T8" s="81">
        <v>0</v>
      </c>
      <c r="U8" s="81">
        <v>0</v>
      </c>
      <c r="V8" s="81">
        <v>0</v>
      </c>
      <c r="W8" s="81">
        <v>0</v>
      </c>
      <c r="X8" s="81">
        <v>0</v>
      </c>
      <c r="Y8" s="139">
        <v>0</v>
      </c>
      <c r="Z8" s="139">
        <v>0</v>
      </c>
      <c r="AA8" s="139">
        <v>0</v>
      </c>
      <c r="AB8" s="139">
        <v>0</v>
      </c>
      <c r="AC8" s="137">
        <v>0</v>
      </c>
      <c r="AD8" s="137">
        <v>1</v>
      </c>
      <c r="AE8" s="137">
        <v>4</v>
      </c>
      <c r="AF8" s="138">
        <v>0</v>
      </c>
      <c r="AG8" s="138">
        <v>1</v>
      </c>
      <c r="AH8" s="137">
        <v>1</v>
      </c>
      <c r="AI8" s="138">
        <v>0</v>
      </c>
      <c r="AJ8" s="138">
        <v>0</v>
      </c>
      <c r="AK8" s="138">
        <v>0</v>
      </c>
      <c r="AL8" s="138">
        <v>0</v>
      </c>
      <c r="AM8" s="137">
        <v>0</v>
      </c>
      <c r="AN8" s="137">
        <v>0</v>
      </c>
      <c r="AO8" s="137">
        <v>0</v>
      </c>
      <c r="AP8" s="137">
        <v>0</v>
      </c>
      <c r="AQ8" s="1">
        <v>3</v>
      </c>
    </row>
    <row r="9" spans="1:43" ht="14.1" customHeight="1" x14ac:dyDescent="0.15">
      <c r="A9" s="80" t="s">
        <v>465</v>
      </c>
      <c r="B9" s="81" t="s">
        <v>106</v>
      </c>
      <c r="C9" s="137">
        <v>250</v>
      </c>
      <c r="D9" s="138">
        <v>0</v>
      </c>
      <c r="E9" s="81">
        <f t="shared" si="0"/>
        <v>39</v>
      </c>
      <c r="F9" s="139">
        <v>1</v>
      </c>
      <c r="G9" s="139">
        <v>0</v>
      </c>
      <c r="H9" s="139">
        <v>2</v>
      </c>
      <c r="I9" s="139">
        <v>0</v>
      </c>
      <c r="J9" s="139">
        <v>0</v>
      </c>
      <c r="K9" s="139">
        <v>35</v>
      </c>
      <c r="L9" s="139">
        <v>1</v>
      </c>
      <c r="M9" s="139">
        <v>0</v>
      </c>
      <c r="N9" s="139">
        <v>0</v>
      </c>
      <c r="O9" s="137">
        <v>23</v>
      </c>
      <c r="P9" s="137">
        <v>16</v>
      </c>
      <c r="Q9" s="137">
        <f t="shared" si="1"/>
        <v>39</v>
      </c>
      <c r="R9" s="81">
        <v>0</v>
      </c>
      <c r="S9" s="81">
        <v>0</v>
      </c>
      <c r="T9" s="81">
        <v>0</v>
      </c>
      <c r="U9" s="81">
        <v>0</v>
      </c>
      <c r="V9" s="81">
        <v>0</v>
      </c>
      <c r="W9" s="81">
        <v>0</v>
      </c>
      <c r="X9" s="81">
        <v>0</v>
      </c>
      <c r="Y9" s="139">
        <v>0</v>
      </c>
      <c r="Z9" s="139">
        <v>0</v>
      </c>
      <c r="AA9" s="139">
        <v>0</v>
      </c>
      <c r="AB9" s="139">
        <v>0</v>
      </c>
      <c r="AC9" s="137">
        <v>0</v>
      </c>
      <c r="AD9" s="138">
        <v>1</v>
      </c>
      <c r="AE9" s="137">
        <v>3</v>
      </c>
      <c r="AF9" s="138">
        <v>0</v>
      </c>
      <c r="AG9" s="137">
        <v>1</v>
      </c>
      <c r="AH9" s="137">
        <v>1</v>
      </c>
      <c r="AI9" s="137">
        <v>2</v>
      </c>
      <c r="AJ9" s="138">
        <v>0</v>
      </c>
      <c r="AK9" s="138">
        <v>1</v>
      </c>
      <c r="AL9" s="138">
        <v>0</v>
      </c>
      <c r="AM9" s="137">
        <v>0</v>
      </c>
      <c r="AN9" s="137">
        <v>0</v>
      </c>
      <c r="AO9" s="137">
        <v>0</v>
      </c>
      <c r="AP9" s="137">
        <v>0</v>
      </c>
      <c r="AQ9" s="1">
        <v>4</v>
      </c>
    </row>
    <row r="10" spans="1:43" ht="14.1" customHeight="1" x14ac:dyDescent="0.15">
      <c r="A10" s="80" t="s">
        <v>465</v>
      </c>
      <c r="B10" s="81" t="s">
        <v>356</v>
      </c>
      <c r="C10" s="137">
        <v>255</v>
      </c>
      <c r="D10" s="138">
        <v>0</v>
      </c>
      <c r="E10" s="81">
        <f t="shared" si="0"/>
        <v>38</v>
      </c>
      <c r="F10" s="139">
        <v>1</v>
      </c>
      <c r="G10" s="139">
        <v>0</v>
      </c>
      <c r="H10" s="139">
        <v>2</v>
      </c>
      <c r="I10" s="139">
        <v>0</v>
      </c>
      <c r="J10" s="139">
        <v>0</v>
      </c>
      <c r="K10" s="139">
        <v>34</v>
      </c>
      <c r="L10" s="139">
        <v>1</v>
      </c>
      <c r="M10" s="139">
        <v>0</v>
      </c>
      <c r="N10" s="139">
        <v>0</v>
      </c>
      <c r="O10" s="137">
        <v>26</v>
      </c>
      <c r="P10" s="137">
        <v>12</v>
      </c>
      <c r="Q10" s="137">
        <f t="shared" si="1"/>
        <v>38</v>
      </c>
      <c r="R10" s="81">
        <v>0</v>
      </c>
      <c r="S10" s="81">
        <v>0</v>
      </c>
      <c r="T10" s="81">
        <v>0</v>
      </c>
      <c r="U10" s="81">
        <v>0</v>
      </c>
      <c r="V10" s="81">
        <v>0</v>
      </c>
      <c r="W10" s="81">
        <v>0</v>
      </c>
      <c r="X10" s="81">
        <v>0</v>
      </c>
      <c r="Y10" s="139">
        <v>0</v>
      </c>
      <c r="Z10" s="139">
        <v>0</v>
      </c>
      <c r="AA10" s="139">
        <v>0</v>
      </c>
      <c r="AB10" s="139">
        <v>0</v>
      </c>
      <c r="AC10" s="137">
        <v>0</v>
      </c>
      <c r="AD10" s="137">
        <v>1</v>
      </c>
      <c r="AE10" s="137">
        <v>3</v>
      </c>
      <c r="AF10" s="138">
        <v>0</v>
      </c>
      <c r="AG10" s="137">
        <v>1</v>
      </c>
      <c r="AH10" s="137">
        <v>1</v>
      </c>
      <c r="AI10" s="138">
        <v>0</v>
      </c>
      <c r="AJ10" s="138">
        <v>0</v>
      </c>
      <c r="AK10" s="138">
        <v>1</v>
      </c>
      <c r="AL10" s="138">
        <v>0</v>
      </c>
      <c r="AM10" s="137">
        <v>0</v>
      </c>
      <c r="AN10" s="137">
        <v>0</v>
      </c>
      <c r="AO10" s="137">
        <v>0</v>
      </c>
      <c r="AP10" s="137">
        <v>0</v>
      </c>
      <c r="AQ10" s="1">
        <v>5</v>
      </c>
    </row>
    <row r="11" spans="1:43" ht="14.1" customHeight="1" x14ac:dyDescent="0.15">
      <c r="A11" s="80" t="s">
        <v>465</v>
      </c>
      <c r="B11" s="85" t="s">
        <v>428</v>
      </c>
      <c r="C11" s="137">
        <v>380</v>
      </c>
      <c r="D11" s="138">
        <v>0</v>
      </c>
      <c r="E11" s="81">
        <f t="shared" si="0"/>
        <v>53</v>
      </c>
      <c r="F11" s="139">
        <v>1</v>
      </c>
      <c r="G11" s="139">
        <v>1</v>
      </c>
      <c r="H11" s="139">
        <v>3</v>
      </c>
      <c r="I11" s="139">
        <v>0</v>
      </c>
      <c r="J11" s="139">
        <v>0</v>
      </c>
      <c r="K11" s="139">
        <v>47</v>
      </c>
      <c r="L11" s="139">
        <v>1</v>
      </c>
      <c r="M11" s="139">
        <v>0</v>
      </c>
      <c r="N11" s="139">
        <v>0</v>
      </c>
      <c r="O11" s="137">
        <v>45</v>
      </c>
      <c r="P11" s="137">
        <v>8</v>
      </c>
      <c r="Q11" s="137">
        <f t="shared" si="1"/>
        <v>53</v>
      </c>
      <c r="R11" s="81">
        <v>0</v>
      </c>
      <c r="S11" s="81">
        <v>0</v>
      </c>
      <c r="T11" s="81">
        <v>0</v>
      </c>
      <c r="U11" s="81">
        <v>0</v>
      </c>
      <c r="V11" s="81">
        <v>0</v>
      </c>
      <c r="W11" s="81">
        <v>0</v>
      </c>
      <c r="X11" s="81">
        <v>0</v>
      </c>
      <c r="Y11" s="139">
        <v>0</v>
      </c>
      <c r="Z11" s="139">
        <v>0</v>
      </c>
      <c r="AA11" s="139">
        <v>0</v>
      </c>
      <c r="AB11" s="139">
        <v>0</v>
      </c>
      <c r="AC11" s="137">
        <v>0</v>
      </c>
      <c r="AD11" s="137">
        <v>1</v>
      </c>
      <c r="AE11" s="137">
        <v>3</v>
      </c>
      <c r="AF11" s="137">
        <v>1</v>
      </c>
      <c r="AG11" s="137">
        <v>1</v>
      </c>
      <c r="AH11" s="137">
        <v>1</v>
      </c>
      <c r="AI11" s="137">
        <v>2</v>
      </c>
      <c r="AJ11" s="138">
        <v>0</v>
      </c>
      <c r="AK11" s="138">
        <v>1</v>
      </c>
      <c r="AL11" s="138">
        <v>0</v>
      </c>
      <c r="AM11" s="137">
        <v>0</v>
      </c>
      <c r="AN11" s="137">
        <v>0</v>
      </c>
      <c r="AO11" s="137">
        <v>0</v>
      </c>
      <c r="AP11" s="137">
        <v>0</v>
      </c>
      <c r="AQ11" s="1">
        <v>6</v>
      </c>
    </row>
    <row r="12" spans="1:43" ht="14.1" customHeight="1" x14ac:dyDescent="0.15">
      <c r="A12" s="80" t="s">
        <v>465</v>
      </c>
      <c r="B12" s="81" t="s">
        <v>107</v>
      </c>
      <c r="C12" s="137">
        <v>320</v>
      </c>
      <c r="D12" s="138">
        <v>0</v>
      </c>
      <c r="E12" s="81">
        <f t="shared" si="0"/>
        <v>50</v>
      </c>
      <c r="F12" s="139">
        <v>1</v>
      </c>
      <c r="G12" s="139">
        <v>1</v>
      </c>
      <c r="H12" s="139">
        <v>1</v>
      </c>
      <c r="I12" s="139">
        <v>0</v>
      </c>
      <c r="J12" s="139">
        <v>0</v>
      </c>
      <c r="K12" s="139">
        <v>41</v>
      </c>
      <c r="L12" s="139">
        <v>1</v>
      </c>
      <c r="M12" s="139">
        <v>0</v>
      </c>
      <c r="N12" s="139">
        <v>5</v>
      </c>
      <c r="O12" s="137">
        <v>37</v>
      </c>
      <c r="P12" s="137">
        <v>13</v>
      </c>
      <c r="Q12" s="137">
        <f t="shared" si="1"/>
        <v>50</v>
      </c>
      <c r="R12" s="81">
        <v>0</v>
      </c>
      <c r="S12" s="81">
        <v>0</v>
      </c>
      <c r="T12" s="81">
        <v>0</v>
      </c>
      <c r="U12" s="81">
        <v>0</v>
      </c>
      <c r="V12" s="81">
        <v>0</v>
      </c>
      <c r="W12" s="81">
        <v>0</v>
      </c>
      <c r="X12" s="81">
        <v>0</v>
      </c>
      <c r="Y12" s="139">
        <v>0</v>
      </c>
      <c r="Z12" s="139">
        <v>0</v>
      </c>
      <c r="AA12" s="139">
        <v>0</v>
      </c>
      <c r="AB12" s="139">
        <v>0</v>
      </c>
      <c r="AC12" s="137">
        <v>0</v>
      </c>
      <c r="AD12" s="137">
        <v>1</v>
      </c>
      <c r="AE12" s="137">
        <v>3</v>
      </c>
      <c r="AF12" s="137">
        <v>1</v>
      </c>
      <c r="AG12" s="137">
        <v>1</v>
      </c>
      <c r="AH12" s="137">
        <v>1</v>
      </c>
      <c r="AI12" s="137">
        <v>10</v>
      </c>
      <c r="AJ12" s="138">
        <v>0</v>
      </c>
      <c r="AK12" s="138">
        <v>0</v>
      </c>
      <c r="AL12" s="138">
        <v>0</v>
      </c>
      <c r="AM12" s="137">
        <v>1</v>
      </c>
      <c r="AN12" s="137">
        <v>0</v>
      </c>
      <c r="AO12" s="137">
        <v>0</v>
      </c>
      <c r="AP12" s="137">
        <v>0</v>
      </c>
      <c r="AQ12" s="1">
        <v>7</v>
      </c>
    </row>
    <row r="13" spans="1:43" ht="14.1" customHeight="1" x14ac:dyDescent="0.15">
      <c r="A13" s="80" t="s">
        <v>465</v>
      </c>
      <c r="B13" s="81" t="s">
        <v>108</v>
      </c>
      <c r="C13" s="137">
        <v>320</v>
      </c>
      <c r="D13" s="138">
        <v>0</v>
      </c>
      <c r="E13" s="81">
        <f t="shared" si="0"/>
        <v>47</v>
      </c>
      <c r="F13" s="139">
        <v>1</v>
      </c>
      <c r="G13" s="139">
        <v>0</v>
      </c>
      <c r="H13" s="139">
        <v>1</v>
      </c>
      <c r="I13" s="139">
        <v>0</v>
      </c>
      <c r="J13" s="139">
        <v>0</v>
      </c>
      <c r="K13" s="139">
        <v>38</v>
      </c>
      <c r="L13" s="139">
        <v>1</v>
      </c>
      <c r="M13" s="139">
        <v>0</v>
      </c>
      <c r="N13" s="139">
        <v>6</v>
      </c>
      <c r="O13" s="137">
        <v>33</v>
      </c>
      <c r="P13" s="137">
        <v>14</v>
      </c>
      <c r="Q13" s="137">
        <f t="shared" si="1"/>
        <v>47</v>
      </c>
      <c r="R13" s="81">
        <v>0</v>
      </c>
      <c r="S13" s="81">
        <v>0</v>
      </c>
      <c r="T13" s="81">
        <v>0</v>
      </c>
      <c r="U13" s="81">
        <v>0</v>
      </c>
      <c r="V13" s="81">
        <v>0</v>
      </c>
      <c r="W13" s="81">
        <v>0</v>
      </c>
      <c r="X13" s="81">
        <v>0</v>
      </c>
      <c r="Y13" s="139">
        <v>0</v>
      </c>
      <c r="Z13" s="139">
        <v>0</v>
      </c>
      <c r="AA13" s="139">
        <v>0</v>
      </c>
      <c r="AB13" s="139">
        <v>0</v>
      </c>
      <c r="AC13" s="137">
        <v>0</v>
      </c>
      <c r="AD13" s="137">
        <v>2</v>
      </c>
      <c r="AE13" s="137">
        <v>3</v>
      </c>
      <c r="AF13" s="137">
        <v>1</v>
      </c>
      <c r="AG13" s="137">
        <v>2</v>
      </c>
      <c r="AH13" s="137">
        <v>3</v>
      </c>
      <c r="AI13" s="137">
        <v>9</v>
      </c>
      <c r="AJ13" s="138">
        <v>0</v>
      </c>
      <c r="AK13" s="138">
        <v>1</v>
      </c>
      <c r="AL13" s="138">
        <v>0</v>
      </c>
      <c r="AM13" s="137">
        <v>1</v>
      </c>
      <c r="AN13" s="137">
        <v>1</v>
      </c>
      <c r="AO13" s="137">
        <v>1</v>
      </c>
      <c r="AP13" s="137">
        <v>1</v>
      </c>
      <c r="AQ13" s="1">
        <v>8</v>
      </c>
    </row>
    <row r="14" spans="1:43" ht="14.1" customHeight="1" x14ac:dyDescent="0.15">
      <c r="A14" s="80" t="s">
        <v>465</v>
      </c>
      <c r="B14" s="81" t="s">
        <v>109</v>
      </c>
      <c r="C14" s="137">
        <v>340</v>
      </c>
      <c r="D14" s="138">
        <v>0</v>
      </c>
      <c r="E14" s="81">
        <f t="shared" si="0"/>
        <v>43</v>
      </c>
      <c r="F14" s="139">
        <v>1</v>
      </c>
      <c r="G14" s="139">
        <v>0</v>
      </c>
      <c r="H14" s="139">
        <v>1</v>
      </c>
      <c r="I14" s="139">
        <v>0</v>
      </c>
      <c r="J14" s="139">
        <v>0</v>
      </c>
      <c r="K14" s="139">
        <v>40</v>
      </c>
      <c r="L14" s="139">
        <v>1</v>
      </c>
      <c r="M14" s="139">
        <v>0</v>
      </c>
      <c r="N14" s="139">
        <v>0</v>
      </c>
      <c r="O14" s="137">
        <v>28</v>
      </c>
      <c r="P14" s="137">
        <v>15</v>
      </c>
      <c r="Q14" s="137">
        <f t="shared" si="1"/>
        <v>43</v>
      </c>
      <c r="R14" s="81">
        <v>0</v>
      </c>
      <c r="S14" s="81">
        <v>0</v>
      </c>
      <c r="T14" s="81">
        <v>0</v>
      </c>
      <c r="U14" s="81">
        <v>0</v>
      </c>
      <c r="V14" s="81">
        <v>0</v>
      </c>
      <c r="W14" s="81">
        <v>0</v>
      </c>
      <c r="X14" s="81">
        <v>0</v>
      </c>
      <c r="Y14" s="139">
        <v>0</v>
      </c>
      <c r="Z14" s="139">
        <v>0</v>
      </c>
      <c r="AA14" s="139">
        <v>0</v>
      </c>
      <c r="AB14" s="139">
        <v>0</v>
      </c>
      <c r="AC14" s="137">
        <v>0</v>
      </c>
      <c r="AD14" s="137">
        <v>1</v>
      </c>
      <c r="AE14" s="137">
        <v>3</v>
      </c>
      <c r="AF14" s="138">
        <v>0</v>
      </c>
      <c r="AG14" s="137">
        <v>1</v>
      </c>
      <c r="AH14" s="137">
        <v>1</v>
      </c>
      <c r="AI14" s="138">
        <v>0</v>
      </c>
      <c r="AJ14" s="138">
        <v>0</v>
      </c>
      <c r="AK14" s="138">
        <v>1</v>
      </c>
      <c r="AL14" s="138">
        <v>0</v>
      </c>
      <c r="AM14" s="137">
        <v>1</v>
      </c>
      <c r="AN14" s="137">
        <v>0</v>
      </c>
      <c r="AO14" s="137">
        <v>0</v>
      </c>
      <c r="AP14" s="137">
        <v>0</v>
      </c>
      <c r="AQ14" s="1">
        <v>9</v>
      </c>
    </row>
    <row r="15" spans="1:43" ht="14.1" customHeight="1" x14ac:dyDescent="0.15">
      <c r="A15" s="80" t="s">
        <v>465</v>
      </c>
      <c r="B15" s="81" t="s">
        <v>110</v>
      </c>
      <c r="C15" s="137">
        <v>360</v>
      </c>
      <c r="D15" s="138">
        <v>0</v>
      </c>
      <c r="E15" s="81">
        <f t="shared" si="0"/>
        <v>71</v>
      </c>
      <c r="F15" s="139">
        <v>1</v>
      </c>
      <c r="G15" s="139">
        <v>0</v>
      </c>
      <c r="H15" s="139">
        <v>1</v>
      </c>
      <c r="I15" s="139">
        <v>0</v>
      </c>
      <c r="J15" s="139">
        <v>0</v>
      </c>
      <c r="K15" s="139">
        <v>68</v>
      </c>
      <c r="L15" s="139">
        <v>1</v>
      </c>
      <c r="M15" s="139">
        <v>0</v>
      </c>
      <c r="N15" s="139">
        <v>0</v>
      </c>
      <c r="O15" s="137">
        <v>56</v>
      </c>
      <c r="P15" s="137">
        <v>15</v>
      </c>
      <c r="Q15" s="137">
        <f t="shared" si="1"/>
        <v>71</v>
      </c>
      <c r="R15" s="81">
        <v>0</v>
      </c>
      <c r="S15" s="81">
        <v>0</v>
      </c>
      <c r="T15" s="81">
        <v>0</v>
      </c>
      <c r="U15" s="81">
        <v>0</v>
      </c>
      <c r="V15" s="81">
        <v>0</v>
      </c>
      <c r="W15" s="81">
        <v>0</v>
      </c>
      <c r="X15" s="81">
        <v>0</v>
      </c>
      <c r="Y15" s="139">
        <v>0</v>
      </c>
      <c r="Z15" s="139">
        <v>0</v>
      </c>
      <c r="AA15" s="139">
        <v>0</v>
      </c>
      <c r="AB15" s="139">
        <v>0</v>
      </c>
      <c r="AC15" s="137">
        <v>0</v>
      </c>
      <c r="AD15" s="137">
        <v>1</v>
      </c>
      <c r="AE15" s="137">
        <v>3</v>
      </c>
      <c r="AF15" s="138">
        <v>0</v>
      </c>
      <c r="AG15" s="138">
        <v>0</v>
      </c>
      <c r="AH15" s="138">
        <v>0</v>
      </c>
      <c r="AI15" s="137">
        <v>8</v>
      </c>
      <c r="AJ15" s="138">
        <v>0</v>
      </c>
      <c r="AK15" s="138">
        <v>1</v>
      </c>
      <c r="AL15" s="138">
        <v>0</v>
      </c>
      <c r="AM15" s="137">
        <v>0</v>
      </c>
      <c r="AN15" s="137">
        <v>0</v>
      </c>
      <c r="AO15" s="137">
        <v>0</v>
      </c>
      <c r="AP15" s="137">
        <v>0</v>
      </c>
      <c r="AQ15" s="1">
        <v>10</v>
      </c>
    </row>
    <row r="16" spans="1:43" ht="14.1" customHeight="1" x14ac:dyDescent="0.15">
      <c r="A16" s="80" t="s">
        <v>465</v>
      </c>
      <c r="B16" s="81" t="s">
        <v>112</v>
      </c>
      <c r="C16" s="137">
        <v>320</v>
      </c>
      <c r="D16" s="138">
        <v>0</v>
      </c>
      <c r="E16" s="81">
        <f t="shared" si="0"/>
        <v>45</v>
      </c>
      <c r="F16" s="139">
        <v>1</v>
      </c>
      <c r="G16" s="139">
        <v>0</v>
      </c>
      <c r="H16" s="139">
        <v>1</v>
      </c>
      <c r="I16" s="139">
        <v>0</v>
      </c>
      <c r="J16" s="139">
        <v>0</v>
      </c>
      <c r="K16" s="139">
        <v>36</v>
      </c>
      <c r="L16" s="139">
        <v>1</v>
      </c>
      <c r="M16" s="139">
        <v>0</v>
      </c>
      <c r="N16" s="139">
        <v>6</v>
      </c>
      <c r="O16" s="137">
        <v>35</v>
      </c>
      <c r="P16" s="137">
        <v>10</v>
      </c>
      <c r="Q16" s="137">
        <f t="shared" si="1"/>
        <v>45</v>
      </c>
      <c r="R16" s="81">
        <v>0</v>
      </c>
      <c r="S16" s="81">
        <v>0</v>
      </c>
      <c r="T16" s="81">
        <v>0</v>
      </c>
      <c r="U16" s="81">
        <v>0</v>
      </c>
      <c r="V16" s="81">
        <v>0</v>
      </c>
      <c r="W16" s="81">
        <v>0</v>
      </c>
      <c r="X16" s="81">
        <v>0</v>
      </c>
      <c r="Y16" s="139">
        <v>0</v>
      </c>
      <c r="Z16" s="139">
        <v>0</v>
      </c>
      <c r="AA16" s="139">
        <v>0</v>
      </c>
      <c r="AB16" s="139">
        <v>0</v>
      </c>
      <c r="AC16" s="137">
        <v>0</v>
      </c>
      <c r="AD16" s="137">
        <v>1</v>
      </c>
      <c r="AE16" s="137">
        <v>3</v>
      </c>
      <c r="AF16" s="137">
        <v>1</v>
      </c>
      <c r="AG16" s="137">
        <v>1</v>
      </c>
      <c r="AH16" s="137">
        <v>1</v>
      </c>
      <c r="AI16" s="138">
        <v>0</v>
      </c>
      <c r="AJ16" s="138">
        <v>0</v>
      </c>
      <c r="AK16" s="138">
        <v>1</v>
      </c>
      <c r="AL16" s="138">
        <v>0</v>
      </c>
      <c r="AM16" s="137">
        <v>0</v>
      </c>
      <c r="AN16" s="137">
        <v>0</v>
      </c>
      <c r="AO16" s="137">
        <v>0</v>
      </c>
      <c r="AP16" s="137">
        <v>0</v>
      </c>
      <c r="AQ16" s="1">
        <v>11</v>
      </c>
    </row>
    <row r="17" spans="1:43" ht="14.1" customHeight="1" x14ac:dyDescent="0.15">
      <c r="A17" s="80" t="s">
        <v>465</v>
      </c>
      <c r="B17" s="81" t="s">
        <v>113</v>
      </c>
      <c r="C17" s="137">
        <v>280</v>
      </c>
      <c r="D17" s="138">
        <v>0</v>
      </c>
      <c r="E17" s="81">
        <f t="shared" si="0"/>
        <v>60</v>
      </c>
      <c r="F17" s="139">
        <v>1</v>
      </c>
      <c r="G17" s="139">
        <v>1</v>
      </c>
      <c r="H17" s="139">
        <v>1</v>
      </c>
      <c r="I17" s="139">
        <v>0</v>
      </c>
      <c r="J17" s="139">
        <v>0</v>
      </c>
      <c r="K17" s="139">
        <v>55</v>
      </c>
      <c r="L17" s="139">
        <v>2</v>
      </c>
      <c r="M17" s="139">
        <v>0</v>
      </c>
      <c r="N17" s="139">
        <v>0</v>
      </c>
      <c r="O17" s="137">
        <v>46</v>
      </c>
      <c r="P17" s="137">
        <v>14</v>
      </c>
      <c r="Q17" s="137">
        <f t="shared" si="1"/>
        <v>60</v>
      </c>
      <c r="R17" s="81">
        <v>0</v>
      </c>
      <c r="S17" s="81">
        <v>0</v>
      </c>
      <c r="T17" s="81">
        <v>0</v>
      </c>
      <c r="U17" s="81">
        <v>0</v>
      </c>
      <c r="V17" s="81">
        <v>0</v>
      </c>
      <c r="W17" s="81">
        <v>0</v>
      </c>
      <c r="X17" s="81">
        <v>0</v>
      </c>
      <c r="Y17" s="139">
        <v>0</v>
      </c>
      <c r="Z17" s="139">
        <v>0</v>
      </c>
      <c r="AA17" s="139">
        <v>0</v>
      </c>
      <c r="AB17" s="139">
        <v>0</v>
      </c>
      <c r="AC17" s="137">
        <v>0</v>
      </c>
      <c r="AD17" s="138">
        <v>1</v>
      </c>
      <c r="AE17" s="139">
        <v>0</v>
      </c>
      <c r="AF17" s="138">
        <v>1</v>
      </c>
      <c r="AG17" s="138">
        <v>1</v>
      </c>
      <c r="AH17" s="138">
        <v>1</v>
      </c>
      <c r="AI17" s="138">
        <v>0</v>
      </c>
      <c r="AJ17" s="138">
        <v>0</v>
      </c>
      <c r="AK17" s="138">
        <v>1</v>
      </c>
      <c r="AL17" s="138">
        <v>0</v>
      </c>
      <c r="AM17" s="137">
        <v>3</v>
      </c>
      <c r="AN17" s="137">
        <v>0</v>
      </c>
      <c r="AO17" s="137">
        <v>0</v>
      </c>
      <c r="AP17" s="137">
        <v>0</v>
      </c>
      <c r="AQ17" s="1">
        <v>12</v>
      </c>
    </row>
    <row r="18" spans="1:43" ht="14.1" customHeight="1" x14ac:dyDescent="0.15">
      <c r="A18" s="80" t="s">
        <v>465</v>
      </c>
      <c r="B18" s="81" t="s">
        <v>114</v>
      </c>
      <c r="C18" s="137">
        <v>400</v>
      </c>
      <c r="D18" s="138">
        <v>0</v>
      </c>
      <c r="E18" s="81">
        <f t="shared" si="0"/>
        <v>63</v>
      </c>
      <c r="F18" s="139">
        <v>1</v>
      </c>
      <c r="G18" s="139">
        <v>0</v>
      </c>
      <c r="H18" s="139">
        <v>1</v>
      </c>
      <c r="I18" s="139">
        <v>0</v>
      </c>
      <c r="J18" s="139">
        <v>0</v>
      </c>
      <c r="K18" s="139">
        <v>50</v>
      </c>
      <c r="L18" s="139">
        <v>2</v>
      </c>
      <c r="M18" s="139">
        <v>0</v>
      </c>
      <c r="N18" s="139">
        <v>9</v>
      </c>
      <c r="O18" s="137">
        <v>51</v>
      </c>
      <c r="P18" s="137">
        <v>12</v>
      </c>
      <c r="Q18" s="137">
        <f t="shared" si="1"/>
        <v>63</v>
      </c>
      <c r="R18" s="81">
        <v>0</v>
      </c>
      <c r="S18" s="81">
        <v>0</v>
      </c>
      <c r="T18" s="81">
        <v>0</v>
      </c>
      <c r="U18" s="81">
        <v>0</v>
      </c>
      <c r="V18" s="81">
        <v>0</v>
      </c>
      <c r="W18" s="81">
        <v>0</v>
      </c>
      <c r="X18" s="81">
        <v>0</v>
      </c>
      <c r="Y18" s="139">
        <v>0</v>
      </c>
      <c r="Z18" s="139">
        <v>0</v>
      </c>
      <c r="AA18" s="139">
        <v>0</v>
      </c>
      <c r="AB18" s="139">
        <v>0</v>
      </c>
      <c r="AC18" s="137">
        <v>0</v>
      </c>
      <c r="AD18" s="137">
        <v>1</v>
      </c>
      <c r="AE18" s="137">
        <v>3</v>
      </c>
      <c r="AF18" s="137">
        <v>1</v>
      </c>
      <c r="AG18" s="137">
        <v>1</v>
      </c>
      <c r="AH18" s="137">
        <v>1</v>
      </c>
      <c r="AI18" s="138">
        <v>0</v>
      </c>
      <c r="AJ18" s="138">
        <v>0</v>
      </c>
      <c r="AK18" s="138">
        <v>0</v>
      </c>
      <c r="AL18" s="138">
        <v>0</v>
      </c>
      <c r="AM18" s="137">
        <v>0</v>
      </c>
      <c r="AN18" s="137">
        <v>0</v>
      </c>
      <c r="AO18" s="137">
        <v>0</v>
      </c>
      <c r="AP18" s="137">
        <v>0</v>
      </c>
      <c r="AQ18" s="1">
        <v>13</v>
      </c>
    </row>
    <row r="19" spans="1:43" ht="14.1" customHeight="1" x14ac:dyDescent="0.15">
      <c r="A19" s="80" t="s">
        <v>465</v>
      </c>
      <c r="B19" s="81" t="s">
        <v>387</v>
      </c>
      <c r="C19" s="137">
        <v>160</v>
      </c>
      <c r="D19" s="138">
        <v>0</v>
      </c>
      <c r="E19" s="81">
        <f t="shared" si="0"/>
        <v>24</v>
      </c>
      <c r="F19" s="139">
        <v>1</v>
      </c>
      <c r="G19" s="139">
        <v>0</v>
      </c>
      <c r="H19" s="139">
        <v>1</v>
      </c>
      <c r="I19" s="139">
        <v>0</v>
      </c>
      <c r="J19" s="139">
        <v>0</v>
      </c>
      <c r="K19" s="139">
        <v>21</v>
      </c>
      <c r="L19" s="139">
        <v>1</v>
      </c>
      <c r="M19" s="139">
        <v>0</v>
      </c>
      <c r="N19" s="139">
        <v>0</v>
      </c>
      <c r="O19" s="137">
        <v>17</v>
      </c>
      <c r="P19" s="137">
        <v>7</v>
      </c>
      <c r="Q19" s="137">
        <f t="shared" si="1"/>
        <v>24</v>
      </c>
      <c r="R19" s="81">
        <v>0</v>
      </c>
      <c r="S19" s="81">
        <v>0</v>
      </c>
      <c r="T19" s="81">
        <v>0</v>
      </c>
      <c r="U19" s="81">
        <v>0</v>
      </c>
      <c r="V19" s="81">
        <v>0</v>
      </c>
      <c r="W19" s="81">
        <v>0</v>
      </c>
      <c r="X19" s="81">
        <v>0</v>
      </c>
      <c r="Y19" s="139">
        <v>0</v>
      </c>
      <c r="Z19" s="139">
        <v>0</v>
      </c>
      <c r="AA19" s="139">
        <v>0</v>
      </c>
      <c r="AB19" s="139">
        <v>0</v>
      </c>
      <c r="AC19" s="137">
        <v>0</v>
      </c>
      <c r="AD19" s="137">
        <v>1</v>
      </c>
      <c r="AE19" s="137">
        <v>3</v>
      </c>
      <c r="AF19" s="137">
        <v>1</v>
      </c>
      <c r="AG19" s="137">
        <v>1</v>
      </c>
      <c r="AH19" s="137">
        <v>1</v>
      </c>
      <c r="AI19" s="137">
        <v>2</v>
      </c>
      <c r="AJ19" s="138">
        <v>0</v>
      </c>
      <c r="AK19" s="138">
        <v>1</v>
      </c>
      <c r="AL19" s="138">
        <v>0</v>
      </c>
      <c r="AM19" s="137">
        <v>0</v>
      </c>
      <c r="AN19" s="137">
        <v>0</v>
      </c>
      <c r="AO19" s="137">
        <v>0</v>
      </c>
      <c r="AP19" s="137">
        <v>0</v>
      </c>
      <c r="AQ19" s="1">
        <v>14</v>
      </c>
    </row>
    <row r="20" spans="1:43" ht="14.1" customHeight="1" x14ac:dyDescent="0.15">
      <c r="A20" s="80" t="s">
        <v>465</v>
      </c>
      <c r="B20" s="81" t="s">
        <v>115</v>
      </c>
      <c r="C20" s="137">
        <v>300</v>
      </c>
      <c r="D20" s="138">
        <v>0</v>
      </c>
      <c r="E20" s="81">
        <f t="shared" si="0"/>
        <v>58</v>
      </c>
      <c r="F20" s="139">
        <v>1</v>
      </c>
      <c r="G20" s="139">
        <v>0</v>
      </c>
      <c r="H20" s="139">
        <v>1</v>
      </c>
      <c r="I20" s="139">
        <v>0</v>
      </c>
      <c r="J20" s="139">
        <v>0</v>
      </c>
      <c r="K20" s="139">
        <v>43</v>
      </c>
      <c r="L20" s="139">
        <v>1</v>
      </c>
      <c r="M20" s="139">
        <v>0</v>
      </c>
      <c r="N20" s="139">
        <v>12</v>
      </c>
      <c r="O20" s="137">
        <v>41</v>
      </c>
      <c r="P20" s="137">
        <v>17</v>
      </c>
      <c r="Q20" s="137">
        <f t="shared" si="1"/>
        <v>58</v>
      </c>
      <c r="R20" s="81">
        <v>0</v>
      </c>
      <c r="S20" s="81">
        <v>0</v>
      </c>
      <c r="T20" s="81">
        <v>0</v>
      </c>
      <c r="U20" s="81">
        <v>0</v>
      </c>
      <c r="V20" s="81">
        <v>0</v>
      </c>
      <c r="W20" s="81">
        <v>0</v>
      </c>
      <c r="X20" s="81">
        <v>0</v>
      </c>
      <c r="Y20" s="139">
        <v>0</v>
      </c>
      <c r="Z20" s="139">
        <v>0</v>
      </c>
      <c r="AA20" s="139">
        <v>0</v>
      </c>
      <c r="AB20" s="139">
        <v>0</v>
      </c>
      <c r="AC20" s="137">
        <v>0</v>
      </c>
      <c r="AD20" s="137">
        <v>1</v>
      </c>
      <c r="AE20" s="137">
        <v>3</v>
      </c>
      <c r="AF20" s="138">
        <v>0</v>
      </c>
      <c r="AG20" s="137">
        <v>1</v>
      </c>
      <c r="AH20" s="137">
        <v>1</v>
      </c>
      <c r="AI20" s="138">
        <v>0</v>
      </c>
      <c r="AJ20" s="138">
        <v>0</v>
      </c>
      <c r="AK20" s="138">
        <v>1</v>
      </c>
      <c r="AL20" s="138">
        <v>0</v>
      </c>
      <c r="AM20" s="137">
        <v>0</v>
      </c>
      <c r="AN20" s="137">
        <v>0</v>
      </c>
      <c r="AO20" s="137">
        <v>0</v>
      </c>
      <c r="AP20" s="137">
        <v>0</v>
      </c>
      <c r="AQ20" s="1">
        <v>15</v>
      </c>
    </row>
    <row r="21" spans="1:43" ht="14.1" customHeight="1" x14ac:dyDescent="0.15">
      <c r="A21" s="80" t="s">
        <v>465</v>
      </c>
      <c r="B21" s="81" t="s">
        <v>589</v>
      </c>
      <c r="C21" s="137">
        <v>80</v>
      </c>
      <c r="D21" s="138">
        <v>0</v>
      </c>
      <c r="E21" s="81">
        <f t="shared" si="0"/>
        <v>16</v>
      </c>
      <c r="F21" s="139">
        <v>1</v>
      </c>
      <c r="G21" s="139">
        <v>0</v>
      </c>
      <c r="H21" s="139">
        <v>1</v>
      </c>
      <c r="I21" s="139">
        <v>0</v>
      </c>
      <c r="J21" s="139">
        <v>0</v>
      </c>
      <c r="K21" s="139">
        <v>12</v>
      </c>
      <c r="L21" s="139">
        <v>0</v>
      </c>
      <c r="M21" s="139">
        <v>0</v>
      </c>
      <c r="N21" s="139">
        <v>2</v>
      </c>
      <c r="O21" s="137">
        <v>8</v>
      </c>
      <c r="P21" s="137">
        <v>8</v>
      </c>
      <c r="Q21" s="137">
        <f t="shared" si="1"/>
        <v>16</v>
      </c>
      <c r="R21" s="81">
        <v>0</v>
      </c>
      <c r="S21" s="81">
        <v>0</v>
      </c>
      <c r="T21" s="81">
        <v>0</v>
      </c>
      <c r="U21" s="81">
        <v>0</v>
      </c>
      <c r="V21" s="81">
        <v>0</v>
      </c>
      <c r="W21" s="81">
        <v>0</v>
      </c>
      <c r="X21" s="81">
        <v>0</v>
      </c>
      <c r="Y21" s="139">
        <v>0</v>
      </c>
      <c r="Z21" s="139">
        <v>0</v>
      </c>
      <c r="AA21" s="139">
        <v>0</v>
      </c>
      <c r="AB21" s="139">
        <v>0</v>
      </c>
      <c r="AC21" s="137">
        <v>0</v>
      </c>
      <c r="AD21" s="137">
        <v>1</v>
      </c>
      <c r="AE21" s="137">
        <v>1</v>
      </c>
      <c r="AF21" s="138">
        <v>0</v>
      </c>
      <c r="AG21" s="137">
        <v>1</v>
      </c>
      <c r="AH21" s="138">
        <v>1</v>
      </c>
      <c r="AI21" s="138">
        <v>0</v>
      </c>
      <c r="AJ21" s="138">
        <v>0</v>
      </c>
      <c r="AK21" s="138">
        <v>0</v>
      </c>
      <c r="AL21" s="138">
        <v>0</v>
      </c>
      <c r="AM21" s="137">
        <v>0</v>
      </c>
      <c r="AN21" s="137">
        <v>0</v>
      </c>
      <c r="AO21" s="137">
        <v>0</v>
      </c>
      <c r="AP21" s="137">
        <v>0</v>
      </c>
      <c r="AQ21" s="1">
        <v>16</v>
      </c>
    </row>
    <row r="22" spans="1:43" ht="14.1" customHeight="1" x14ac:dyDescent="0.15">
      <c r="A22" s="80" t="s">
        <v>465</v>
      </c>
      <c r="B22" s="85" t="s">
        <v>500</v>
      </c>
      <c r="C22" s="137">
        <v>280</v>
      </c>
      <c r="D22" s="138">
        <v>0</v>
      </c>
      <c r="E22" s="81">
        <f t="shared" si="0"/>
        <v>45</v>
      </c>
      <c r="F22" s="139">
        <v>1</v>
      </c>
      <c r="G22" s="139">
        <v>1</v>
      </c>
      <c r="H22" s="139">
        <v>1</v>
      </c>
      <c r="I22" s="139">
        <v>0</v>
      </c>
      <c r="J22" s="139">
        <v>0</v>
      </c>
      <c r="K22" s="139">
        <v>41</v>
      </c>
      <c r="L22" s="139">
        <v>1</v>
      </c>
      <c r="M22" s="139">
        <v>0</v>
      </c>
      <c r="N22" s="139">
        <v>0</v>
      </c>
      <c r="O22" s="137">
        <v>36</v>
      </c>
      <c r="P22" s="137">
        <v>9</v>
      </c>
      <c r="Q22" s="137">
        <f t="shared" si="1"/>
        <v>45</v>
      </c>
      <c r="R22" s="81">
        <v>0</v>
      </c>
      <c r="S22" s="81">
        <v>0</v>
      </c>
      <c r="T22" s="81">
        <v>0</v>
      </c>
      <c r="U22" s="81">
        <v>0</v>
      </c>
      <c r="V22" s="81">
        <v>0</v>
      </c>
      <c r="W22" s="81">
        <v>0</v>
      </c>
      <c r="X22" s="81">
        <v>0</v>
      </c>
      <c r="Y22" s="139">
        <v>0</v>
      </c>
      <c r="Z22" s="139">
        <v>0</v>
      </c>
      <c r="AA22" s="139">
        <v>0</v>
      </c>
      <c r="AB22" s="139">
        <v>0</v>
      </c>
      <c r="AC22" s="137">
        <v>0</v>
      </c>
      <c r="AD22" s="137">
        <v>1</v>
      </c>
      <c r="AE22" s="137">
        <v>3</v>
      </c>
      <c r="AF22" s="138">
        <v>1</v>
      </c>
      <c r="AG22" s="137">
        <v>1</v>
      </c>
      <c r="AH22" s="137">
        <v>1</v>
      </c>
      <c r="AI22" s="138">
        <v>0</v>
      </c>
      <c r="AJ22" s="138">
        <v>0</v>
      </c>
      <c r="AK22" s="138">
        <v>1</v>
      </c>
      <c r="AL22" s="138">
        <v>0</v>
      </c>
      <c r="AM22" s="137">
        <v>0</v>
      </c>
      <c r="AN22" s="137">
        <v>0</v>
      </c>
      <c r="AO22" s="137">
        <v>0</v>
      </c>
      <c r="AP22" s="137">
        <v>0</v>
      </c>
      <c r="AQ22" s="1">
        <v>17</v>
      </c>
    </row>
    <row r="23" spans="1:43" ht="14.1" customHeight="1" x14ac:dyDescent="0.15">
      <c r="A23" s="80" t="s">
        <v>465</v>
      </c>
      <c r="B23" s="81" t="s">
        <v>117</v>
      </c>
      <c r="C23" s="137">
        <v>305</v>
      </c>
      <c r="D23" s="138">
        <v>0</v>
      </c>
      <c r="E23" s="81">
        <f t="shared" si="0"/>
        <v>59</v>
      </c>
      <c r="F23" s="139">
        <v>1</v>
      </c>
      <c r="G23" s="139">
        <v>0</v>
      </c>
      <c r="H23" s="139">
        <v>1</v>
      </c>
      <c r="I23" s="139">
        <v>0</v>
      </c>
      <c r="J23" s="139">
        <v>0</v>
      </c>
      <c r="K23" s="139">
        <v>56</v>
      </c>
      <c r="L23" s="139">
        <v>1</v>
      </c>
      <c r="M23" s="139">
        <v>0</v>
      </c>
      <c r="N23" s="139">
        <v>0</v>
      </c>
      <c r="O23" s="137">
        <v>51</v>
      </c>
      <c r="P23" s="137">
        <v>8</v>
      </c>
      <c r="Q23" s="137">
        <f t="shared" si="1"/>
        <v>59</v>
      </c>
      <c r="R23" s="81">
        <v>0</v>
      </c>
      <c r="S23" s="81">
        <v>0</v>
      </c>
      <c r="T23" s="81">
        <v>0</v>
      </c>
      <c r="U23" s="81">
        <v>0</v>
      </c>
      <c r="V23" s="81">
        <v>0</v>
      </c>
      <c r="W23" s="81">
        <v>0</v>
      </c>
      <c r="X23" s="81">
        <v>0</v>
      </c>
      <c r="Y23" s="139">
        <v>0</v>
      </c>
      <c r="Z23" s="139">
        <v>0</v>
      </c>
      <c r="AA23" s="139">
        <v>0</v>
      </c>
      <c r="AB23" s="139">
        <v>0</v>
      </c>
      <c r="AC23" s="137">
        <v>0</v>
      </c>
      <c r="AD23" s="137">
        <v>1</v>
      </c>
      <c r="AE23" s="137">
        <v>3</v>
      </c>
      <c r="AF23" s="137">
        <v>1</v>
      </c>
      <c r="AG23" s="137">
        <v>1</v>
      </c>
      <c r="AH23" s="137">
        <v>1</v>
      </c>
      <c r="AI23" s="138">
        <v>0</v>
      </c>
      <c r="AJ23" s="138">
        <v>0</v>
      </c>
      <c r="AK23" s="138">
        <v>1</v>
      </c>
      <c r="AL23" s="138">
        <v>0</v>
      </c>
      <c r="AM23" s="137">
        <v>0</v>
      </c>
      <c r="AN23" s="137">
        <v>0</v>
      </c>
      <c r="AO23" s="137">
        <v>0</v>
      </c>
      <c r="AP23" s="137">
        <v>0</v>
      </c>
      <c r="AQ23" s="1">
        <v>18</v>
      </c>
    </row>
    <row r="24" spans="1:43" ht="14.1" customHeight="1" x14ac:dyDescent="0.15">
      <c r="A24" s="80" t="s">
        <v>465</v>
      </c>
      <c r="B24" s="81" t="s">
        <v>160</v>
      </c>
      <c r="C24" s="137">
        <v>120</v>
      </c>
      <c r="D24" s="138">
        <v>0</v>
      </c>
      <c r="E24" s="81">
        <f t="shared" si="0"/>
        <v>31</v>
      </c>
      <c r="F24" s="139">
        <v>1</v>
      </c>
      <c r="G24" s="139">
        <v>0</v>
      </c>
      <c r="H24" s="139">
        <v>1</v>
      </c>
      <c r="I24" s="139">
        <v>0</v>
      </c>
      <c r="J24" s="139">
        <v>0</v>
      </c>
      <c r="K24" s="139">
        <v>27</v>
      </c>
      <c r="L24" s="139">
        <v>1</v>
      </c>
      <c r="M24" s="139">
        <v>0</v>
      </c>
      <c r="N24" s="139">
        <v>1</v>
      </c>
      <c r="O24" s="137">
        <v>26</v>
      </c>
      <c r="P24" s="137">
        <v>5</v>
      </c>
      <c r="Q24" s="137">
        <f t="shared" si="1"/>
        <v>31</v>
      </c>
      <c r="R24" s="81">
        <v>0</v>
      </c>
      <c r="S24" s="81">
        <v>0</v>
      </c>
      <c r="T24" s="81">
        <v>0</v>
      </c>
      <c r="U24" s="81">
        <v>0</v>
      </c>
      <c r="V24" s="81">
        <v>0</v>
      </c>
      <c r="W24" s="81">
        <v>0</v>
      </c>
      <c r="X24" s="81">
        <v>0</v>
      </c>
      <c r="Y24" s="139">
        <v>0</v>
      </c>
      <c r="Z24" s="139">
        <v>0</v>
      </c>
      <c r="AA24" s="139">
        <v>0</v>
      </c>
      <c r="AB24" s="139">
        <v>0</v>
      </c>
      <c r="AC24" s="137">
        <v>0</v>
      </c>
      <c r="AD24" s="137">
        <v>1</v>
      </c>
      <c r="AE24" s="137">
        <v>3</v>
      </c>
      <c r="AF24" s="137">
        <v>1</v>
      </c>
      <c r="AG24" s="137">
        <v>1</v>
      </c>
      <c r="AH24" s="137">
        <v>1</v>
      </c>
      <c r="AI24" s="138">
        <v>0</v>
      </c>
      <c r="AJ24" s="138">
        <v>0</v>
      </c>
      <c r="AK24" s="138">
        <v>0</v>
      </c>
      <c r="AL24" s="138">
        <v>0</v>
      </c>
      <c r="AM24" s="137">
        <v>0</v>
      </c>
      <c r="AN24" s="137">
        <v>0</v>
      </c>
      <c r="AO24" s="137">
        <v>0</v>
      </c>
      <c r="AP24" s="137">
        <v>0</v>
      </c>
      <c r="AQ24" s="1">
        <v>19</v>
      </c>
    </row>
    <row r="25" spans="1:43" ht="14.1" customHeight="1" x14ac:dyDescent="0.15">
      <c r="A25" s="80" t="s">
        <v>465</v>
      </c>
      <c r="B25" s="81" t="s">
        <v>111</v>
      </c>
      <c r="C25" s="137">
        <v>305</v>
      </c>
      <c r="D25" s="138">
        <v>0</v>
      </c>
      <c r="E25" s="81">
        <f t="shared" si="0"/>
        <v>67</v>
      </c>
      <c r="F25" s="139">
        <v>1</v>
      </c>
      <c r="G25" s="139">
        <v>2</v>
      </c>
      <c r="H25" s="139">
        <v>2</v>
      </c>
      <c r="I25" s="139">
        <v>0</v>
      </c>
      <c r="J25" s="139">
        <v>0</v>
      </c>
      <c r="K25" s="139">
        <v>39</v>
      </c>
      <c r="L25" s="139">
        <v>1</v>
      </c>
      <c r="M25" s="139">
        <v>0</v>
      </c>
      <c r="N25" s="139">
        <v>22</v>
      </c>
      <c r="O25" s="137">
        <v>55</v>
      </c>
      <c r="P25" s="137">
        <v>12</v>
      </c>
      <c r="Q25" s="137">
        <f t="shared" si="1"/>
        <v>67</v>
      </c>
      <c r="R25" s="81">
        <v>0</v>
      </c>
      <c r="S25" s="81">
        <v>0</v>
      </c>
      <c r="T25" s="81">
        <v>0</v>
      </c>
      <c r="U25" s="81">
        <v>0</v>
      </c>
      <c r="V25" s="81">
        <v>0</v>
      </c>
      <c r="W25" s="81">
        <v>0</v>
      </c>
      <c r="X25" s="81">
        <v>0</v>
      </c>
      <c r="Y25" s="139">
        <v>0</v>
      </c>
      <c r="Z25" s="139">
        <v>0</v>
      </c>
      <c r="AA25" s="139">
        <v>0</v>
      </c>
      <c r="AB25" s="139">
        <v>0</v>
      </c>
      <c r="AC25" s="137">
        <v>0</v>
      </c>
      <c r="AD25" s="137">
        <v>1</v>
      </c>
      <c r="AE25" s="137">
        <v>3</v>
      </c>
      <c r="AF25" s="137">
        <v>1</v>
      </c>
      <c r="AG25" s="137">
        <v>1</v>
      </c>
      <c r="AH25" s="137">
        <v>1</v>
      </c>
      <c r="AI25" s="137">
        <v>9</v>
      </c>
      <c r="AJ25" s="138">
        <v>0</v>
      </c>
      <c r="AK25" s="138">
        <v>1</v>
      </c>
      <c r="AL25" s="138">
        <v>0</v>
      </c>
      <c r="AM25" s="137">
        <v>0</v>
      </c>
      <c r="AN25" s="137">
        <v>0</v>
      </c>
      <c r="AO25" s="137">
        <v>0</v>
      </c>
      <c r="AP25" s="137">
        <v>0</v>
      </c>
      <c r="AQ25" s="1">
        <v>20</v>
      </c>
    </row>
    <row r="26" spans="1:43" ht="14.1" customHeight="1" x14ac:dyDescent="0.15">
      <c r="A26" s="80" t="s">
        <v>465</v>
      </c>
      <c r="B26" s="81" t="s">
        <v>585</v>
      </c>
      <c r="C26" s="137">
        <v>300</v>
      </c>
      <c r="D26" s="138">
        <v>0</v>
      </c>
      <c r="E26" s="81">
        <f t="shared" si="0"/>
        <v>48</v>
      </c>
      <c r="F26" s="139">
        <v>1</v>
      </c>
      <c r="G26" s="139">
        <v>2</v>
      </c>
      <c r="H26" s="139">
        <v>0</v>
      </c>
      <c r="I26" s="139">
        <v>0</v>
      </c>
      <c r="J26" s="139">
        <v>0</v>
      </c>
      <c r="K26" s="139">
        <v>44</v>
      </c>
      <c r="L26" s="139">
        <v>1</v>
      </c>
      <c r="M26" s="139">
        <v>0</v>
      </c>
      <c r="N26" s="139">
        <v>0</v>
      </c>
      <c r="O26" s="137">
        <v>35</v>
      </c>
      <c r="P26" s="137">
        <v>13</v>
      </c>
      <c r="Q26" s="137">
        <f t="shared" si="1"/>
        <v>48</v>
      </c>
      <c r="R26" s="81">
        <v>0</v>
      </c>
      <c r="S26" s="81">
        <v>0</v>
      </c>
      <c r="T26" s="81">
        <v>0</v>
      </c>
      <c r="U26" s="81">
        <v>0</v>
      </c>
      <c r="V26" s="81">
        <v>0</v>
      </c>
      <c r="W26" s="81">
        <v>0</v>
      </c>
      <c r="X26" s="81">
        <v>0</v>
      </c>
      <c r="Y26" s="139">
        <v>0</v>
      </c>
      <c r="Z26" s="139">
        <v>0</v>
      </c>
      <c r="AA26" s="139">
        <v>0</v>
      </c>
      <c r="AB26" s="139">
        <v>0</v>
      </c>
      <c r="AC26" s="137">
        <v>0</v>
      </c>
      <c r="AD26" s="137">
        <v>1</v>
      </c>
      <c r="AE26" s="137">
        <v>7</v>
      </c>
      <c r="AF26" s="137">
        <v>1</v>
      </c>
      <c r="AG26" s="137">
        <v>1</v>
      </c>
      <c r="AH26" s="137">
        <v>1</v>
      </c>
      <c r="AI26" s="138">
        <v>0</v>
      </c>
      <c r="AJ26" s="137">
        <v>1</v>
      </c>
      <c r="AK26" s="138">
        <v>0</v>
      </c>
      <c r="AL26" s="138">
        <v>0</v>
      </c>
      <c r="AM26" s="137">
        <v>0</v>
      </c>
      <c r="AN26" s="137">
        <v>0</v>
      </c>
      <c r="AO26" s="137">
        <v>0</v>
      </c>
      <c r="AP26" s="137">
        <v>0</v>
      </c>
      <c r="AQ26" s="1">
        <v>21</v>
      </c>
    </row>
    <row r="27" spans="1:43" ht="14.1" customHeight="1" x14ac:dyDescent="0.15">
      <c r="A27" s="80" t="s">
        <v>465</v>
      </c>
      <c r="B27" s="81" t="s">
        <v>159</v>
      </c>
      <c r="C27" s="137">
        <v>314</v>
      </c>
      <c r="D27" s="138">
        <v>0</v>
      </c>
      <c r="E27" s="81">
        <f t="shared" si="0"/>
        <v>73</v>
      </c>
      <c r="F27" s="139">
        <v>1</v>
      </c>
      <c r="G27" s="139">
        <v>1</v>
      </c>
      <c r="H27" s="139">
        <v>2</v>
      </c>
      <c r="I27" s="139">
        <v>0</v>
      </c>
      <c r="J27" s="139">
        <v>0</v>
      </c>
      <c r="K27" s="139">
        <v>68</v>
      </c>
      <c r="L27" s="139">
        <v>1</v>
      </c>
      <c r="M27" s="139">
        <v>0</v>
      </c>
      <c r="N27" s="139">
        <v>0</v>
      </c>
      <c r="O27" s="137">
        <v>61</v>
      </c>
      <c r="P27" s="137">
        <v>12</v>
      </c>
      <c r="Q27" s="137">
        <f t="shared" si="1"/>
        <v>73</v>
      </c>
      <c r="R27" s="81">
        <v>0</v>
      </c>
      <c r="S27" s="81">
        <v>0</v>
      </c>
      <c r="T27" s="81">
        <v>0</v>
      </c>
      <c r="U27" s="81">
        <v>0</v>
      </c>
      <c r="V27" s="81">
        <v>0</v>
      </c>
      <c r="W27" s="81">
        <v>0</v>
      </c>
      <c r="X27" s="81">
        <v>0</v>
      </c>
      <c r="Y27" s="139">
        <v>0</v>
      </c>
      <c r="Z27" s="139">
        <v>0</v>
      </c>
      <c r="AA27" s="139">
        <v>0</v>
      </c>
      <c r="AB27" s="139">
        <v>0</v>
      </c>
      <c r="AC27" s="137">
        <v>0</v>
      </c>
      <c r="AD27" s="137">
        <v>1</v>
      </c>
      <c r="AE27" s="137">
        <v>3</v>
      </c>
      <c r="AF27" s="138">
        <v>0</v>
      </c>
      <c r="AG27" s="137">
        <v>1</v>
      </c>
      <c r="AH27" s="137">
        <v>1</v>
      </c>
      <c r="AI27" s="137">
        <v>7</v>
      </c>
      <c r="AJ27" s="138">
        <v>0</v>
      </c>
      <c r="AK27" s="138">
        <v>1</v>
      </c>
      <c r="AL27" s="138">
        <v>0</v>
      </c>
      <c r="AM27" s="137">
        <v>0</v>
      </c>
      <c r="AN27" s="137">
        <v>0</v>
      </c>
      <c r="AO27" s="137">
        <v>0</v>
      </c>
      <c r="AP27" s="137">
        <v>0</v>
      </c>
      <c r="AQ27" s="1">
        <v>22</v>
      </c>
    </row>
    <row r="28" spans="1:43" ht="14.1" customHeight="1" x14ac:dyDescent="0.15">
      <c r="A28" s="83" t="s">
        <v>464</v>
      </c>
      <c r="B28" s="83">
        <f>COUNTA(B6:B27)</f>
        <v>22</v>
      </c>
      <c r="C28" s="140">
        <f>SUM(C6:C27)</f>
        <v>6334</v>
      </c>
      <c r="D28" s="140">
        <f t="shared" ref="D28" si="2">SUM(D6:D27)</f>
        <v>0</v>
      </c>
      <c r="E28" s="140">
        <f t="shared" ref="E28:AP28" si="3">SUM(E6:E27)</f>
        <v>1097</v>
      </c>
      <c r="F28" s="140">
        <f t="shared" si="3"/>
        <v>21</v>
      </c>
      <c r="G28" s="140">
        <f t="shared" si="3"/>
        <v>9</v>
      </c>
      <c r="H28" s="140">
        <f t="shared" si="3"/>
        <v>27</v>
      </c>
      <c r="I28" s="140">
        <f t="shared" si="3"/>
        <v>7</v>
      </c>
      <c r="J28" s="140">
        <f t="shared" si="3"/>
        <v>0</v>
      </c>
      <c r="K28" s="140">
        <f t="shared" si="3"/>
        <v>903</v>
      </c>
      <c r="L28" s="140">
        <f t="shared" si="3"/>
        <v>23</v>
      </c>
      <c r="M28" s="140">
        <f t="shared" si="3"/>
        <v>0</v>
      </c>
      <c r="N28" s="140">
        <f t="shared" si="3"/>
        <v>107</v>
      </c>
      <c r="O28" s="140">
        <f t="shared" si="3"/>
        <v>832</v>
      </c>
      <c r="P28" s="140">
        <f t="shared" si="3"/>
        <v>265</v>
      </c>
      <c r="Q28" s="140">
        <f t="shared" si="3"/>
        <v>1097</v>
      </c>
      <c r="R28" s="140">
        <f t="shared" si="3"/>
        <v>0</v>
      </c>
      <c r="S28" s="140">
        <f t="shared" si="3"/>
        <v>0</v>
      </c>
      <c r="T28" s="140">
        <f t="shared" si="3"/>
        <v>0</v>
      </c>
      <c r="U28" s="140">
        <f t="shared" si="3"/>
        <v>0</v>
      </c>
      <c r="V28" s="140">
        <f t="shared" si="3"/>
        <v>0</v>
      </c>
      <c r="W28" s="140">
        <f t="shared" si="3"/>
        <v>0</v>
      </c>
      <c r="X28" s="140">
        <f t="shared" si="3"/>
        <v>0</v>
      </c>
      <c r="Y28" s="140">
        <f t="shared" si="3"/>
        <v>0</v>
      </c>
      <c r="Z28" s="140">
        <f t="shared" si="3"/>
        <v>0</v>
      </c>
      <c r="AA28" s="140">
        <f t="shared" si="3"/>
        <v>0</v>
      </c>
      <c r="AB28" s="140">
        <f t="shared" si="3"/>
        <v>0</v>
      </c>
      <c r="AC28" s="140">
        <f t="shared" si="3"/>
        <v>0</v>
      </c>
      <c r="AD28" s="140">
        <f t="shared" si="3"/>
        <v>23</v>
      </c>
      <c r="AE28" s="140">
        <f t="shared" si="3"/>
        <v>66</v>
      </c>
      <c r="AF28" s="140">
        <f t="shared" si="3"/>
        <v>14</v>
      </c>
      <c r="AG28" s="140">
        <f t="shared" si="3"/>
        <v>22</v>
      </c>
      <c r="AH28" s="140">
        <f t="shared" si="3"/>
        <v>23</v>
      </c>
      <c r="AI28" s="140">
        <f t="shared" si="3"/>
        <v>49</v>
      </c>
      <c r="AJ28" s="140">
        <f t="shared" si="3"/>
        <v>1</v>
      </c>
      <c r="AK28" s="140">
        <f t="shared" ref="AK28" si="4">SUM(AK6:AK27)</f>
        <v>15</v>
      </c>
      <c r="AL28" s="140">
        <f t="shared" si="3"/>
        <v>0</v>
      </c>
      <c r="AM28" s="140">
        <f t="shared" si="3"/>
        <v>6</v>
      </c>
      <c r="AN28" s="140">
        <f t="shared" si="3"/>
        <v>1</v>
      </c>
      <c r="AO28" s="140">
        <f t="shared" si="3"/>
        <v>1</v>
      </c>
      <c r="AP28" s="140">
        <f t="shared" si="3"/>
        <v>1</v>
      </c>
      <c r="AQ28" s="1">
        <v>23</v>
      </c>
    </row>
    <row r="29" spans="1:43" ht="14.1" customHeight="1" x14ac:dyDescent="0.15">
      <c r="A29" s="80" t="s">
        <v>501</v>
      </c>
      <c r="B29" s="81" t="s">
        <v>124</v>
      </c>
      <c r="C29" s="137">
        <v>120</v>
      </c>
      <c r="D29" s="138">
        <v>0</v>
      </c>
      <c r="E29" s="81">
        <f t="shared" si="0"/>
        <v>23</v>
      </c>
      <c r="F29" s="139">
        <v>1</v>
      </c>
      <c r="G29" s="139">
        <v>0</v>
      </c>
      <c r="H29" s="139">
        <v>2</v>
      </c>
      <c r="I29" s="139">
        <v>0</v>
      </c>
      <c r="J29" s="139">
        <v>0</v>
      </c>
      <c r="K29" s="139">
        <v>19</v>
      </c>
      <c r="L29" s="139">
        <v>1</v>
      </c>
      <c r="M29" s="139">
        <v>0</v>
      </c>
      <c r="N29" s="139">
        <v>0</v>
      </c>
      <c r="O29" s="137">
        <v>15</v>
      </c>
      <c r="P29" s="137">
        <v>8</v>
      </c>
      <c r="Q29" s="137">
        <f t="shared" si="1"/>
        <v>23</v>
      </c>
      <c r="R29" s="81">
        <v>0</v>
      </c>
      <c r="S29" s="81">
        <v>0</v>
      </c>
      <c r="T29" s="81">
        <v>0</v>
      </c>
      <c r="U29" s="81">
        <v>0</v>
      </c>
      <c r="V29" s="81">
        <v>0</v>
      </c>
      <c r="W29" s="81">
        <v>0</v>
      </c>
      <c r="X29" s="81">
        <v>0</v>
      </c>
      <c r="Y29" s="139">
        <v>0</v>
      </c>
      <c r="Z29" s="139">
        <v>0</v>
      </c>
      <c r="AA29" s="139">
        <v>0</v>
      </c>
      <c r="AB29" s="139">
        <v>0</v>
      </c>
      <c r="AC29" s="137">
        <v>0</v>
      </c>
      <c r="AD29" s="137">
        <v>1</v>
      </c>
      <c r="AE29" s="137">
        <v>3</v>
      </c>
      <c r="AF29" s="137">
        <v>1</v>
      </c>
      <c r="AG29" s="137">
        <v>1</v>
      </c>
      <c r="AH29" s="137">
        <v>2</v>
      </c>
      <c r="AI29" s="138">
        <v>0</v>
      </c>
      <c r="AJ29" s="138">
        <v>0</v>
      </c>
      <c r="AK29" s="138">
        <v>1</v>
      </c>
      <c r="AL29" s="138">
        <v>0</v>
      </c>
      <c r="AM29" s="137">
        <v>0</v>
      </c>
      <c r="AN29" s="137">
        <v>0</v>
      </c>
      <c r="AO29" s="137">
        <v>0</v>
      </c>
      <c r="AP29" s="137">
        <v>0</v>
      </c>
      <c r="AQ29" s="1">
        <v>24</v>
      </c>
    </row>
    <row r="30" spans="1:43" ht="14.1" customHeight="1" x14ac:dyDescent="0.15">
      <c r="A30" s="80" t="s">
        <v>501</v>
      </c>
      <c r="B30" s="81" t="s">
        <v>125</v>
      </c>
      <c r="C30" s="137">
        <v>175</v>
      </c>
      <c r="D30" s="138">
        <v>0</v>
      </c>
      <c r="E30" s="81">
        <f t="shared" si="0"/>
        <v>40</v>
      </c>
      <c r="F30" s="139">
        <v>1</v>
      </c>
      <c r="G30" s="139">
        <v>0</v>
      </c>
      <c r="H30" s="139">
        <v>1</v>
      </c>
      <c r="I30" s="139">
        <v>1</v>
      </c>
      <c r="J30" s="139">
        <v>0</v>
      </c>
      <c r="K30" s="139">
        <v>25</v>
      </c>
      <c r="L30" s="139">
        <v>1</v>
      </c>
      <c r="M30" s="139">
        <v>0</v>
      </c>
      <c r="N30" s="139">
        <v>11</v>
      </c>
      <c r="O30" s="137">
        <v>29</v>
      </c>
      <c r="P30" s="137">
        <v>11</v>
      </c>
      <c r="Q30" s="137">
        <f t="shared" si="1"/>
        <v>40</v>
      </c>
      <c r="R30" s="81">
        <v>0</v>
      </c>
      <c r="S30" s="81">
        <v>0</v>
      </c>
      <c r="T30" s="81">
        <v>0</v>
      </c>
      <c r="U30" s="81">
        <v>0</v>
      </c>
      <c r="V30" s="81">
        <v>0</v>
      </c>
      <c r="W30" s="81">
        <v>0</v>
      </c>
      <c r="X30" s="81">
        <v>0</v>
      </c>
      <c r="Y30" s="139">
        <v>0</v>
      </c>
      <c r="Z30" s="139">
        <v>0</v>
      </c>
      <c r="AA30" s="139">
        <v>0</v>
      </c>
      <c r="AB30" s="139">
        <v>0</v>
      </c>
      <c r="AC30" s="137">
        <v>0</v>
      </c>
      <c r="AD30" s="137">
        <v>1</v>
      </c>
      <c r="AE30" s="137">
        <v>3</v>
      </c>
      <c r="AF30" s="137">
        <v>1</v>
      </c>
      <c r="AG30" s="137">
        <v>1</v>
      </c>
      <c r="AH30" s="137">
        <v>1</v>
      </c>
      <c r="AI30" s="138">
        <v>0</v>
      </c>
      <c r="AJ30" s="138">
        <v>0</v>
      </c>
      <c r="AK30" s="138">
        <v>0</v>
      </c>
      <c r="AL30" s="138">
        <v>0</v>
      </c>
      <c r="AM30" s="137">
        <v>0</v>
      </c>
      <c r="AN30" s="137">
        <v>0</v>
      </c>
      <c r="AO30" s="137">
        <v>0</v>
      </c>
      <c r="AP30" s="137">
        <v>0</v>
      </c>
      <c r="AQ30" s="1">
        <v>25</v>
      </c>
    </row>
    <row r="31" spans="1:43" ht="14.1" customHeight="1" x14ac:dyDescent="0.15">
      <c r="A31" s="80" t="s">
        <v>501</v>
      </c>
      <c r="B31" s="81" t="s">
        <v>126</v>
      </c>
      <c r="C31" s="137">
        <v>140</v>
      </c>
      <c r="D31" s="138">
        <v>0</v>
      </c>
      <c r="E31" s="81">
        <f t="shared" si="0"/>
        <v>22</v>
      </c>
      <c r="F31" s="139">
        <v>1</v>
      </c>
      <c r="G31" s="139">
        <v>0</v>
      </c>
      <c r="H31" s="139">
        <v>1</v>
      </c>
      <c r="I31" s="139">
        <v>0</v>
      </c>
      <c r="J31" s="139">
        <v>0</v>
      </c>
      <c r="K31" s="139">
        <v>19</v>
      </c>
      <c r="L31" s="139">
        <v>1</v>
      </c>
      <c r="M31" s="139">
        <v>0</v>
      </c>
      <c r="N31" s="139">
        <v>0</v>
      </c>
      <c r="O31" s="137">
        <v>17</v>
      </c>
      <c r="P31" s="137">
        <v>5</v>
      </c>
      <c r="Q31" s="137">
        <f t="shared" si="1"/>
        <v>22</v>
      </c>
      <c r="R31" s="81">
        <v>0</v>
      </c>
      <c r="S31" s="81">
        <v>0</v>
      </c>
      <c r="T31" s="81">
        <v>0</v>
      </c>
      <c r="U31" s="81">
        <v>0</v>
      </c>
      <c r="V31" s="81">
        <v>0</v>
      </c>
      <c r="W31" s="81">
        <v>0</v>
      </c>
      <c r="X31" s="81">
        <v>0</v>
      </c>
      <c r="Y31" s="139">
        <v>0</v>
      </c>
      <c r="Z31" s="139">
        <v>0</v>
      </c>
      <c r="AA31" s="139">
        <v>0</v>
      </c>
      <c r="AB31" s="139">
        <v>0</v>
      </c>
      <c r="AC31" s="137">
        <v>0</v>
      </c>
      <c r="AD31" s="137">
        <v>1</v>
      </c>
      <c r="AE31" s="137">
        <v>3</v>
      </c>
      <c r="AF31" s="138">
        <v>0</v>
      </c>
      <c r="AG31" s="138">
        <v>0</v>
      </c>
      <c r="AH31" s="138">
        <v>0</v>
      </c>
      <c r="AI31" s="138">
        <v>0</v>
      </c>
      <c r="AJ31" s="138">
        <v>0</v>
      </c>
      <c r="AK31" s="138">
        <v>0</v>
      </c>
      <c r="AL31" s="138">
        <v>0</v>
      </c>
      <c r="AM31" s="137">
        <v>0</v>
      </c>
      <c r="AN31" s="137">
        <v>0</v>
      </c>
      <c r="AO31" s="137">
        <v>0</v>
      </c>
      <c r="AP31" s="137">
        <v>0</v>
      </c>
      <c r="AQ31" s="1">
        <v>26</v>
      </c>
    </row>
    <row r="32" spans="1:43" ht="14.1" customHeight="1" x14ac:dyDescent="0.15">
      <c r="A32" s="80" t="s">
        <v>501</v>
      </c>
      <c r="B32" s="81" t="s">
        <v>249</v>
      </c>
      <c r="C32" s="137">
        <v>140</v>
      </c>
      <c r="D32" s="138">
        <v>0</v>
      </c>
      <c r="E32" s="81">
        <f t="shared" si="0"/>
        <v>19</v>
      </c>
      <c r="F32" s="139">
        <v>1</v>
      </c>
      <c r="G32" s="139">
        <v>0</v>
      </c>
      <c r="H32" s="139">
        <v>1</v>
      </c>
      <c r="I32" s="139">
        <v>0</v>
      </c>
      <c r="J32" s="139">
        <v>0</v>
      </c>
      <c r="K32" s="139">
        <v>12</v>
      </c>
      <c r="L32" s="139">
        <v>0</v>
      </c>
      <c r="M32" s="139">
        <v>0</v>
      </c>
      <c r="N32" s="139">
        <v>5</v>
      </c>
      <c r="O32" s="137">
        <v>13</v>
      </c>
      <c r="P32" s="137">
        <v>6</v>
      </c>
      <c r="Q32" s="137">
        <f t="shared" si="1"/>
        <v>19</v>
      </c>
      <c r="R32" s="81">
        <v>0</v>
      </c>
      <c r="S32" s="81">
        <v>0</v>
      </c>
      <c r="T32" s="81">
        <v>0</v>
      </c>
      <c r="U32" s="81">
        <v>0</v>
      </c>
      <c r="V32" s="81">
        <v>0</v>
      </c>
      <c r="W32" s="81">
        <v>0</v>
      </c>
      <c r="X32" s="81">
        <v>0</v>
      </c>
      <c r="Y32" s="139">
        <v>0</v>
      </c>
      <c r="Z32" s="139">
        <v>0</v>
      </c>
      <c r="AA32" s="139">
        <v>0</v>
      </c>
      <c r="AB32" s="139">
        <v>0</v>
      </c>
      <c r="AC32" s="137">
        <v>0</v>
      </c>
      <c r="AD32" s="137">
        <v>1</v>
      </c>
      <c r="AE32" s="137">
        <v>3</v>
      </c>
      <c r="AF32" s="137">
        <v>1</v>
      </c>
      <c r="AG32" s="137">
        <v>1</v>
      </c>
      <c r="AH32" s="137">
        <v>1</v>
      </c>
      <c r="AI32" s="138">
        <v>0</v>
      </c>
      <c r="AJ32" s="138">
        <v>0</v>
      </c>
      <c r="AK32" s="138">
        <v>1</v>
      </c>
      <c r="AL32" s="138">
        <v>0</v>
      </c>
      <c r="AM32" s="137">
        <v>1</v>
      </c>
      <c r="AN32" s="137">
        <v>0</v>
      </c>
      <c r="AO32" s="137">
        <v>0</v>
      </c>
      <c r="AP32" s="137">
        <v>0</v>
      </c>
      <c r="AQ32" s="1">
        <v>27</v>
      </c>
    </row>
    <row r="33" spans="1:69" ht="14.1" customHeight="1" x14ac:dyDescent="0.15">
      <c r="A33" s="83" t="s">
        <v>464</v>
      </c>
      <c r="B33" s="83">
        <f>COUNTA(B29:B32)</f>
        <v>4</v>
      </c>
      <c r="C33" s="140">
        <f>SUM(C29:C32)</f>
        <v>575</v>
      </c>
      <c r="D33" s="140">
        <f t="shared" ref="D33" si="5">SUM(D29:D32)</f>
        <v>0</v>
      </c>
      <c r="E33" s="140">
        <f t="shared" ref="E33:AP33" si="6">SUM(E29:E32)</f>
        <v>104</v>
      </c>
      <c r="F33" s="140">
        <f t="shared" si="6"/>
        <v>4</v>
      </c>
      <c r="G33" s="140">
        <f t="shared" si="6"/>
        <v>0</v>
      </c>
      <c r="H33" s="140">
        <f t="shared" si="6"/>
        <v>5</v>
      </c>
      <c r="I33" s="140">
        <f t="shared" si="6"/>
        <v>1</v>
      </c>
      <c r="J33" s="140">
        <f t="shared" si="6"/>
        <v>0</v>
      </c>
      <c r="K33" s="140">
        <f t="shared" si="6"/>
        <v>75</v>
      </c>
      <c r="L33" s="140">
        <f t="shared" si="6"/>
        <v>3</v>
      </c>
      <c r="M33" s="140">
        <f t="shared" si="6"/>
        <v>0</v>
      </c>
      <c r="N33" s="140">
        <f t="shared" si="6"/>
        <v>16</v>
      </c>
      <c r="O33" s="140">
        <f t="shared" si="6"/>
        <v>74</v>
      </c>
      <c r="P33" s="140">
        <f t="shared" si="6"/>
        <v>30</v>
      </c>
      <c r="Q33" s="140">
        <f>SUM(Q29:Q32)</f>
        <v>104</v>
      </c>
      <c r="R33" s="140">
        <f t="shared" si="6"/>
        <v>0</v>
      </c>
      <c r="S33" s="140">
        <f t="shared" si="6"/>
        <v>0</v>
      </c>
      <c r="T33" s="140">
        <f t="shared" si="6"/>
        <v>0</v>
      </c>
      <c r="U33" s="140">
        <f t="shared" si="6"/>
        <v>0</v>
      </c>
      <c r="V33" s="140">
        <f t="shared" si="6"/>
        <v>0</v>
      </c>
      <c r="W33" s="140">
        <f t="shared" si="6"/>
        <v>0</v>
      </c>
      <c r="X33" s="140">
        <f t="shared" si="6"/>
        <v>0</v>
      </c>
      <c r="Y33" s="140">
        <f t="shared" si="6"/>
        <v>0</v>
      </c>
      <c r="Z33" s="140">
        <f t="shared" si="6"/>
        <v>0</v>
      </c>
      <c r="AA33" s="140">
        <f t="shared" si="6"/>
        <v>0</v>
      </c>
      <c r="AB33" s="140">
        <f t="shared" si="6"/>
        <v>0</v>
      </c>
      <c r="AC33" s="140">
        <f t="shared" si="6"/>
        <v>0</v>
      </c>
      <c r="AD33" s="140">
        <f t="shared" si="6"/>
        <v>4</v>
      </c>
      <c r="AE33" s="140">
        <f t="shared" si="6"/>
        <v>12</v>
      </c>
      <c r="AF33" s="140">
        <f t="shared" si="6"/>
        <v>3</v>
      </c>
      <c r="AG33" s="140">
        <f t="shared" si="6"/>
        <v>3</v>
      </c>
      <c r="AH33" s="140">
        <f t="shared" si="6"/>
        <v>4</v>
      </c>
      <c r="AI33" s="140">
        <f t="shared" si="6"/>
        <v>0</v>
      </c>
      <c r="AJ33" s="140">
        <f t="shared" si="6"/>
        <v>0</v>
      </c>
      <c r="AK33" s="140">
        <f t="shared" ref="AK33" si="7">SUM(AK29:AK32)</f>
        <v>2</v>
      </c>
      <c r="AL33" s="140">
        <f t="shared" si="6"/>
        <v>0</v>
      </c>
      <c r="AM33" s="140">
        <f t="shared" si="6"/>
        <v>1</v>
      </c>
      <c r="AN33" s="140">
        <f t="shared" si="6"/>
        <v>0</v>
      </c>
      <c r="AO33" s="140">
        <f t="shared" si="6"/>
        <v>0</v>
      </c>
      <c r="AP33" s="140">
        <f t="shared" si="6"/>
        <v>0</v>
      </c>
      <c r="AQ33" s="1">
        <v>28</v>
      </c>
    </row>
    <row r="34" spans="1:69" ht="14.1" customHeight="1" x14ac:dyDescent="0.15">
      <c r="A34" s="80" t="s">
        <v>502</v>
      </c>
      <c r="B34" s="81" t="s">
        <v>594</v>
      </c>
      <c r="C34" s="137">
        <v>225</v>
      </c>
      <c r="D34" s="138">
        <v>0</v>
      </c>
      <c r="E34" s="81">
        <f t="shared" si="0"/>
        <v>26</v>
      </c>
      <c r="F34" s="139">
        <v>1</v>
      </c>
      <c r="G34" s="139">
        <v>0</v>
      </c>
      <c r="H34" s="139">
        <v>1</v>
      </c>
      <c r="I34" s="139">
        <v>0</v>
      </c>
      <c r="J34" s="139">
        <v>0</v>
      </c>
      <c r="K34" s="139">
        <v>23</v>
      </c>
      <c r="L34" s="139">
        <v>1</v>
      </c>
      <c r="M34" s="139">
        <v>0</v>
      </c>
      <c r="N34" s="139">
        <v>0</v>
      </c>
      <c r="O34" s="137">
        <v>21</v>
      </c>
      <c r="P34" s="137">
        <v>5</v>
      </c>
      <c r="Q34" s="137">
        <f t="shared" si="1"/>
        <v>26</v>
      </c>
      <c r="R34" s="81">
        <v>0</v>
      </c>
      <c r="S34" s="81">
        <v>0</v>
      </c>
      <c r="T34" s="81">
        <v>0</v>
      </c>
      <c r="U34" s="81">
        <v>0</v>
      </c>
      <c r="V34" s="81">
        <v>0</v>
      </c>
      <c r="W34" s="81">
        <v>0</v>
      </c>
      <c r="X34" s="81">
        <v>0</v>
      </c>
      <c r="Y34" s="139">
        <v>0</v>
      </c>
      <c r="Z34" s="139">
        <v>0</v>
      </c>
      <c r="AA34" s="139">
        <v>0</v>
      </c>
      <c r="AB34" s="139">
        <v>0</v>
      </c>
      <c r="AC34" s="137">
        <v>0</v>
      </c>
      <c r="AD34" s="137">
        <v>1</v>
      </c>
      <c r="AE34" s="137">
        <v>3</v>
      </c>
      <c r="AF34" s="137">
        <v>1</v>
      </c>
      <c r="AG34" s="137">
        <v>1</v>
      </c>
      <c r="AH34" s="137">
        <v>1</v>
      </c>
      <c r="AI34" s="138">
        <v>0</v>
      </c>
      <c r="AJ34" s="138">
        <v>0</v>
      </c>
      <c r="AK34" s="138">
        <v>1</v>
      </c>
      <c r="AL34" s="138">
        <v>0</v>
      </c>
      <c r="AM34" s="137">
        <v>0</v>
      </c>
      <c r="AN34" s="137">
        <v>0</v>
      </c>
      <c r="AO34" s="137">
        <v>0</v>
      </c>
      <c r="AP34" s="137">
        <v>0</v>
      </c>
      <c r="AQ34" s="1">
        <v>29</v>
      </c>
    </row>
    <row r="35" spans="1:69" ht="14.1" customHeight="1" x14ac:dyDescent="0.15">
      <c r="A35" s="80" t="s">
        <v>502</v>
      </c>
      <c r="B35" s="81" t="s">
        <v>131</v>
      </c>
      <c r="C35" s="137">
        <v>105</v>
      </c>
      <c r="D35" s="138">
        <v>0</v>
      </c>
      <c r="E35" s="81">
        <f t="shared" si="0"/>
        <v>22</v>
      </c>
      <c r="F35" s="139">
        <v>1</v>
      </c>
      <c r="G35" s="139">
        <v>0</v>
      </c>
      <c r="H35" s="139">
        <v>1</v>
      </c>
      <c r="I35" s="139">
        <v>0</v>
      </c>
      <c r="J35" s="139">
        <v>0</v>
      </c>
      <c r="K35" s="139">
        <v>17</v>
      </c>
      <c r="L35" s="139">
        <v>1</v>
      </c>
      <c r="M35" s="139">
        <v>0</v>
      </c>
      <c r="N35" s="139">
        <v>2</v>
      </c>
      <c r="O35" s="137">
        <v>18</v>
      </c>
      <c r="P35" s="137">
        <v>4</v>
      </c>
      <c r="Q35" s="137">
        <f t="shared" si="1"/>
        <v>22</v>
      </c>
      <c r="R35" s="81">
        <v>0</v>
      </c>
      <c r="S35" s="81">
        <v>0</v>
      </c>
      <c r="T35" s="81">
        <v>0</v>
      </c>
      <c r="U35" s="81">
        <v>0</v>
      </c>
      <c r="V35" s="81">
        <v>0</v>
      </c>
      <c r="W35" s="81">
        <v>0</v>
      </c>
      <c r="X35" s="81">
        <v>0</v>
      </c>
      <c r="Y35" s="139">
        <v>0</v>
      </c>
      <c r="Z35" s="139">
        <v>0</v>
      </c>
      <c r="AA35" s="139">
        <v>0</v>
      </c>
      <c r="AB35" s="139">
        <v>0</v>
      </c>
      <c r="AC35" s="137">
        <v>0</v>
      </c>
      <c r="AD35" s="137">
        <v>1</v>
      </c>
      <c r="AE35" s="137">
        <v>3</v>
      </c>
      <c r="AF35" s="138">
        <v>0</v>
      </c>
      <c r="AG35" s="137">
        <v>1</v>
      </c>
      <c r="AH35" s="137">
        <v>1</v>
      </c>
      <c r="AI35" s="138">
        <v>0</v>
      </c>
      <c r="AJ35" s="138">
        <v>0</v>
      </c>
      <c r="AK35" s="138">
        <v>0</v>
      </c>
      <c r="AL35" s="138">
        <v>0</v>
      </c>
      <c r="AM35" s="137">
        <v>0</v>
      </c>
      <c r="AN35" s="137">
        <v>0</v>
      </c>
      <c r="AO35" s="137">
        <v>0</v>
      </c>
      <c r="AP35" s="137">
        <v>0</v>
      </c>
      <c r="AQ35" s="1">
        <v>30</v>
      </c>
    </row>
    <row r="36" spans="1:69" ht="14.1" customHeight="1" x14ac:dyDescent="0.15">
      <c r="A36" s="80" t="s">
        <v>502</v>
      </c>
      <c r="B36" s="81" t="s">
        <v>136</v>
      </c>
      <c r="C36" s="137">
        <v>120</v>
      </c>
      <c r="D36" s="138">
        <v>0</v>
      </c>
      <c r="E36" s="81">
        <f t="shared" si="0"/>
        <v>23</v>
      </c>
      <c r="F36" s="139">
        <v>1</v>
      </c>
      <c r="G36" s="139">
        <v>0</v>
      </c>
      <c r="H36" s="139">
        <v>1</v>
      </c>
      <c r="I36" s="139">
        <v>0</v>
      </c>
      <c r="J36" s="139">
        <v>0</v>
      </c>
      <c r="K36" s="139">
        <v>14</v>
      </c>
      <c r="L36" s="139">
        <v>1</v>
      </c>
      <c r="M36" s="139">
        <v>0</v>
      </c>
      <c r="N36" s="139">
        <v>6</v>
      </c>
      <c r="O36" s="137">
        <v>14</v>
      </c>
      <c r="P36" s="137">
        <v>9</v>
      </c>
      <c r="Q36" s="137">
        <f t="shared" si="1"/>
        <v>23</v>
      </c>
      <c r="R36" s="81">
        <v>0</v>
      </c>
      <c r="S36" s="81">
        <v>0</v>
      </c>
      <c r="T36" s="81">
        <v>0</v>
      </c>
      <c r="U36" s="81">
        <v>0</v>
      </c>
      <c r="V36" s="81">
        <v>0</v>
      </c>
      <c r="W36" s="81">
        <v>0</v>
      </c>
      <c r="X36" s="81">
        <v>0</v>
      </c>
      <c r="Y36" s="139">
        <v>0</v>
      </c>
      <c r="Z36" s="139">
        <v>0</v>
      </c>
      <c r="AA36" s="139">
        <v>0</v>
      </c>
      <c r="AB36" s="139">
        <v>0</v>
      </c>
      <c r="AC36" s="137">
        <v>0</v>
      </c>
      <c r="AD36" s="137">
        <v>1</v>
      </c>
      <c r="AE36" s="137">
        <v>3</v>
      </c>
      <c r="AF36" s="137">
        <v>1</v>
      </c>
      <c r="AG36" s="137">
        <v>1</v>
      </c>
      <c r="AH36" s="137">
        <v>1</v>
      </c>
      <c r="AI36" s="137">
        <v>8</v>
      </c>
      <c r="AJ36" s="138">
        <v>0</v>
      </c>
      <c r="AK36" s="138">
        <v>0</v>
      </c>
      <c r="AL36" s="138">
        <v>0</v>
      </c>
      <c r="AM36" s="137">
        <v>0</v>
      </c>
      <c r="AN36" s="137">
        <v>0</v>
      </c>
      <c r="AO36" s="137">
        <v>0</v>
      </c>
      <c r="AP36" s="137">
        <v>0</v>
      </c>
      <c r="AQ36" s="1">
        <v>31</v>
      </c>
    </row>
    <row r="37" spans="1:69" ht="14.1" customHeight="1" x14ac:dyDescent="0.15">
      <c r="A37" s="80" t="s">
        <v>502</v>
      </c>
      <c r="B37" s="81" t="s">
        <v>503</v>
      </c>
      <c r="C37" s="137">
        <v>280</v>
      </c>
      <c r="D37" s="138">
        <v>0</v>
      </c>
      <c r="E37" s="81">
        <f t="shared" si="0"/>
        <v>44</v>
      </c>
      <c r="F37" s="139">
        <v>1</v>
      </c>
      <c r="G37" s="139">
        <v>0</v>
      </c>
      <c r="H37" s="139">
        <v>1</v>
      </c>
      <c r="I37" s="139">
        <v>0</v>
      </c>
      <c r="J37" s="139">
        <v>0</v>
      </c>
      <c r="K37" s="139">
        <v>29</v>
      </c>
      <c r="L37" s="139">
        <v>1</v>
      </c>
      <c r="M37" s="139">
        <v>0</v>
      </c>
      <c r="N37" s="139">
        <v>12</v>
      </c>
      <c r="O37" s="137">
        <v>35</v>
      </c>
      <c r="P37" s="137">
        <v>9</v>
      </c>
      <c r="Q37" s="137">
        <f t="shared" si="1"/>
        <v>44</v>
      </c>
      <c r="R37" s="81">
        <v>0</v>
      </c>
      <c r="S37" s="81">
        <v>0</v>
      </c>
      <c r="T37" s="81">
        <v>0</v>
      </c>
      <c r="U37" s="81">
        <v>0</v>
      </c>
      <c r="V37" s="81">
        <v>0</v>
      </c>
      <c r="W37" s="81">
        <v>0</v>
      </c>
      <c r="X37" s="81">
        <v>0</v>
      </c>
      <c r="Y37" s="139">
        <v>0</v>
      </c>
      <c r="Z37" s="139">
        <v>0</v>
      </c>
      <c r="AA37" s="139">
        <v>0</v>
      </c>
      <c r="AB37" s="139">
        <v>0</v>
      </c>
      <c r="AC37" s="137">
        <v>0</v>
      </c>
      <c r="AD37" s="137">
        <v>1</v>
      </c>
      <c r="AE37" s="137">
        <v>3</v>
      </c>
      <c r="AF37" s="137">
        <v>1</v>
      </c>
      <c r="AG37" s="137">
        <v>1</v>
      </c>
      <c r="AH37" s="137">
        <v>2</v>
      </c>
      <c r="AI37" s="137">
        <v>0</v>
      </c>
      <c r="AJ37" s="138">
        <v>0</v>
      </c>
      <c r="AK37" s="138">
        <v>2</v>
      </c>
      <c r="AL37" s="138">
        <v>0</v>
      </c>
      <c r="AM37" s="137">
        <v>0</v>
      </c>
      <c r="AN37" s="137">
        <v>0</v>
      </c>
      <c r="AO37" s="137">
        <v>0</v>
      </c>
      <c r="AP37" s="137">
        <v>0</v>
      </c>
      <c r="AQ37" s="1">
        <v>32</v>
      </c>
    </row>
    <row r="38" spans="1:69" ht="14.1" customHeight="1" x14ac:dyDescent="0.15">
      <c r="A38" s="80" t="s">
        <v>502</v>
      </c>
      <c r="B38" s="81" t="s">
        <v>363</v>
      </c>
      <c r="C38" s="137">
        <v>140</v>
      </c>
      <c r="D38" s="138">
        <v>0</v>
      </c>
      <c r="E38" s="81">
        <f t="shared" si="0"/>
        <v>34</v>
      </c>
      <c r="F38" s="139">
        <v>1</v>
      </c>
      <c r="G38" s="139">
        <v>0</v>
      </c>
      <c r="H38" s="139">
        <v>2</v>
      </c>
      <c r="I38" s="139">
        <v>0</v>
      </c>
      <c r="J38" s="139">
        <v>0</v>
      </c>
      <c r="K38" s="139">
        <v>24</v>
      </c>
      <c r="L38" s="139">
        <v>1</v>
      </c>
      <c r="M38" s="139">
        <v>0</v>
      </c>
      <c r="N38" s="139">
        <v>6</v>
      </c>
      <c r="O38" s="137">
        <v>29</v>
      </c>
      <c r="P38" s="137">
        <v>5</v>
      </c>
      <c r="Q38" s="137">
        <f t="shared" si="1"/>
        <v>34</v>
      </c>
      <c r="R38" s="81">
        <v>0</v>
      </c>
      <c r="S38" s="81">
        <v>0</v>
      </c>
      <c r="T38" s="81">
        <v>0</v>
      </c>
      <c r="U38" s="81">
        <v>0</v>
      </c>
      <c r="V38" s="81">
        <v>0</v>
      </c>
      <c r="W38" s="81">
        <v>0</v>
      </c>
      <c r="X38" s="81">
        <v>0</v>
      </c>
      <c r="Y38" s="139">
        <v>0</v>
      </c>
      <c r="Z38" s="139">
        <v>0</v>
      </c>
      <c r="AA38" s="139">
        <v>0</v>
      </c>
      <c r="AB38" s="139">
        <v>0</v>
      </c>
      <c r="AC38" s="137">
        <v>0</v>
      </c>
      <c r="AD38" s="137">
        <v>1</v>
      </c>
      <c r="AE38" s="137">
        <v>3</v>
      </c>
      <c r="AF38" s="137">
        <v>1</v>
      </c>
      <c r="AG38" s="137">
        <v>1</v>
      </c>
      <c r="AH38" s="137">
        <v>1</v>
      </c>
      <c r="AI38" s="138">
        <v>0</v>
      </c>
      <c r="AJ38" s="138">
        <v>0</v>
      </c>
      <c r="AK38" s="138">
        <v>1</v>
      </c>
      <c r="AL38" s="138">
        <v>0</v>
      </c>
      <c r="AM38" s="137">
        <v>0</v>
      </c>
      <c r="AN38" s="137">
        <v>0</v>
      </c>
      <c r="AO38" s="137">
        <v>0</v>
      </c>
      <c r="AP38" s="137">
        <v>0</v>
      </c>
      <c r="AQ38" s="1">
        <v>33</v>
      </c>
    </row>
    <row r="39" spans="1:69" ht="14.1" customHeight="1" x14ac:dyDescent="0.15">
      <c r="A39" s="83" t="s">
        <v>464</v>
      </c>
      <c r="B39" s="83">
        <f>COUNTA(B34:B38)</f>
        <v>5</v>
      </c>
      <c r="C39" s="140">
        <f>SUM(C34:C38)</f>
        <v>870</v>
      </c>
      <c r="D39" s="140">
        <f t="shared" ref="D39" si="8">SUM(D34:D38)</f>
        <v>0</v>
      </c>
      <c r="E39" s="140">
        <f t="shared" ref="E39:AP39" si="9">SUM(E34:E38)</f>
        <v>149</v>
      </c>
      <c r="F39" s="140">
        <f t="shared" si="9"/>
        <v>5</v>
      </c>
      <c r="G39" s="140">
        <f t="shared" si="9"/>
        <v>0</v>
      </c>
      <c r="H39" s="140">
        <f t="shared" si="9"/>
        <v>6</v>
      </c>
      <c r="I39" s="140">
        <f t="shared" si="9"/>
        <v>0</v>
      </c>
      <c r="J39" s="140">
        <f t="shared" si="9"/>
        <v>0</v>
      </c>
      <c r="K39" s="140">
        <f t="shared" si="9"/>
        <v>107</v>
      </c>
      <c r="L39" s="140">
        <f t="shared" si="9"/>
        <v>5</v>
      </c>
      <c r="M39" s="140">
        <f t="shared" si="9"/>
        <v>0</v>
      </c>
      <c r="N39" s="140">
        <f t="shared" si="9"/>
        <v>26</v>
      </c>
      <c r="O39" s="140">
        <f t="shared" si="9"/>
        <v>117</v>
      </c>
      <c r="P39" s="140">
        <f t="shared" si="9"/>
        <v>32</v>
      </c>
      <c r="Q39" s="140">
        <f t="shared" si="9"/>
        <v>149</v>
      </c>
      <c r="R39" s="140">
        <f t="shared" si="9"/>
        <v>0</v>
      </c>
      <c r="S39" s="140">
        <f t="shared" si="9"/>
        <v>0</v>
      </c>
      <c r="T39" s="140">
        <f t="shared" si="9"/>
        <v>0</v>
      </c>
      <c r="U39" s="140">
        <f t="shared" si="9"/>
        <v>0</v>
      </c>
      <c r="V39" s="140">
        <f t="shared" si="9"/>
        <v>0</v>
      </c>
      <c r="W39" s="140">
        <f t="shared" si="9"/>
        <v>0</v>
      </c>
      <c r="X39" s="140">
        <f t="shared" si="9"/>
        <v>0</v>
      </c>
      <c r="Y39" s="140">
        <f t="shared" si="9"/>
        <v>0</v>
      </c>
      <c r="Z39" s="140">
        <f t="shared" si="9"/>
        <v>0</v>
      </c>
      <c r="AA39" s="140">
        <f t="shared" si="9"/>
        <v>0</v>
      </c>
      <c r="AB39" s="140">
        <f t="shared" si="9"/>
        <v>0</v>
      </c>
      <c r="AC39" s="140">
        <f t="shared" si="9"/>
        <v>0</v>
      </c>
      <c r="AD39" s="140">
        <f t="shared" si="9"/>
        <v>5</v>
      </c>
      <c r="AE39" s="140">
        <f t="shared" si="9"/>
        <v>15</v>
      </c>
      <c r="AF39" s="140">
        <f t="shared" si="9"/>
        <v>4</v>
      </c>
      <c r="AG39" s="140">
        <f t="shared" si="9"/>
        <v>5</v>
      </c>
      <c r="AH39" s="140">
        <f t="shared" si="9"/>
        <v>6</v>
      </c>
      <c r="AI39" s="140">
        <f t="shared" si="9"/>
        <v>8</v>
      </c>
      <c r="AJ39" s="140">
        <f t="shared" si="9"/>
        <v>0</v>
      </c>
      <c r="AK39" s="140">
        <f t="shared" ref="AK39" si="10">SUM(AK34:AK38)</f>
        <v>4</v>
      </c>
      <c r="AL39" s="140">
        <f t="shared" si="9"/>
        <v>0</v>
      </c>
      <c r="AM39" s="140">
        <f t="shared" si="9"/>
        <v>0</v>
      </c>
      <c r="AN39" s="140">
        <f t="shared" si="9"/>
        <v>0</v>
      </c>
      <c r="AO39" s="140">
        <f t="shared" si="9"/>
        <v>0</v>
      </c>
      <c r="AP39" s="140">
        <f t="shared" si="9"/>
        <v>0</v>
      </c>
      <c r="AQ39" s="1">
        <v>34</v>
      </c>
    </row>
    <row r="40" spans="1:69" ht="14.1" customHeight="1" x14ac:dyDescent="0.15">
      <c r="A40" s="80" t="s">
        <v>504</v>
      </c>
      <c r="B40" s="81" t="s">
        <v>505</v>
      </c>
      <c r="C40" s="137">
        <v>240</v>
      </c>
      <c r="D40" s="138">
        <v>0</v>
      </c>
      <c r="E40" s="81">
        <f t="shared" si="0"/>
        <v>35</v>
      </c>
      <c r="F40" s="139">
        <v>1</v>
      </c>
      <c r="G40" s="139">
        <v>0</v>
      </c>
      <c r="H40" s="139">
        <v>1</v>
      </c>
      <c r="I40" s="139">
        <v>1</v>
      </c>
      <c r="J40" s="139">
        <v>0</v>
      </c>
      <c r="K40" s="139">
        <v>31</v>
      </c>
      <c r="L40" s="139">
        <v>1</v>
      </c>
      <c r="M40" s="139">
        <v>0</v>
      </c>
      <c r="N40" s="139">
        <v>0</v>
      </c>
      <c r="O40" s="137">
        <v>30</v>
      </c>
      <c r="P40" s="137">
        <v>5</v>
      </c>
      <c r="Q40" s="137">
        <f t="shared" si="1"/>
        <v>35</v>
      </c>
      <c r="R40" s="81">
        <v>0</v>
      </c>
      <c r="S40" s="81">
        <v>0</v>
      </c>
      <c r="T40" s="81">
        <v>0</v>
      </c>
      <c r="U40" s="81">
        <v>0</v>
      </c>
      <c r="V40" s="81">
        <v>0</v>
      </c>
      <c r="W40" s="81">
        <v>0</v>
      </c>
      <c r="X40" s="81">
        <v>0</v>
      </c>
      <c r="Y40" s="139">
        <v>0</v>
      </c>
      <c r="Z40" s="139">
        <v>0</v>
      </c>
      <c r="AA40" s="139">
        <v>0</v>
      </c>
      <c r="AB40" s="139">
        <v>0</v>
      </c>
      <c r="AC40" s="137">
        <v>0</v>
      </c>
      <c r="AD40" s="137">
        <v>1</v>
      </c>
      <c r="AE40" s="137">
        <v>3</v>
      </c>
      <c r="AF40" s="138">
        <v>0</v>
      </c>
      <c r="AG40" s="137">
        <v>1</v>
      </c>
      <c r="AH40" s="137">
        <v>1</v>
      </c>
      <c r="AI40" s="138">
        <v>0</v>
      </c>
      <c r="AJ40" s="138">
        <v>0</v>
      </c>
      <c r="AK40" s="138">
        <v>0</v>
      </c>
      <c r="AL40" s="138">
        <v>0</v>
      </c>
      <c r="AM40" s="137">
        <v>0</v>
      </c>
      <c r="AN40" s="137">
        <v>0</v>
      </c>
      <c r="AO40" s="137">
        <v>0</v>
      </c>
      <c r="AP40" s="137">
        <v>0</v>
      </c>
      <c r="AQ40" s="1">
        <v>35</v>
      </c>
    </row>
    <row r="41" spans="1:69" ht="14.1" customHeight="1" x14ac:dyDescent="0.15">
      <c r="A41" s="80" t="s">
        <v>504</v>
      </c>
      <c r="B41" s="81" t="s">
        <v>506</v>
      </c>
      <c r="C41" s="137">
        <v>190</v>
      </c>
      <c r="D41" s="138">
        <v>0</v>
      </c>
      <c r="E41" s="81">
        <f t="shared" si="0"/>
        <v>29</v>
      </c>
      <c r="F41" s="139">
        <v>1</v>
      </c>
      <c r="G41" s="139">
        <v>0</v>
      </c>
      <c r="H41" s="139">
        <v>1</v>
      </c>
      <c r="I41" s="139">
        <v>1</v>
      </c>
      <c r="J41" s="139">
        <v>0</v>
      </c>
      <c r="K41" s="139">
        <v>25</v>
      </c>
      <c r="L41" s="139">
        <v>1</v>
      </c>
      <c r="M41" s="139">
        <v>0</v>
      </c>
      <c r="N41" s="139">
        <v>0</v>
      </c>
      <c r="O41" s="137">
        <v>22</v>
      </c>
      <c r="P41" s="137">
        <v>7</v>
      </c>
      <c r="Q41" s="137">
        <f t="shared" si="1"/>
        <v>29</v>
      </c>
      <c r="R41" s="81">
        <v>0</v>
      </c>
      <c r="S41" s="81">
        <v>0</v>
      </c>
      <c r="T41" s="81">
        <v>0</v>
      </c>
      <c r="U41" s="81">
        <v>0</v>
      </c>
      <c r="V41" s="81">
        <v>0</v>
      </c>
      <c r="W41" s="81">
        <v>0</v>
      </c>
      <c r="X41" s="81">
        <v>0</v>
      </c>
      <c r="Y41" s="139">
        <v>0</v>
      </c>
      <c r="Z41" s="139">
        <v>0</v>
      </c>
      <c r="AA41" s="139">
        <v>0</v>
      </c>
      <c r="AB41" s="139">
        <v>0</v>
      </c>
      <c r="AC41" s="137">
        <v>0</v>
      </c>
      <c r="AD41" s="137">
        <v>1</v>
      </c>
      <c r="AE41" s="137">
        <v>3</v>
      </c>
      <c r="AF41" s="137">
        <v>1</v>
      </c>
      <c r="AG41" s="137">
        <v>1</v>
      </c>
      <c r="AH41" s="137">
        <v>1</v>
      </c>
      <c r="AI41" s="137">
        <v>0</v>
      </c>
      <c r="AJ41" s="138">
        <v>0</v>
      </c>
      <c r="AK41" s="138">
        <v>1</v>
      </c>
      <c r="AL41" s="138">
        <v>0</v>
      </c>
      <c r="AM41" s="137">
        <v>0</v>
      </c>
      <c r="AN41" s="137">
        <v>0</v>
      </c>
      <c r="AO41" s="137">
        <v>0</v>
      </c>
      <c r="AP41" s="137">
        <v>0</v>
      </c>
      <c r="AQ41" s="1">
        <v>36</v>
      </c>
    </row>
    <row r="42" spans="1:69" ht="14.1" customHeight="1" x14ac:dyDescent="0.15">
      <c r="A42" s="80" t="s">
        <v>504</v>
      </c>
      <c r="B42" s="81" t="s">
        <v>118</v>
      </c>
      <c r="C42" s="137">
        <v>240</v>
      </c>
      <c r="D42" s="138">
        <v>0</v>
      </c>
      <c r="E42" s="81">
        <f t="shared" si="0"/>
        <v>34</v>
      </c>
      <c r="F42" s="139">
        <v>1</v>
      </c>
      <c r="G42" s="139">
        <v>0</v>
      </c>
      <c r="H42" s="139">
        <v>1</v>
      </c>
      <c r="I42" s="139">
        <v>0</v>
      </c>
      <c r="J42" s="139">
        <v>0</v>
      </c>
      <c r="K42" s="139">
        <v>30</v>
      </c>
      <c r="L42" s="139">
        <v>1</v>
      </c>
      <c r="M42" s="139">
        <v>0</v>
      </c>
      <c r="N42" s="139">
        <v>1</v>
      </c>
      <c r="O42" s="137">
        <v>18</v>
      </c>
      <c r="P42" s="137">
        <v>16</v>
      </c>
      <c r="Q42" s="137">
        <f t="shared" si="1"/>
        <v>34</v>
      </c>
      <c r="R42" s="81">
        <v>0</v>
      </c>
      <c r="S42" s="81">
        <v>0</v>
      </c>
      <c r="T42" s="81">
        <v>0</v>
      </c>
      <c r="U42" s="81">
        <v>0</v>
      </c>
      <c r="V42" s="81">
        <v>0</v>
      </c>
      <c r="W42" s="81">
        <v>0</v>
      </c>
      <c r="X42" s="81">
        <v>0</v>
      </c>
      <c r="Y42" s="139">
        <v>0</v>
      </c>
      <c r="Z42" s="139">
        <v>0</v>
      </c>
      <c r="AA42" s="139">
        <v>0</v>
      </c>
      <c r="AB42" s="139">
        <v>0</v>
      </c>
      <c r="AC42" s="137">
        <v>0</v>
      </c>
      <c r="AD42" s="137">
        <v>1</v>
      </c>
      <c r="AE42" s="137">
        <v>3</v>
      </c>
      <c r="AF42" s="137">
        <v>1</v>
      </c>
      <c r="AG42" s="137">
        <v>1</v>
      </c>
      <c r="AH42" s="137">
        <v>1</v>
      </c>
      <c r="AI42" s="137">
        <v>9</v>
      </c>
      <c r="AJ42" s="138">
        <v>0</v>
      </c>
      <c r="AK42" s="138">
        <v>1</v>
      </c>
      <c r="AL42" s="138">
        <v>0</v>
      </c>
      <c r="AM42" s="137">
        <v>0</v>
      </c>
      <c r="AN42" s="137">
        <v>0</v>
      </c>
      <c r="AO42" s="137">
        <v>0</v>
      </c>
      <c r="AP42" s="137">
        <v>0</v>
      </c>
      <c r="AQ42" s="1">
        <v>37</v>
      </c>
    </row>
    <row r="43" spans="1:69" ht="14.1" customHeight="1" x14ac:dyDescent="0.15">
      <c r="A43" s="80" t="s">
        <v>504</v>
      </c>
      <c r="B43" s="81" t="s">
        <v>119</v>
      </c>
      <c r="C43" s="137">
        <v>181</v>
      </c>
      <c r="D43" s="138">
        <v>0</v>
      </c>
      <c r="E43" s="81">
        <f t="shared" si="0"/>
        <v>29</v>
      </c>
      <c r="F43" s="139">
        <v>1</v>
      </c>
      <c r="G43" s="139">
        <v>0</v>
      </c>
      <c r="H43" s="139">
        <v>1</v>
      </c>
      <c r="I43" s="139">
        <v>2</v>
      </c>
      <c r="J43" s="139">
        <v>0</v>
      </c>
      <c r="K43" s="139">
        <v>16</v>
      </c>
      <c r="L43" s="139">
        <v>1</v>
      </c>
      <c r="M43" s="139">
        <v>0</v>
      </c>
      <c r="N43" s="139">
        <v>8</v>
      </c>
      <c r="O43" s="137">
        <v>17</v>
      </c>
      <c r="P43" s="137">
        <v>12</v>
      </c>
      <c r="Q43" s="137">
        <f t="shared" si="1"/>
        <v>29</v>
      </c>
      <c r="R43" s="81">
        <v>0</v>
      </c>
      <c r="S43" s="81">
        <v>0</v>
      </c>
      <c r="T43" s="81">
        <v>0</v>
      </c>
      <c r="U43" s="81">
        <v>0</v>
      </c>
      <c r="V43" s="81">
        <v>0</v>
      </c>
      <c r="W43" s="81">
        <v>0</v>
      </c>
      <c r="X43" s="81">
        <v>0</v>
      </c>
      <c r="Y43" s="139">
        <v>0</v>
      </c>
      <c r="Z43" s="139">
        <v>0</v>
      </c>
      <c r="AA43" s="139">
        <v>0</v>
      </c>
      <c r="AB43" s="139">
        <v>0</v>
      </c>
      <c r="AC43" s="137">
        <v>0</v>
      </c>
      <c r="AD43" s="137">
        <v>1</v>
      </c>
      <c r="AE43" s="137">
        <v>3</v>
      </c>
      <c r="AF43" s="137">
        <v>0</v>
      </c>
      <c r="AG43" s="137">
        <v>1</v>
      </c>
      <c r="AH43" s="137">
        <v>1</v>
      </c>
      <c r="AI43" s="138">
        <v>0</v>
      </c>
      <c r="AJ43" s="138">
        <v>0</v>
      </c>
      <c r="AK43" s="138">
        <v>1</v>
      </c>
      <c r="AL43" s="138">
        <v>0</v>
      </c>
      <c r="AM43" s="137">
        <v>0</v>
      </c>
      <c r="AN43" s="137">
        <v>0</v>
      </c>
      <c r="AO43" s="137">
        <v>0</v>
      </c>
      <c r="AP43" s="137">
        <v>0</v>
      </c>
      <c r="AQ43" s="1">
        <v>38</v>
      </c>
    </row>
    <row r="44" spans="1:69" ht="14.1" customHeight="1" x14ac:dyDescent="0.15">
      <c r="A44" s="80" t="s">
        <v>504</v>
      </c>
      <c r="B44" s="81" t="s">
        <v>120</v>
      </c>
      <c r="C44" s="137">
        <v>130</v>
      </c>
      <c r="D44" s="138">
        <v>0</v>
      </c>
      <c r="E44" s="81">
        <f t="shared" si="0"/>
        <v>22</v>
      </c>
      <c r="F44" s="139">
        <v>1</v>
      </c>
      <c r="G44" s="139">
        <v>0</v>
      </c>
      <c r="H44" s="139">
        <v>1</v>
      </c>
      <c r="I44" s="139">
        <v>1</v>
      </c>
      <c r="J44" s="139">
        <v>0</v>
      </c>
      <c r="K44" s="139">
        <v>18</v>
      </c>
      <c r="L44" s="139">
        <v>1</v>
      </c>
      <c r="M44" s="139">
        <v>0</v>
      </c>
      <c r="N44" s="139">
        <v>0</v>
      </c>
      <c r="O44" s="137">
        <v>20</v>
      </c>
      <c r="P44" s="137">
        <v>2</v>
      </c>
      <c r="Q44" s="137">
        <f t="shared" si="1"/>
        <v>22</v>
      </c>
      <c r="R44" s="81">
        <v>0</v>
      </c>
      <c r="S44" s="81">
        <v>0</v>
      </c>
      <c r="T44" s="81">
        <v>0</v>
      </c>
      <c r="U44" s="81">
        <v>0</v>
      </c>
      <c r="V44" s="81">
        <v>0</v>
      </c>
      <c r="W44" s="81">
        <v>0</v>
      </c>
      <c r="X44" s="81">
        <v>0</v>
      </c>
      <c r="Y44" s="139">
        <v>0</v>
      </c>
      <c r="Z44" s="139">
        <v>0</v>
      </c>
      <c r="AA44" s="139">
        <v>0</v>
      </c>
      <c r="AB44" s="139">
        <v>0</v>
      </c>
      <c r="AC44" s="137">
        <v>0</v>
      </c>
      <c r="AD44" s="137">
        <v>1</v>
      </c>
      <c r="AE44" s="137">
        <v>3</v>
      </c>
      <c r="AF44" s="138">
        <v>0</v>
      </c>
      <c r="AG44" s="137">
        <v>1</v>
      </c>
      <c r="AH44" s="137">
        <v>2</v>
      </c>
      <c r="AI44" s="138">
        <v>0</v>
      </c>
      <c r="AJ44" s="138">
        <v>0</v>
      </c>
      <c r="AK44" s="138">
        <v>1</v>
      </c>
      <c r="AL44" s="138">
        <v>0</v>
      </c>
      <c r="AM44" s="137">
        <v>0</v>
      </c>
      <c r="AN44" s="137">
        <v>0</v>
      </c>
      <c r="AO44" s="137">
        <v>0</v>
      </c>
      <c r="AP44" s="137">
        <v>0</v>
      </c>
      <c r="AQ44" s="1">
        <v>39</v>
      </c>
    </row>
    <row r="45" spans="1:69" ht="14.1" customHeight="1" x14ac:dyDescent="0.15">
      <c r="A45" s="80" t="s">
        <v>504</v>
      </c>
      <c r="B45" s="81" t="s">
        <v>121</v>
      </c>
      <c r="C45" s="137">
        <v>103</v>
      </c>
      <c r="D45" s="138">
        <v>0</v>
      </c>
      <c r="E45" s="81">
        <f t="shared" si="0"/>
        <v>13</v>
      </c>
      <c r="F45" s="139">
        <v>1</v>
      </c>
      <c r="G45" s="139">
        <v>0</v>
      </c>
      <c r="H45" s="139">
        <v>1</v>
      </c>
      <c r="I45" s="139">
        <v>0</v>
      </c>
      <c r="J45" s="139">
        <v>0</v>
      </c>
      <c r="K45" s="139">
        <v>9</v>
      </c>
      <c r="L45" s="139">
        <v>0</v>
      </c>
      <c r="M45" s="139">
        <v>0</v>
      </c>
      <c r="N45" s="139">
        <v>2</v>
      </c>
      <c r="O45" s="137">
        <v>10</v>
      </c>
      <c r="P45" s="137">
        <v>3</v>
      </c>
      <c r="Q45" s="137">
        <f t="shared" si="1"/>
        <v>13</v>
      </c>
      <c r="R45" s="81">
        <v>0</v>
      </c>
      <c r="S45" s="81">
        <v>0</v>
      </c>
      <c r="T45" s="81">
        <v>0</v>
      </c>
      <c r="U45" s="81">
        <v>0</v>
      </c>
      <c r="V45" s="81">
        <v>0</v>
      </c>
      <c r="W45" s="81">
        <v>0</v>
      </c>
      <c r="X45" s="81">
        <v>0</v>
      </c>
      <c r="Y45" s="139">
        <v>0</v>
      </c>
      <c r="Z45" s="139">
        <v>0</v>
      </c>
      <c r="AA45" s="139">
        <v>0</v>
      </c>
      <c r="AB45" s="139">
        <v>0</v>
      </c>
      <c r="AC45" s="137">
        <v>0</v>
      </c>
      <c r="AD45" s="137">
        <v>1</v>
      </c>
      <c r="AE45" s="137">
        <v>3</v>
      </c>
      <c r="AF45" s="137">
        <v>1</v>
      </c>
      <c r="AG45" s="137">
        <v>1</v>
      </c>
      <c r="AH45" s="137">
        <v>1</v>
      </c>
      <c r="AI45" s="137">
        <v>1</v>
      </c>
      <c r="AJ45" s="138">
        <v>0</v>
      </c>
      <c r="AK45" s="138">
        <v>0</v>
      </c>
      <c r="AL45" s="138">
        <v>0</v>
      </c>
      <c r="AM45" s="137">
        <v>0</v>
      </c>
      <c r="AN45" s="137">
        <v>0</v>
      </c>
      <c r="AO45" s="137">
        <v>0</v>
      </c>
      <c r="AP45" s="137">
        <v>0</v>
      </c>
      <c r="AQ45" s="1">
        <v>40</v>
      </c>
    </row>
    <row r="46" spans="1:69" ht="14.1" customHeight="1" x14ac:dyDescent="0.15">
      <c r="A46" s="80" t="s">
        <v>504</v>
      </c>
      <c r="B46" s="81" t="s">
        <v>122</v>
      </c>
      <c r="C46" s="137">
        <v>170</v>
      </c>
      <c r="D46" s="138">
        <v>0</v>
      </c>
      <c r="E46" s="81">
        <f t="shared" si="0"/>
        <v>33</v>
      </c>
      <c r="F46" s="139">
        <v>1</v>
      </c>
      <c r="G46" s="139">
        <v>0</v>
      </c>
      <c r="H46" s="139">
        <v>1</v>
      </c>
      <c r="I46" s="139">
        <v>1</v>
      </c>
      <c r="J46" s="139">
        <v>0</v>
      </c>
      <c r="K46" s="139">
        <v>27</v>
      </c>
      <c r="L46" s="139">
        <v>1</v>
      </c>
      <c r="M46" s="139">
        <v>0</v>
      </c>
      <c r="N46" s="139">
        <v>2</v>
      </c>
      <c r="O46" s="137">
        <v>14</v>
      </c>
      <c r="P46" s="137">
        <v>19</v>
      </c>
      <c r="Q46" s="137">
        <f t="shared" si="1"/>
        <v>33</v>
      </c>
      <c r="R46" s="81">
        <v>0</v>
      </c>
      <c r="S46" s="81">
        <v>0</v>
      </c>
      <c r="T46" s="81">
        <v>0</v>
      </c>
      <c r="U46" s="81">
        <v>0</v>
      </c>
      <c r="V46" s="81">
        <v>0</v>
      </c>
      <c r="W46" s="81">
        <v>0</v>
      </c>
      <c r="X46" s="81">
        <v>0</v>
      </c>
      <c r="Y46" s="139">
        <v>0</v>
      </c>
      <c r="Z46" s="139">
        <v>0</v>
      </c>
      <c r="AA46" s="139">
        <v>0</v>
      </c>
      <c r="AB46" s="139">
        <v>0</v>
      </c>
      <c r="AC46" s="137">
        <v>0</v>
      </c>
      <c r="AD46" s="137">
        <v>1</v>
      </c>
      <c r="AE46" s="137">
        <v>3</v>
      </c>
      <c r="AF46" s="137">
        <v>1</v>
      </c>
      <c r="AG46" s="137">
        <v>1</v>
      </c>
      <c r="AH46" s="137">
        <v>1</v>
      </c>
      <c r="AI46" s="137">
        <v>4</v>
      </c>
      <c r="AJ46" s="138">
        <v>0</v>
      </c>
      <c r="AK46" s="138">
        <v>1</v>
      </c>
      <c r="AL46" s="138">
        <v>0</v>
      </c>
      <c r="AM46" s="137">
        <v>0</v>
      </c>
      <c r="AN46" s="137">
        <v>0</v>
      </c>
      <c r="AO46" s="137">
        <v>0</v>
      </c>
      <c r="AP46" s="137">
        <v>0</v>
      </c>
      <c r="AQ46" s="1">
        <v>41</v>
      </c>
    </row>
    <row r="47" spans="1:69" s="79" customFormat="1" ht="14.1" customHeight="1" x14ac:dyDescent="0.15">
      <c r="A47" s="80" t="s">
        <v>504</v>
      </c>
      <c r="B47" s="81" t="s">
        <v>123</v>
      </c>
      <c r="C47" s="137">
        <v>200</v>
      </c>
      <c r="D47" s="138">
        <v>0</v>
      </c>
      <c r="E47" s="81">
        <f t="shared" si="0"/>
        <v>28</v>
      </c>
      <c r="F47" s="139">
        <v>1</v>
      </c>
      <c r="G47" s="139">
        <v>1</v>
      </c>
      <c r="H47" s="139">
        <v>1</v>
      </c>
      <c r="I47" s="139">
        <v>0</v>
      </c>
      <c r="J47" s="139">
        <v>0</v>
      </c>
      <c r="K47" s="139">
        <v>23</v>
      </c>
      <c r="L47" s="139">
        <v>1</v>
      </c>
      <c r="M47" s="139">
        <v>0</v>
      </c>
      <c r="N47" s="139">
        <v>1</v>
      </c>
      <c r="O47" s="137">
        <v>28</v>
      </c>
      <c r="P47" s="139">
        <v>0</v>
      </c>
      <c r="Q47" s="137">
        <f t="shared" si="1"/>
        <v>28</v>
      </c>
      <c r="R47" s="81">
        <v>0</v>
      </c>
      <c r="S47" s="81">
        <v>0</v>
      </c>
      <c r="T47" s="81">
        <v>0</v>
      </c>
      <c r="U47" s="81">
        <v>0</v>
      </c>
      <c r="V47" s="81">
        <v>0</v>
      </c>
      <c r="W47" s="81">
        <v>0</v>
      </c>
      <c r="X47" s="81">
        <v>0</v>
      </c>
      <c r="Y47" s="139">
        <v>0</v>
      </c>
      <c r="Z47" s="139">
        <v>0</v>
      </c>
      <c r="AA47" s="139">
        <v>0</v>
      </c>
      <c r="AB47" s="139">
        <v>0</v>
      </c>
      <c r="AC47" s="137">
        <v>0</v>
      </c>
      <c r="AD47" s="137">
        <v>1</v>
      </c>
      <c r="AE47" s="137">
        <v>3</v>
      </c>
      <c r="AF47" s="139">
        <v>0</v>
      </c>
      <c r="AG47" s="137">
        <v>1</v>
      </c>
      <c r="AH47" s="137">
        <v>1</v>
      </c>
      <c r="AI47" s="138">
        <v>4</v>
      </c>
      <c r="AJ47" s="138">
        <v>0</v>
      </c>
      <c r="AK47" s="138">
        <v>0</v>
      </c>
      <c r="AL47" s="138">
        <v>0</v>
      </c>
      <c r="AM47" s="137">
        <v>0</v>
      </c>
      <c r="AN47" s="137">
        <v>0</v>
      </c>
      <c r="AO47" s="137">
        <v>0</v>
      </c>
      <c r="AP47" s="137">
        <v>0</v>
      </c>
      <c r="AQ47" s="1">
        <v>42</v>
      </c>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row>
    <row r="48" spans="1:69" ht="14.1" customHeight="1" x14ac:dyDescent="0.15">
      <c r="A48" s="83" t="s">
        <v>464</v>
      </c>
      <c r="B48" s="83">
        <f>COUNTA(B40:B47)</f>
        <v>8</v>
      </c>
      <c r="C48" s="140">
        <f>SUM(C40:C47)</f>
        <v>1454</v>
      </c>
      <c r="D48" s="140">
        <f t="shared" ref="D48" si="11">SUM(D40:D47)</f>
        <v>0</v>
      </c>
      <c r="E48" s="140">
        <f t="shared" ref="E48:AP48" si="12">SUM(E40:E47)</f>
        <v>223</v>
      </c>
      <c r="F48" s="140">
        <f t="shared" si="12"/>
        <v>8</v>
      </c>
      <c r="G48" s="140">
        <f t="shared" si="12"/>
        <v>1</v>
      </c>
      <c r="H48" s="140">
        <f t="shared" si="12"/>
        <v>8</v>
      </c>
      <c r="I48" s="140">
        <f t="shared" si="12"/>
        <v>6</v>
      </c>
      <c r="J48" s="140">
        <f t="shared" si="12"/>
        <v>0</v>
      </c>
      <c r="K48" s="140">
        <f t="shared" si="12"/>
        <v>179</v>
      </c>
      <c r="L48" s="140">
        <f t="shared" si="12"/>
        <v>7</v>
      </c>
      <c r="M48" s="140">
        <f t="shared" si="12"/>
        <v>0</v>
      </c>
      <c r="N48" s="140">
        <f t="shared" si="12"/>
        <v>14</v>
      </c>
      <c r="O48" s="140">
        <f t="shared" si="12"/>
        <v>159</v>
      </c>
      <c r="P48" s="140">
        <f t="shared" si="12"/>
        <v>64</v>
      </c>
      <c r="Q48" s="140">
        <f t="shared" si="12"/>
        <v>223</v>
      </c>
      <c r="R48" s="140">
        <f t="shared" si="12"/>
        <v>0</v>
      </c>
      <c r="S48" s="140">
        <f t="shared" si="12"/>
        <v>0</v>
      </c>
      <c r="T48" s="140">
        <f t="shared" si="12"/>
        <v>0</v>
      </c>
      <c r="U48" s="140">
        <f t="shared" si="12"/>
        <v>0</v>
      </c>
      <c r="V48" s="140">
        <f t="shared" si="12"/>
        <v>0</v>
      </c>
      <c r="W48" s="140">
        <f t="shared" si="12"/>
        <v>0</v>
      </c>
      <c r="X48" s="140">
        <f t="shared" si="12"/>
        <v>0</v>
      </c>
      <c r="Y48" s="140">
        <f t="shared" si="12"/>
        <v>0</v>
      </c>
      <c r="Z48" s="140">
        <f t="shared" si="12"/>
        <v>0</v>
      </c>
      <c r="AA48" s="140">
        <f t="shared" si="12"/>
        <v>0</v>
      </c>
      <c r="AB48" s="140">
        <f t="shared" si="12"/>
        <v>0</v>
      </c>
      <c r="AC48" s="140">
        <f t="shared" si="12"/>
        <v>0</v>
      </c>
      <c r="AD48" s="140">
        <f t="shared" si="12"/>
        <v>8</v>
      </c>
      <c r="AE48" s="140">
        <f t="shared" si="12"/>
        <v>24</v>
      </c>
      <c r="AF48" s="140">
        <f t="shared" si="12"/>
        <v>4</v>
      </c>
      <c r="AG48" s="140">
        <f t="shared" si="12"/>
        <v>8</v>
      </c>
      <c r="AH48" s="140">
        <f t="shared" si="12"/>
        <v>9</v>
      </c>
      <c r="AI48" s="140">
        <f t="shared" si="12"/>
        <v>18</v>
      </c>
      <c r="AJ48" s="140">
        <f t="shared" si="12"/>
        <v>0</v>
      </c>
      <c r="AK48" s="140">
        <f t="shared" ref="AK48" si="13">SUM(AK40:AK47)</f>
        <v>5</v>
      </c>
      <c r="AL48" s="140">
        <f t="shared" si="12"/>
        <v>0</v>
      </c>
      <c r="AM48" s="140">
        <f t="shared" si="12"/>
        <v>0</v>
      </c>
      <c r="AN48" s="140">
        <f t="shared" si="12"/>
        <v>0</v>
      </c>
      <c r="AO48" s="140">
        <f t="shared" si="12"/>
        <v>0</v>
      </c>
      <c r="AP48" s="140">
        <f t="shared" si="12"/>
        <v>0</v>
      </c>
      <c r="AQ48" s="1">
        <v>43</v>
      </c>
    </row>
    <row r="49" spans="1:43" ht="14.1" customHeight="1" x14ac:dyDescent="0.15">
      <c r="A49" s="80" t="s">
        <v>507</v>
      </c>
      <c r="B49" s="81" t="s">
        <v>127</v>
      </c>
      <c r="C49" s="137">
        <v>225</v>
      </c>
      <c r="D49" s="138">
        <v>0</v>
      </c>
      <c r="E49" s="81">
        <f t="shared" si="0"/>
        <v>35</v>
      </c>
      <c r="F49" s="139">
        <v>1</v>
      </c>
      <c r="G49" s="139">
        <v>0</v>
      </c>
      <c r="H49" s="139">
        <v>2</v>
      </c>
      <c r="I49" s="139">
        <v>0</v>
      </c>
      <c r="J49" s="139">
        <v>0</v>
      </c>
      <c r="K49" s="139">
        <v>17</v>
      </c>
      <c r="L49" s="139">
        <v>1</v>
      </c>
      <c r="M49" s="139">
        <v>0</v>
      </c>
      <c r="N49" s="139">
        <v>14</v>
      </c>
      <c r="O49" s="137">
        <v>27</v>
      </c>
      <c r="P49" s="137">
        <v>8</v>
      </c>
      <c r="Q49" s="137">
        <f t="shared" si="1"/>
        <v>35</v>
      </c>
      <c r="R49" s="81">
        <v>0</v>
      </c>
      <c r="S49" s="81">
        <v>0</v>
      </c>
      <c r="T49" s="81">
        <v>0</v>
      </c>
      <c r="U49" s="81">
        <v>0</v>
      </c>
      <c r="V49" s="81">
        <v>0</v>
      </c>
      <c r="W49" s="81">
        <v>0</v>
      </c>
      <c r="X49" s="81">
        <v>0</v>
      </c>
      <c r="Y49" s="139">
        <v>0</v>
      </c>
      <c r="Z49" s="139">
        <v>0</v>
      </c>
      <c r="AA49" s="139">
        <v>0</v>
      </c>
      <c r="AB49" s="139">
        <v>0</v>
      </c>
      <c r="AC49" s="137">
        <v>0</v>
      </c>
      <c r="AD49" s="137">
        <v>1</v>
      </c>
      <c r="AE49" s="137">
        <v>3</v>
      </c>
      <c r="AF49" s="137">
        <v>1</v>
      </c>
      <c r="AG49" s="137">
        <v>1</v>
      </c>
      <c r="AH49" s="137">
        <v>1</v>
      </c>
      <c r="AI49" s="138">
        <v>0</v>
      </c>
      <c r="AJ49" s="138">
        <v>0</v>
      </c>
      <c r="AK49" s="138">
        <v>3</v>
      </c>
      <c r="AL49" s="138">
        <v>0</v>
      </c>
      <c r="AM49" s="137">
        <v>0</v>
      </c>
      <c r="AN49" s="137">
        <v>0</v>
      </c>
      <c r="AO49" s="137">
        <v>0</v>
      </c>
      <c r="AP49" s="137">
        <v>0</v>
      </c>
      <c r="AQ49" s="1">
        <v>44</v>
      </c>
    </row>
    <row r="50" spans="1:43" ht="14.1" customHeight="1" x14ac:dyDescent="0.15">
      <c r="A50" s="80" t="s">
        <v>507</v>
      </c>
      <c r="B50" s="81" t="s">
        <v>128</v>
      </c>
      <c r="C50" s="137">
        <v>325</v>
      </c>
      <c r="D50" s="138">
        <v>0</v>
      </c>
      <c r="E50" s="81">
        <f t="shared" si="0"/>
        <v>80</v>
      </c>
      <c r="F50" s="139">
        <v>1</v>
      </c>
      <c r="G50" s="139">
        <v>1</v>
      </c>
      <c r="H50" s="139">
        <v>2</v>
      </c>
      <c r="I50" s="139">
        <v>0</v>
      </c>
      <c r="J50" s="139">
        <v>0</v>
      </c>
      <c r="K50" s="139">
        <v>51</v>
      </c>
      <c r="L50" s="139">
        <v>2</v>
      </c>
      <c r="M50" s="139">
        <v>0</v>
      </c>
      <c r="N50" s="139">
        <v>23</v>
      </c>
      <c r="O50" s="137">
        <v>62</v>
      </c>
      <c r="P50" s="137">
        <v>18</v>
      </c>
      <c r="Q50" s="137">
        <f t="shared" si="1"/>
        <v>80</v>
      </c>
      <c r="R50" s="81">
        <v>0</v>
      </c>
      <c r="S50" s="81">
        <v>0</v>
      </c>
      <c r="T50" s="81">
        <v>0</v>
      </c>
      <c r="U50" s="81">
        <v>0</v>
      </c>
      <c r="V50" s="81">
        <v>0</v>
      </c>
      <c r="W50" s="81">
        <v>0</v>
      </c>
      <c r="X50" s="81">
        <v>0</v>
      </c>
      <c r="Y50" s="139">
        <v>0</v>
      </c>
      <c r="Z50" s="139">
        <v>0</v>
      </c>
      <c r="AA50" s="139">
        <v>0</v>
      </c>
      <c r="AB50" s="139">
        <v>0</v>
      </c>
      <c r="AC50" s="137">
        <v>0</v>
      </c>
      <c r="AD50" s="137">
        <v>1</v>
      </c>
      <c r="AE50" s="137">
        <v>3</v>
      </c>
      <c r="AF50" s="138">
        <v>0</v>
      </c>
      <c r="AG50" s="137">
        <v>1</v>
      </c>
      <c r="AH50" s="138">
        <v>1</v>
      </c>
      <c r="AI50" s="137">
        <v>4</v>
      </c>
      <c r="AJ50" s="138">
        <v>0</v>
      </c>
      <c r="AK50" s="138">
        <v>1</v>
      </c>
      <c r="AL50" s="138">
        <v>0</v>
      </c>
      <c r="AM50" s="137">
        <v>0</v>
      </c>
      <c r="AN50" s="137">
        <v>0</v>
      </c>
      <c r="AO50" s="137">
        <v>0</v>
      </c>
      <c r="AP50" s="137">
        <v>0</v>
      </c>
      <c r="AQ50" s="1">
        <v>45</v>
      </c>
    </row>
    <row r="51" spans="1:43" ht="14.1" customHeight="1" x14ac:dyDescent="0.15">
      <c r="A51" s="80" t="s">
        <v>507</v>
      </c>
      <c r="B51" s="81" t="s">
        <v>129</v>
      </c>
      <c r="C51" s="137">
        <v>240</v>
      </c>
      <c r="D51" s="138">
        <v>0</v>
      </c>
      <c r="E51" s="81">
        <f t="shared" si="0"/>
        <v>41</v>
      </c>
      <c r="F51" s="139">
        <v>1</v>
      </c>
      <c r="G51" s="139">
        <v>0</v>
      </c>
      <c r="H51" s="139">
        <v>2</v>
      </c>
      <c r="I51" s="139">
        <v>0</v>
      </c>
      <c r="J51" s="139">
        <v>0</v>
      </c>
      <c r="K51" s="139">
        <v>24</v>
      </c>
      <c r="L51" s="139">
        <v>1</v>
      </c>
      <c r="M51" s="139">
        <v>0</v>
      </c>
      <c r="N51" s="139">
        <v>13</v>
      </c>
      <c r="O51" s="137">
        <v>35</v>
      </c>
      <c r="P51" s="137">
        <v>6</v>
      </c>
      <c r="Q51" s="137">
        <f t="shared" si="1"/>
        <v>41</v>
      </c>
      <c r="R51" s="81">
        <v>0</v>
      </c>
      <c r="S51" s="81">
        <v>0</v>
      </c>
      <c r="T51" s="81">
        <v>0</v>
      </c>
      <c r="U51" s="81">
        <v>0</v>
      </c>
      <c r="V51" s="81">
        <v>0</v>
      </c>
      <c r="W51" s="81">
        <v>0</v>
      </c>
      <c r="X51" s="81">
        <v>0</v>
      </c>
      <c r="Y51" s="139">
        <v>0</v>
      </c>
      <c r="Z51" s="139">
        <v>0</v>
      </c>
      <c r="AA51" s="139">
        <v>0</v>
      </c>
      <c r="AB51" s="139">
        <v>0</v>
      </c>
      <c r="AC51" s="137">
        <v>0</v>
      </c>
      <c r="AD51" s="137">
        <v>1</v>
      </c>
      <c r="AE51" s="137">
        <v>3</v>
      </c>
      <c r="AF51" s="138">
        <v>0</v>
      </c>
      <c r="AG51" s="137">
        <v>1</v>
      </c>
      <c r="AH51" s="137">
        <v>1</v>
      </c>
      <c r="AI51" s="138">
        <v>0</v>
      </c>
      <c r="AJ51" s="138">
        <v>0</v>
      </c>
      <c r="AK51" s="138">
        <v>2</v>
      </c>
      <c r="AL51" s="138">
        <v>0</v>
      </c>
      <c r="AM51" s="137">
        <v>0</v>
      </c>
      <c r="AN51" s="137">
        <v>0</v>
      </c>
      <c r="AO51" s="137">
        <v>0</v>
      </c>
      <c r="AP51" s="137">
        <v>0</v>
      </c>
      <c r="AQ51" s="1">
        <v>46</v>
      </c>
    </row>
    <row r="52" spans="1:43" ht="14.1" customHeight="1" x14ac:dyDescent="0.15">
      <c r="A52" s="80" t="s">
        <v>507</v>
      </c>
      <c r="B52" s="81" t="s">
        <v>130</v>
      </c>
      <c r="C52" s="137">
        <v>140</v>
      </c>
      <c r="D52" s="138">
        <v>0</v>
      </c>
      <c r="E52" s="81">
        <f t="shared" si="0"/>
        <v>26</v>
      </c>
      <c r="F52" s="139">
        <v>1</v>
      </c>
      <c r="G52" s="139">
        <v>0</v>
      </c>
      <c r="H52" s="139">
        <v>1</v>
      </c>
      <c r="I52" s="139">
        <v>0</v>
      </c>
      <c r="J52" s="139">
        <v>0</v>
      </c>
      <c r="K52" s="139">
        <v>17</v>
      </c>
      <c r="L52" s="139">
        <v>1</v>
      </c>
      <c r="M52" s="139">
        <v>0</v>
      </c>
      <c r="N52" s="139">
        <v>6</v>
      </c>
      <c r="O52" s="137">
        <v>12</v>
      </c>
      <c r="P52" s="137">
        <v>14</v>
      </c>
      <c r="Q52" s="137">
        <f t="shared" si="1"/>
        <v>26</v>
      </c>
      <c r="R52" s="81">
        <v>0</v>
      </c>
      <c r="S52" s="81">
        <v>0</v>
      </c>
      <c r="T52" s="81">
        <v>0</v>
      </c>
      <c r="U52" s="81">
        <v>0</v>
      </c>
      <c r="V52" s="81">
        <v>0</v>
      </c>
      <c r="W52" s="81">
        <v>0</v>
      </c>
      <c r="X52" s="81">
        <v>0</v>
      </c>
      <c r="Y52" s="139">
        <v>0</v>
      </c>
      <c r="Z52" s="139">
        <v>0</v>
      </c>
      <c r="AA52" s="139">
        <v>0</v>
      </c>
      <c r="AB52" s="139">
        <v>0</v>
      </c>
      <c r="AC52" s="137">
        <v>0</v>
      </c>
      <c r="AD52" s="137">
        <v>1</v>
      </c>
      <c r="AE52" s="137">
        <v>3</v>
      </c>
      <c r="AF52" s="137">
        <v>1</v>
      </c>
      <c r="AG52" s="137">
        <v>1</v>
      </c>
      <c r="AH52" s="137">
        <v>1</v>
      </c>
      <c r="AI52" s="138">
        <v>0</v>
      </c>
      <c r="AJ52" s="138">
        <v>0</v>
      </c>
      <c r="AK52" s="138">
        <v>1</v>
      </c>
      <c r="AL52" s="138">
        <v>0</v>
      </c>
      <c r="AM52" s="137">
        <v>0</v>
      </c>
      <c r="AN52" s="137">
        <v>0</v>
      </c>
      <c r="AO52" s="137">
        <v>0</v>
      </c>
      <c r="AP52" s="137">
        <v>0</v>
      </c>
      <c r="AQ52" s="1">
        <v>47</v>
      </c>
    </row>
    <row r="53" spans="1:43" ht="14.1" customHeight="1" x14ac:dyDescent="0.15">
      <c r="A53" s="80" t="s">
        <v>507</v>
      </c>
      <c r="B53" s="81" t="s">
        <v>166</v>
      </c>
      <c r="C53" s="137">
        <v>206</v>
      </c>
      <c r="D53" s="138">
        <v>0</v>
      </c>
      <c r="E53" s="81">
        <f t="shared" si="0"/>
        <v>54</v>
      </c>
      <c r="F53" s="139">
        <v>1</v>
      </c>
      <c r="G53" s="139">
        <v>1</v>
      </c>
      <c r="H53" s="139">
        <v>3</v>
      </c>
      <c r="I53" s="139">
        <v>0</v>
      </c>
      <c r="J53" s="139">
        <v>0</v>
      </c>
      <c r="K53" s="139">
        <v>31</v>
      </c>
      <c r="L53" s="139">
        <v>1</v>
      </c>
      <c r="M53" s="139">
        <v>0</v>
      </c>
      <c r="N53" s="139">
        <v>17</v>
      </c>
      <c r="O53" s="137">
        <v>40</v>
      </c>
      <c r="P53" s="137">
        <v>14</v>
      </c>
      <c r="Q53" s="137">
        <f t="shared" si="1"/>
        <v>54</v>
      </c>
      <c r="R53" s="81">
        <v>0</v>
      </c>
      <c r="S53" s="81">
        <v>0</v>
      </c>
      <c r="T53" s="81">
        <v>0</v>
      </c>
      <c r="U53" s="81">
        <v>0</v>
      </c>
      <c r="V53" s="81">
        <v>0</v>
      </c>
      <c r="W53" s="81">
        <v>0</v>
      </c>
      <c r="X53" s="81">
        <v>0</v>
      </c>
      <c r="Y53" s="139">
        <v>0</v>
      </c>
      <c r="Z53" s="139">
        <v>0</v>
      </c>
      <c r="AA53" s="139">
        <v>0</v>
      </c>
      <c r="AB53" s="139">
        <v>0</v>
      </c>
      <c r="AC53" s="137">
        <v>0</v>
      </c>
      <c r="AD53" s="137">
        <v>1</v>
      </c>
      <c r="AE53" s="137">
        <v>3</v>
      </c>
      <c r="AF53" s="138">
        <v>0</v>
      </c>
      <c r="AG53" s="137">
        <v>1</v>
      </c>
      <c r="AH53" s="137">
        <v>1</v>
      </c>
      <c r="AI53" s="137">
        <v>10</v>
      </c>
      <c r="AJ53" s="138">
        <v>0</v>
      </c>
      <c r="AK53" s="138">
        <v>1</v>
      </c>
      <c r="AL53" s="138">
        <v>0</v>
      </c>
      <c r="AM53" s="137">
        <v>0</v>
      </c>
      <c r="AN53" s="137">
        <v>0</v>
      </c>
      <c r="AO53" s="137">
        <v>0</v>
      </c>
      <c r="AP53" s="137">
        <v>0</v>
      </c>
      <c r="AQ53" s="1">
        <v>48</v>
      </c>
    </row>
    <row r="54" spans="1:43" ht="14.1" customHeight="1" x14ac:dyDescent="0.15">
      <c r="A54" s="83" t="s">
        <v>464</v>
      </c>
      <c r="B54" s="83">
        <f>COUNTA(B49:B53)</f>
        <v>5</v>
      </c>
      <c r="C54" s="140">
        <f>SUM(C49:C53)</f>
        <v>1136</v>
      </c>
      <c r="D54" s="140">
        <f t="shared" ref="D54" si="14">SUM(D49:D53)</f>
        <v>0</v>
      </c>
      <c r="E54" s="140">
        <f t="shared" ref="E54:AP54" si="15">SUM(E49:E53)</f>
        <v>236</v>
      </c>
      <c r="F54" s="140">
        <f t="shared" si="15"/>
        <v>5</v>
      </c>
      <c r="G54" s="140">
        <f t="shared" si="15"/>
        <v>2</v>
      </c>
      <c r="H54" s="140">
        <f t="shared" si="15"/>
        <v>10</v>
      </c>
      <c r="I54" s="140">
        <f t="shared" si="15"/>
        <v>0</v>
      </c>
      <c r="J54" s="140">
        <f t="shared" si="15"/>
        <v>0</v>
      </c>
      <c r="K54" s="140">
        <f t="shared" si="15"/>
        <v>140</v>
      </c>
      <c r="L54" s="140">
        <f t="shared" si="15"/>
        <v>6</v>
      </c>
      <c r="M54" s="140">
        <f t="shared" si="15"/>
        <v>0</v>
      </c>
      <c r="N54" s="140">
        <f t="shared" si="15"/>
        <v>73</v>
      </c>
      <c r="O54" s="140">
        <f t="shared" si="15"/>
        <v>176</v>
      </c>
      <c r="P54" s="140">
        <f t="shared" si="15"/>
        <v>60</v>
      </c>
      <c r="Q54" s="140">
        <f t="shared" si="15"/>
        <v>236</v>
      </c>
      <c r="R54" s="140">
        <f t="shared" si="15"/>
        <v>0</v>
      </c>
      <c r="S54" s="140">
        <f t="shared" si="15"/>
        <v>0</v>
      </c>
      <c r="T54" s="140">
        <f t="shared" si="15"/>
        <v>0</v>
      </c>
      <c r="U54" s="140">
        <f t="shared" si="15"/>
        <v>0</v>
      </c>
      <c r="V54" s="140">
        <f t="shared" si="15"/>
        <v>0</v>
      </c>
      <c r="W54" s="140">
        <f t="shared" si="15"/>
        <v>0</v>
      </c>
      <c r="X54" s="140">
        <f t="shared" si="15"/>
        <v>0</v>
      </c>
      <c r="Y54" s="140">
        <f t="shared" si="15"/>
        <v>0</v>
      </c>
      <c r="Z54" s="140">
        <f t="shared" si="15"/>
        <v>0</v>
      </c>
      <c r="AA54" s="140">
        <f t="shared" si="15"/>
        <v>0</v>
      </c>
      <c r="AB54" s="140">
        <f t="shared" si="15"/>
        <v>0</v>
      </c>
      <c r="AC54" s="140">
        <f t="shared" si="15"/>
        <v>0</v>
      </c>
      <c r="AD54" s="140">
        <f t="shared" si="15"/>
        <v>5</v>
      </c>
      <c r="AE54" s="140">
        <f t="shared" si="15"/>
        <v>15</v>
      </c>
      <c r="AF54" s="140">
        <f t="shared" si="15"/>
        <v>2</v>
      </c>
      <c r="AG54" s="140">
        <f t="shared" si="15"/>
        <v>5</v>
      </c>
      <c r="AH54" s="140">
        <f t="shared" si="15"/>
        <v>5</v>
      </c>
      <c r="AI54" s="140">
        <f t="shared" si="15"/>
        <v>14</v>
      </c>
      <c r="AJ54" s="140">
        <f t="shared" si="15"/>
        <v>0</v>
      </c>
      <c r="AK54" s="140">
        <f t="shared" ref="AK54" si="16">SUM(AK49:AK53)</f>
        <v>8</v>
      </c>
      <c r="AL54" s="140">
        <f t="shared" si="15"/>
        <v>0</v>
      </c>
      <c r="AM54" s="140">
        <f t="shared" si="15"/>
        <v>0</v>
      </c>
      <c r="AN54" s="140">
        <f t="shared" si="15"/>
        <v>0</v>
      </c>
      <c r="AO54" s="140">
        <f t="shared" si="15"/>
        <v>0</v>
      </c>
      <c r="AP54" s="140">
        <f t="shared" si="15"/>
        <v>0</v>
      </c>
      <c r="AQ54" s="1">
        <v>49</v>
      </c>
    </row>
    <row r="55" spans="1:43" ht="14.1" customHeight="1" x14ac:dyDescent="0.15">
      <c r="A55" s="80" t="s">
        <v>508</v>
      </c>
      <c r="B55" s="81" t="s">
        <v>137</v>
      </c>
      <c r="C55" s="137">
        <v>90</v>
      </c>
      <c r="D55" s="138">
        <v>0</v>
      </c>
      <c r="E55" s="81">
        <f t="shared" si="0"/>
        <v>19</v>
      </c>
      <c r="F55" s="139">
        <v>1</v>
      </c>
      <c r="G55" s="139">
        <v>0</v>
      </c>
      <c r="H55" s="139">
        <v>1</v>
      </c>
      <c r="I55" s="139">
        <v>0</v>
      </c>
      <c r="J55" s="139">
        <v>0</v>
      </c>
      <c r="K55" s="139">
        <v>16</v>
      </c>
      <c r="L55" s="139">
        <v>1</v>
      </c>
      <c r="M55" s="139">
        <v>0</v>
      </c>
      <c r="N55" s="139">
        <v>0</v>
      </c>
      <c r="O55" s="137">
        <v>13</v>
      </c>
      <c r="P55" s="137">
        <v>6</v>
      </c>
      <c r="Q55" s="137">
        <f t="shared" si="1"/>
        <v>19</v>
      </c>
      <c r="R55" s="81">
        <v>0</v>
      </c>
      <c r="S55" s="81">
        <v>0</v>
      </c>
      <c r="T55" s="81">
        <v>0</v>
      </c>
      <c r="U55" s="81">
        <v>0</v>
      </c>
      <c r="V55" s="81">
        <v>0</v>
      </c>
      <c r="W55" s="81">
        <v>0</v>
      </c>
      <c r="X55" s="81">
        <v>0</v>
      </c>
      <c r="Y55" s="139">
        <v>0</v>
      </c>
      <c r="Z55" s="139">
        <v>0</v>
      </c>
      <c r="AA55" s="137">
        <v>0</v>
      </c>
      <c r="AB55" s="137">
        <v>0</v>
      </c>
      <c r="AC55" s="137">
        <v>0</v>
      </c>
      <c r="AD55" s="137">
        <v>0</v>
      </c>
      <c r="AE55" s="137">
        <v>3</v>
      </c>
      <c r="AF55" s="138">
        <v>0</v>
      </c>
      <c r="AG55" s="138">
        <v>0</v>
      </c>
      <c r="AH55" s="138">
        <v>0</v>
      </c>
      <c r="AI55" s="138">
        <v>0</v>
      </c>
      <c r="AJ55" s="138">
        <v>0</v>
      </c>
      <c r="AK55" s="138">
        <v>0</v>
      </c>
      <c r="AL55" s="138">
        <v>0</v>
      </c>
      <c r="AM55" s="137">
        <v>0</v>
      </c>
      <c r="AN55" s="137">
        <v>0</v>
      </c>
      <c r="AO55" s="137">
        <v>0</v>
      </c>
      <c r="AP55" s="137">
        <v>0</v>
      </c>
      <c r="AQ55" s="1">
        <v>50</v>
      </c>
    </row>
    <row r="56" spans="1:43" ht="14.1" customHeight="1" x14ac:dyDescent="0.15">
      <c r="A56" s="83" t="s">
        <v>464</v>
      </c>
      <c r="B56" s="83">
        <v>1</v>
      </c>
      <c r="C56" s="140">
        <f>C55</f>
        <v>90</v>
      </c>
      <c r="D56" s="140">
        <f t="shared" ref="D56" si="17">D55</f>
        <v>0</v>
      </c>
      <c r="E56" s="140">
        <f t="shared" ref="E56:AP56" si="18">E55</f>
        <v>19</v>
      </c>
      <c r="F56" s="140">
        <f t="shared" si="18"/>
        <v>1</v>
      </c>
      <c r="G56" s="140">
        <f t="shared" si="18"/>
        <v>0</v>
      </c>
      <c r="H56" s="140">
        <f t="shared" si="18"/>
        <v>1</v>
      </c>
      <c r="I56" s="140">
        <f t="shared" si="18"/>
        <v>0</v>
      </c>
      <c r="J56" s="140">
        <f t="shared" si="18"/>
        <v>0</v>
      </c>
      <c r="K56" s="140">
        <f t="shared" si="18"/>
        <v>16</v>
      </c>
      <c r="L56" s="140">
        <f t="shared" si="18"/>
        <v>1</v>
      </c>
      <c r="M56" s="140">
        <f t="shared" si="18"/>
        <v>0</v>
      </c>
      <c r="N56" s="140">
        <f t="shared" si="18"/>
        <v>0</v>
      </c>
      <c r="O56" s="140">
        <f t="shared" si="18"/>
        <v>13</v>
      </c>
      <c r="P56" s="140">
        <f t="shared" si="18"/>
        <v>6</v>
      </c>
      <c r="Q56" s="140">
        <f t="shared" si="18"/>
        <v>19</v>
      </c>
      <c r="R56" s="140">
        <f t="shared" si="18"/>
        <v>0</v>
      </c>
      <c r="S56" s="140">
        <f t="shared" si="18"/>
        <v>0</v>
      </c>
      <c r="T56" s="140">
        <f t="shared" si="18"/>
        <v>0</v>
      </c>
      <c r="U56" s="140">
        <f t="shared" si="18"/>
        <v>0</v>
      </c>
      <c r="V56" s="140">
        <f t="shared" si="18"/>
        <v>0</v>
      </c>
      <c r="W56" s="140">
        <f t="shared" si="18"/>
        <v>0</v>
      </c>
      <c r="X56" s="140">
        <f t="shared" si="18"/>
        <v>0</v>
      </c>
      <c r="Y56" s="140">
        <f t="shared" si="18"/>
        <v>0</v>
      </c>
      <c r="Z56" s="140">
        <f t="shared" si="18"/>
        <v>0</v>
      </c>
      <c r="AA56" s="140">
        <f t="shared" si="18"/>
        <v>0</v>
      </c>
      <c r="AB56" s="140">
        <f t="shared" si="18"/>
        <v>0</v>
      </c>
      <c r="AC56" s="140">
        <f t="shared" si="18"/>
        <v>0</v>
      </c>
      <c r="AD56" s="140">
        <f t="shared" si="18"/>
        <v>0</v>
      </c>
      <c r="AE56" s="140">
        <f t="shared" si="18"/>
        <v>3</v>
      </c>
      <c r="AF56" s="140">
        <f t="shared" si="18"/>
        <v>0</v>
      </c>
      <c r="AG56" s="140">
        <f t="shared" si="18"/>
        <v>0</v>
      </c>
      <c r="AH56" s="140">
        <f t="shared" si="18"/>
        <v>0</v>
      </c>
      <c r="AI56" s="140">
        <f t="shared" si="18"/>
        <v>0</v>
      </c>
      <c r="AJ56" s="140">
        <f t="shared" si="18"/>
        <v>0</v>
      </c>
      <c r="AK56" s="140">
        <f t="shared" ref="AK56" si="19">AK55</f>
        <v>0</v>
      </c>
      <c r="AL56" s="140">
        <f t="shared" si="18"/>
        <v>0</v>
      </c>
      <c r="AM56" s="140">
        <f t="shared" si="18"/>
        <v>0</v>
      </c>
      <c r="AN56" s="140">
        <f t="shared" si="18"/>
        <v>0</v>
      </c>
      <c r="AO56" s="140">
        <f t="shared" si="18"/>
        <v>0</v>
      </c>
      <c r="AP56" s="140">
        <f t="shared" si="18"/>
        <v>0</v>
      </c>
      <c r="AQ56" s="1">
        <v>51</v>
      </c>
    </row>
    <row r="57" spans="1:43" ht="14.1" customHeight="1" x14ac:dyDescent="0.15">
      <c r="A57" s="80" t="s">
        <v>494</v>
      </c>
      <c r="B57" s="81" t="s">
        <v>592</v>
      </c>
      <c r="C57" s="137">
        <v>140</v>
      </c>
      <c r="D57" s="138">
        <v>0</v>
      </c>
      <c r="E57" s="81">
        <f t="shared" si="0"/>
        <v>29</v>
      </c>
      <c r="F57" s="139">
        <v>1</v>
      </c>
      <c r="G57" s="139">
        <v>0</v>
      </c>
      <c r="H57" s="139">
        <v>1</v>
      </c>
      <c r="I57" s="139">
        <v>0</v>
      </c>
      <c r="J57" s="139">
        <v>0</v>
      </c>
      <c r="K57" s="139">
        <v>21</v>
      </c>
      <c r="L57" s="139">
        <v>1</v>
      </c>
      <c r="M57" s="139">
        <v>0</v>
      </c>
      <c r="N57" s="139">
        <v>5</v>
      </c>
      <c r="O57" s="137">
        <v>20</v>
      </c>
      <c r="P57" s="137">
        <v>9</v>
      </c>
      <c r="Q57" s="137">
        <f t="shared" si="1"/>
        <v>29</v>
      </c>
      <c r="R57" s="81">
        <v>0</v>
      </c>
      <c r="S57" s="81">
        <v>0</v>
      </c>
      <c r="T57" s="81">
        <v>0</v>
      </c>
      <c r="U57" s="81">
        <v>0</v>
      </c>
      <c r="V57" s="81">
        <v>0</v>
      </c>
      <c r="W57" s="81">
        <v>0</v>
      </c>
      <c r="X57" s="81">
        <v>0</v>
      </c>
      <c r="Y57" s="139">
        <v>0</v>
      </c>
      <c r="Z57" s="139">
        <v>0</v>
      </c>
      <c r="AA57" s="139">
        <v>0</v>
      </c>
      <c r="AB57" s="139">
        <v>0</v>
      </c>
      <c r="AC57" s="137">
        <v>0</v>
      </c>
      <c r="AD57" s="137">
        <v>1</v>
      </c>
      <c r="AE57" s="137">
        <v>3</v>
      </c>
      <c r="AF57" s="137">
        <v>1</v>
      </c>
      <c r="AG57" s="137">
        <v>1</v>
      </c>
      <c r="AH57" s="137">
        <v>1</v>
      </c>
      <c r="AI57" s="137">
        <v>10</v>
      </c>
      <c r="AJ57" s="138">
        <v>0</v>
      </c>
      <c r="AK57" s="138">
        <v>0</v>
      </c>
      <c r="AL57" s="138">
        <v>0</v>
      </c>
      <c r="AM57" s="137">
        <v>0</v>
      </c>
      <c r="AN57" s="137">
        <v>0</v>
      </c>
      <c r="AO57" s="137">
        <v>0</v>
      </c>
      <c r="AP57" s="137">
        <v>0</v>
      </c>
      <c r="AQ57" s="1">
        <v>52</v>
      </c>
    </row>
    <row r="58" spans="1:43" ht="14.1" customHeight="1" x14ac:dyDescent="0.15">
      <c r="A58" s="83" t="s">
        <v>464</v>
      </c>
      <c r="B58" s="83">
        <v>1</v>
      </c>
      <c r="C58" s="140">
        <f>C57</f>
        <v>140</v>
      </c>
      <c r="D58" s="140">
        <f t="shared" ref="D58" si="20">D57</f>
        <v>0</v>
      </c>
      <c r="E58" s="140">
        <f t="shared" ref="E58:AP58" si="21">E57</f>
        <v>29</v>
      </c>
      <c r="F58" s="140">
        <f t="shared" si="21"/>
        <v>1</v>
      </c>
      <c r="G58" s="140">
        <f t="shared" si="21"/>
        <v>0</v>
      </c>
      <c r="H58" s="140">
        <f t="shared" si="21"/>
        <v>1</v>
      </c>
      <c r="I58" s="140">
        <f t="shared" si="21"/>
        <v>0</v>
      </c>
      <c r="J58" s="140">
        <f t="shared" si="21"/>
        <v>0</v>
      </c>
      <c r="K58" s="140">
        <f t="shared" si="21"/>
        <v>21</v>
      </c>
      <c r="L58" s="140">
        <f t="shared" si="21"/>
        <v>1</v>
      </c>
      <c r="M58" s="140">
        <f t="shared" si="21"/>
        <v>0</v>
      </c>
      <c r="N58" s="140">
        <f t="shared" si="21"/>
        <v>5</v>
      </c>
      <c r="O58" s="140">
        <f t="shared" si="21"/>
        <v>20</v>
      </c>
      <c r="P58" s="140">
        <f t="shared" si="21"/>
        <v>9</v>
      </c>
      <c r="Q58" s="140">
        <f t="shared" si="21"/>
        <v>29</v>
      </c>
      <c r="R58" s="140">
        <f t="shared" si="21"/>
        <v>0</v>
      </c>
      <c r="S58" s="140">
        <f t="shared" si="21"/>
        <v>0</v>
      </c>
      <c r="T58" s="140">
        <f t="shared" si="21"/>
        <v>0</v>
      </c>
      <c r="U58" s="140">
        <f t="shared" si="21"/>
        <v>0</v>
      </c>
      <c r="V58" s="140">
        <f t="shared" si="21"/>
        <v>0</v>
      </c>
      <c r="W58" s="140">
        <f t="shared" si="21"/>
        <v>0</v>
      </c>
      <c r="X58" s="140">
        <f t="shared" si="21"/>
        <v>0</v>
      </c>
      <c r="Y58" s="140">
        <f t="shared" si="21"/>
        <v>0</v>
      </c>
      <c r="Z58" s="140">
        <f t="shared" si="21"/>
        <v>0</v>
      </c>
      <c r="AA58" s="140">
        <f t="shared" si="21"/>
        <v>0</v>
      </c>
      <c r="AB58" s="140">
        <f t="shared" si="21"/>
        <v>0</v>
      </c>
      <c r="AC58" s="140">
        <f t="shared" si="21"/>
        <v>0</v>
      </c>
      <c r="AD58" s="140">
        <f t="shared" si="21"/>
        <v>1</v>
      </c>
      <c r="AE58" s="140">
        <f t="shared" si="21"/>
        <v>3</v>
      </c>
      <c r="AF58" s="140">
        <f t="shared" si="21"/>
        <v>1</v>
      </c>
      <c r="AG58" s="140">
        <f t="shared" si="21"/>
        <v>1</v>
      </c>
      <c r="AH58" s="140">
        <f t="shared" si="21"/>
        <v>1</v>
      </c>
      <c r="AI58" s="140">
        <f t="shared" si="21"/>
        <v>10</v>
      </c>
      <c r="AJ58" s="140">
        <f t="shared" si="21"/>
        <v>0</v>
      </c>
      <c r="AK58" s="140">
        <f t="shared" ref="AK58" si="22">AK57</f>
        <v>0</v>
      </c>
      <c r="AL58" s="140">
        <f t="shared" si="21"/>
        <v>0</v>
      </c>
      <c r="AM58" s="140">
        <f t="shared" si="21"/>
        <v>0</v>
      </c>
      <c r="AN58" s="140">
        <f t="shared" si="21"/>
        <v>0</v>
      </c>
      <c r="AO58" s="140">
        <f t="shared" si="21"/>
        <v>0</v>
      </c>
      <c r="AP58" s="140">
        <f t="shared" si="21"/>
        <v>0</v>
      </c>
      <c r="AQ58" s="1">
        <v>53</v>
      </c>
    </row>
    <row r="59" spans="1:43" ht="14.1" customHeight="1" x14ac:dyDescent="0.15">
      <c r="A59" s="80" t="s">
        <v>495</v>
      </c>
      <c r="B59" s="81" t="s">
        <v>133</v>
      </c>
      <c r="C59" s="137">
        <v>260</v>
      </c>
      <c r="D59" s="138">
        <v>0</v>
      </c>
      <c r="E59" s="81">
        <f t="shared" si="0"/>
        <v>46</v>
      </c>
      <c r="F59" s="139">
        <v>1</v>
      </c>
      <c r="G59" s="139">
        <v>0</v>
      </c>
      <c r="H59" s="139">
        <v>1</v>
      </c>
      <c r="I59" s="139">
        <v>0</v>
      </c>
      <c r="J59" s="139">
        <v>0</v>
      </c>
      <c r="K59" s="139">
        <v>42</v>
      </c>
      <c r="L59" s="139">
        <v>1</v>
      </c>
      <c r="M59" s="139">
        <v>0</v>
      </c>
      <c r="N59" s="139">
        <v>1</v>
      </c>
      <c r="O59" s="137">
        <v>37</v>
      </c>
      <c r="P59" s="137">
        <v>9</v>
      </c>
      <c r="Q59" s="137">
        <f t="shared" si="1"/>
        <v>46</v>
      </c>
      <c r="R59" s="81">
        <v>0</v>
      </c>
      <c r="S59" s="81">
        <v>0</v>
      </c>
      <c r="T59" s="81">
        <v>0</v>
      </c>
      <c r="U59" s="81">
        <v>0</v>
      </c>
      <c r="V59" s="81">
        <v>0</v>
      </c>
      <c r="W59" s="81">
        <v>0</v>
      </c>
      <c r="X59" s="81">
        <v>0</v>
      </c>
      <c r="Y59" s="139">
        <v>0</v>
      </c>
      <c r="Z59" s="139">
        <v>0</v>
      </c>
      <c r="AA59" s="139">
        <v>0</v>
      </c>
      <c r="AB59" s="139">
        <v>0</v>
      </c>
      <c r="AC59" s="137">
        <v>0</v>
      </c>
      <c r="AD59" s="137">
        <v>1</v>
      </c>
      <c r="AE59" s="137">
        <v>3</v>
      </c>
      <c r="AF59" s="138">
        <v>0</v>
      </c>
      <c r="AG59" s="137">
        <v>1</v>
      </c>
      <c r="AH59" s="137">
        <v>1</v>
      </c>
      <c r="AI59" s="138">
        <v>0</v>
      </c>
      <c r="AJ59" s="138">
        <v>0</v>
      </c>
      <c r="AK59" s="138">
        <v>1</v>
      </c>
      <c r="AL59" s="138">
        <v>0</v>
      </c>
      <c r="AM59" s="137">
        <v>0</v>
      </c>
      <c r="AN59" s="137">
        <v>1</v>
      </c>
      <c r="AO59" s="137">
        <v>0</v>
      </c>
      <c r="AP59" s="137">
        <v>0</v>
      </c>
      <c r="AQ59" s="1">
        <v>54</v>
      </c>
    </row>
    <row r="60" spans="1:43" ht="14.1" customHeight="1" x14ac:dyDescent="0.15">
      <c r="A60" s="80" t="s">
        <v>495</v>
      </c>
      <c r="B60" s="81" t="s">
        <v>134</v>
      </c>
      <c r="C60" s="137">
        <v>230</v>
      </c>
      <c r="D60" s="138">
        <v>0</v>
      </c>
      <c r="E60" s="81">
        <f t="shared" si="0"/>
        <v>32</v>
      </c>
      <c r="F60" s="139">
        <v>1</v>
      </c>
      <c r="G60" s="139">
        <v>0</v>
      </c>
      <c r="H60" s="139">
        <v>1</v>
      </c>
      <c r="I60" s="139">
        <v>0</v>
      </c>
      <c r="J60" s="139">
        <v>0</v>
      </c>
      <c r="K60" s="139">
        <v>29</v>
      </c>
      <c r="L60" s="139">
        <v>1</v>
      </c>
      <c r="M60" s="139">
        <v>0</v>
      </c>
      <c r="N60" s="139">
        <v>0</v>
      </c>
      <c r="O60" s="137">
        <v>24</v>
      </c>
      <c r="P60" s="137">
        <v>8</v>
      </c>
      <c r="Q60" s="137">
        <f t="shared" si="1"/>
        <v>32</v>
      </c>
      <c r="R60" s="81">
        <v>0</v>
      </c>
      <c r="S60" s="81">
        <v>0</v>
      </c>
      <c r="T60" s="81">
        <v>0</v>
      </c>
      <c r="U60" s="81">
        <v>0</v>
      </c>
      <c r="V60" s="81">
        <v>0</v>
      </c>
      <c r="W60" s="81">
        <v>0</v>
      </c>
      <c r="X60" s="81">
        <v>0</v>
      </c>
      <c r="Y60" s="139">
        <v>0</v>
      </c>
      <c r="Z60" s="139">
        <v>0</v>
      </c>
      <c r="AA60" s="139">
        <v>0</v>
      </c>
      <c r="AB60" s="139">
        <v>0</v>
      </c>
      <c r="AC60" s="137">
        <v>0</v>
      </c>
      <c r="AD60" s="138">
        <v>0</v>
      </c>
      <c r="AE60" s="137">
        <v>3</v>
      </c>
      <c r="AF60" s="138">
        <v>0</v>
      </c>
      <c r="AG60" s="138">
        <v>0</v>
      </c>
      <c r="AH60" s="138">
        <v>0</v>
      </c>
      <c r="AI60" s="138">
        <v>0</v>
      </c>
      <c r="AJ60" s="138">
        <v>0</v>
      </c>
      <c r="AK60" s="138">
        <v>1</v>
      </c>
      <c r="AL60" s="138">
        <v>0</v>
      </c>
      <c r="AM60" s="137">
        <v>0</v>
      </c>
      <c r="AN60" s="137">
        <v>0</v>
      </c>
      <c r="AO60" s="137">
        <v>0</v>
      </c>
      <c r="AP60" s="137">
        <v>0</v>
      </c>
      <c r="AQ60" s="1">
        <v>55</v>
      </c>
    </row>
    <row r="61" spans="1:43" ht="14.1" customHeight="1" x14ac:dyDescent="0.15">
      <c r="A61" s="80" t="s">
        <v>495</v>
      </c>
      <c r="B61" s="81" t="s">
        <v>248</v>
      </c>
      <c r="C61" s="137">
        <v>188</v>
      </c>
      <c r="D61" s="138">
        <v>0</v>
      </c>
      <c r="E61" s="81">
        <f t="shared" si="0"/>
        <v>29</v>
      </c>
      <c r="F61" s="139">
        <v>1</v>
      </c>
      <c r="G61" s="139">
        <v>1</v>
      </c>
      <c r="H61" s="139">
        <v>1</v>
      </c>
      <c r="I61" s="139">
        <v>0</v>
      </c>
      <c r="J61" s="139">
        <v>0</v>
      </c>
      <c r="K61" s="139">
        <v>25</v>
      </c>
      <c r="L61" s="139">
        <v>1</v>
      </c>
      <c r="M61" s="139">
        <v>0</v>
      </c>
      <c r="N61" s="139">
        <v>0</v>
      </c>
      <c r="O61" s="137">
        <v>26</v>
      </c>
      <c r="P61" s="137">
        <v>3</v>
      </c>
      <c r="Q61" s="137">
        <f t="shared" si="1"/>
        <v>29</v>
      </c>
      <c r="R61" s="81">
        <v>0</v>
      </c>
      <c r="S61" s="81">
        <v>0</v>
      </c>
      <c r="T61" s="81">
        <v>0</v>
      </c>
      <c r="U61" s="81">
        <v>0</v>
      </c>
      <c r="V61" s="81">
        <v>0</v>
      </c>
      <c r="W61" s="81">
        <v>0</v>
      </c>
      <c r="X61" s="81">
        <v>0</v>
      </c>
      <c r="Y61" s="139">
        <v>0</v>
      </c>
      <c r="Z61" s="139">
        <v>0</v>
      </c>
      <c r="AA61" s="139">
        <v>0</v>
      </c>
      <c r="AB61" s="139">
        <v>0</v>
      </c>
      <c r="AC61" s="137">
        <v>0</v>
      </c>
      <c r="AD61" s="137">
        <v>1</v>
      </c>
      <c r="AE61" s="137">
        <v>3</v>
      </c>
      <c r="AF61" s="138">
        <v>0</v>
      </c>
      <c r="AG61" s="137">
        <v>1</v>
      </c>
      <c r="AH61" s="137">
        <v>1</v>
      </c>
      <c r="AI61" s="138">
        <v>0</v>
      </c>
      <c r="AJ61" s="138">
        <v>0</v>
      </c>
      <c r="AK61" s="138">
        <v>0</v>
      </c>
      <c r="AL61" s="138">
        <v>0</v>
      </c>
      <c r="AM61" s="137">
        <v>0</v>
      </c>
      <c r="AN61" s="137">
        <v>0</v>
      </c>
      <c r="AO61" s="137">
        <v>0</v>
      </c>
      <c r="AP61" s="137">
        <v>0</v>
      </c>
      <c r="AQ61" s="1">
        <v>56</v>
      </c>
    </row>
    <row r="62" spans="1:43" ht="14.1" customHeight="1" x14ac:dyDescent="0.15">
      <c r="A62" s="80" t="s">
        <v>495</v>
      </c>
      <c r="B62" s="81" t="s">
        <v>250</v>
      </c>
      <c r="C62" s="138">
        <v>0</v>
      </c>
      <c r="D62" s="138">
        <v>0</v>
      </c>
      <c r="E62" s="81">
        <f t="shared" si="0"/>
        <v>20</v>
      </c>
      <c r="F62" s="139">
        <v>1</v>
      </c>
      <c r="G62" s="139">
        <v>0</v>
      </c>
      <c r="H62" s="139">
        <v>1</v>
      </c>
      <c r="I62" s="139">
        <v>0</v>
      </c>
      <c r="J62" s="139">
        <v>0</v>
      </c>
      <c r="K62" s="139">
        <v>17</v>
      </c>
      <c r="L62" s="139">
        <v>1</v>
      </c>
      <c r="M62" s="139">
        <v>0</v>
      </c>
      <c r="N62" s="139">
        <v>0</v>
      </c>
      <c r="O62" s="137">
        <v>17</v>
      </c>
      <c r="P62" s="137">
        <v>3</v>
      </c>
      <c r="Q62" s="137">
        <f t="shared" si="1"/>
        <v>20</v>
      </c>
      <c r="R62" s="81">
        <v>0</v>
      </c>
      <c r="S62" s="81">
        <v>0</v>
      </c>
      <c r="T62" s="81">
        <v>0</v>
      </c>
      <c r="U62" s="81">
        <v>0</v>
      </c>
      <c r="V62" s="81">
        <v>0</v>
      </c>
      <c r="W62" s="81">
        <v>0</v>
      </c>
      <c r="X62" s="81">
        <v>0</v>
      </c>
      <c r="Y62" s="139">
        <v>0</v>
      </c>
      <c r="Z62" s="139">
        <v>0</v>
      </c>
      <c r="AA62" s="139">
        <v>0</v>
      </c>
      <c r="AB62" s="139">
        <v>0</v>
      </c>
      <c r="AC62" s="137">
        <v>0</v>
      </c>
      <c r="AD62" s="137">
        <v>1</v>
      </c>
      <c r="AE62" s="137">
        <v>2</v>
      </c>
      <c r="AF62" s="137">
        <v>1</v>
      </c>
      <c r="AG62" s="137">
        <v>1</v>
      </c>
      <c r="AH62" s="137">
        <v>1</v>
      </c>
      <c r="AI62" s="138">
        <v>0</v>
      </c>
      <c r="AJ62" s="138">
        <v>0</v>
      </c>
      <c r="AK62" s="138">
        <v>0</v>
      </c>
      <c r="AL62" s="138">
        <v>0</v>
      </c>
      <c r="AM62" s="137">
        <v>0</v>
      </c>
      <c r="AN62" s="137">
        <v>0</v>
      </c>
      <c r="AO62" s="137">
        <v>0</v>
      </c>
      <c r="AP62" s="137">
        <v>0</v>
      </c>
      <c r="AQ62" s="1">
        <v>57</v>
      </c>
    </row>
    <row r="63" spans="1:43" ht="14.1" customHeight="1" x14ac:dyDescent="0.15">
      <c r="A63" s="83" t="s">
        <v>464</v>
      </c>
      <c r="B63" s="83">
        <f>COUNTA(B59:B62)</f>
        <v>4</v>
      </c>
      <c r="C63" s="140">
        <f>SUM(C59:C62)</f>
        <v>678</v>
      </c>
      <c r="D63" s="140">
        <f t="shared" ref="D63" si="23">SUM(D59:D62)</f>
        <v>0</v>
      </c>
      <c r="E63" s="140">
        <f t="shared" ref="E63:AP63" si="24">SUM(E59:E62)</f>
        <v>127</v>
      </c>
      <c r="F63" s="140">
        <f t="shared" si="24"/>
        <v>4</v>
      </c>
      <c r="G63" s="140">
        <f t="shared" si="24"/>
        <v>1</v>
      </c>
      <c r="H63" s="140">
        <f t="shared" si="24"/>
        <v>4</v>
      </c>
      <c r="I63" s="140">
        <f t="shared" si="24"/>
        <v>0</v>
      </c>
      <c r="J63" s="140">
        <f t="shared" si="24"/>
        <v>0</v>
      </c>
      <c r="K63" s="140">
        <f t="shared" si="24"/>
        <v>113</v>
      </c>
      <c r="L63" s="140">
        <f t="shared" si="24"/>
        <v>4</v>
      </c>
      <c r="M63" s="140">
        <f t="shared" si="24"/>
        <v>0</v>
      </c>
      <c r="N63" s="140">
        <f t="shared" si="24"/>
        <v>1</v>
      </c>
      <c r="O63" s="140">
        <f t="shared" si="24"/>
        <v>104</v>
      </c>
      <c r="P63" s="140">
        <f t="shared" si="24"/>
        <v>23</v>
      </c>
      <c r="Q63" s="140">
        <f t="shared" si="24"/>
        <v>127</v>
      </c>
      <c r="R63" s="140">
        <f t="shared" si="24"/>
        <v>0</v>
      </c>
      <c r="S63" s="140">
        <f t="shared" si="24"/>
        <v>0</v>
      </c>
      <c r="T63" s="140">
        <f t="shared" si="24"/>
        <v>0</v>
      </c>
      <c r="U63" s="140">
        <f t="shared" si="24"/>
        <v>0</v>
      </c>
      <c r="V63" s="140">
        <f t="shared" si="24"/>
        <v>0</v>
      </c>
      <c r="W63" s="140">
        <f t="shared" si="24"/>
        <v>0</v>
      </c>
      <c r="X63" s="140">
        <f t="shared" si="24"/>
        <v>0</v>
      </c>
      <c r="Y63" s="140">
        <f t="shared" si="24"/>
        <v>0</v>
      </c>
      <c r="Z63" s="140">
        <f t="shared" si="24"/>
        <v>0</v>
      </c>
      <c r="AA63" s="140">
        <f t="shared" si="24"/>
        <v>0</v>
      </c>
      <c r="AB63" s="140">
        <f t="shared" si="24"/>
        <v>0</v>
      </c>
      <c r="AC63" s="140">
        <f t="shared" si="24"/>
        <v>0</v>
      </c>
      <c r="AD63" s="140">
        <f t="shared" si="24"/>
        <v>3</v>
      </c>
      <c r="AE63" s="140">
        <f t="shared" si="24"/>
        <v>11</v>
      </c>
      <c r="AF63" s="140">
        <f t="shared" si="24"/>
        <v>1</v>
      </c>
      <c r="AG63" s="140">
        <f t="shared" si="24"/>
        <v>3</v>
      </c>
      <c r="AH63" s="140">
        <f t="shared" si="24"/>
        <v>3</v>
      </c>
      <c r="AI63" s="140">
        <f t="shared" si="24"/>
        <v>0</v>
      </c>
      <c r="AJ63" s="140">
        <f t="shared" si="24"/>
        <v>0</v>
      </c>
      <c r="AK63" s="140">
        <f t="shared" ref="AK63" si="25">SUM(AK59:AK62)</f>
        <v>2</v>
      </c>
      <c r="AL63" s="140">
        <f t="shared" si="24"/>
        <v>0</v>
      </c>
      <c r="AM63" s="140">
        <f t="shared" si="24"/>
        <v>0</v>
      </c>
      <c r="AN63" s="140">
        <f t="shared" si="24"/>
        <v>1</v>
      </c>
      <c r="AO63" s="140">
        <f t="shared" si="24"/>
        <v>0</v>
      </c>
      <c r="AP63" s="140">
        <f t="shared" si="24"/>
        <v>0</v>
      </c>
      <c r="AQ63" s="1">
        <v>58</v>
      </c>
    </row>
    <row r="64" spans="1:43" ht="14.1" customHeight="1" x14ac:dyDescent="0.15">
      <c r="A64" s="80" t="s">
        <v>496</v>
      </c>
      <c r="B64" s="81" t="s">
        <v>132</v>
      </c>
      <c r="C64" s="137">
        <v>140</v>
      </c>
      <c r="D64" s="138">
        <v>0</v>
      </c>
      <c r="E64" s="81">
        <f t="shared" si="0"/>
        <v>31</v>
      </c>
      <c r="F64" s="139">
        <v>1</v>
      </c>
      <c r="G64" s="139">
        <v>0</v>
      </c>
      <c r="H64" s="139">
        <v>1</v>
      </c>
      <c r="I64" s="139">
        <v>2</v>
      </c>
      <c r="J64" s="139">
        <v>0</v>
      </c>
      <c r="K64" s="139">
        <v>26</v>
      </c>
      <c r="L64" s="139">
        <v>1</v>
      </c>
      <c r="M64" s="139">
        <v>0</v>
      </c>
      <c r="N64" s="139">
        <v>0</v>
      </c>
      <c r="O64" s="137">
        <v>26</v>
      </c>
      <c r="P64" s="137">
        <v>5</v>
      </c>
      <c r="Q64" s="137">
        <f t="shared" si="1"/>
        <v>31</v>
      </c>
      <c r="R64" s="81">
        <v>0</v>
      </c>
      <c r="S64" s="81">
        <v>0</v>
      </c>
      <c r="T64" s="81">
        <v>0</v>
      </c>
      <c r="U64" s="81">
        <v>0</v>
      </c>
      <c r="V64" s="81">
        <v>0</v>
      </c>
      <c r="W64" s="81">
        <v>0</v>
      </c>
      <c r="X64" s="81">
        <v>0</v>
      </c>
      <c r="Y64" s="139">
        <v>0</v>
      </c>
      <c r="Z64" s="139">
        <v>0</v>
      </c>
      <c r="AA64" s="137"/>
      <c r="AB64" s="137"/>
      <c r="AC64" s="137">
        <v>0</v>
      </c>
      <c r="AD64" s="137">
        <v>1</v>
      </c>
      <c r="AE64" s="137">
        <v>3</v>
      </c>
      <c r="AF64" s="137">
        <v>1</v>
      </c>
      <c r="AG64" s="137">
        <v>1</v>
      </c>
      <c r="AH64" s="137">
        <v>1</v>
      </c>
      <c r="AI64" s="137">
        <v>0</v>
      </c>
      <c r="AJ64" s="138">
        <v>0</v>
      </c>
      <c r="AK64" s="138">
        <v>1</v>
      </c>
      <c r="AL64" s="138">
        <v>0</v>
      </c>
      <c r="AM64" s="137">
        <v>0</v>
      </c>
      <c r="AN64" s="137">
        <v>0</v>
      </c>
      <c r="AO64" s="137">
        <v>0</v>
      </c>
      <c r="AP64" s="137">
        <v>0</v>
      </c>
      <c r="AQ64" s="1">
        <v>59</v>
      </c>
    </row>
    <row r="65" spans="1:43" ht="14.1" customHeight="1" x14ac:dyDescent="0.15">
      <c r="A65" s="83" t="s">
        <v>464</v>
      </c>
      <c r="B65" s="83">
        <v>1</v>
      </c>
      <c r="C65" s="140">
        <f>C64</f>
        <v>140</v>
      </c>
      <c r="D65" s="140">
        <f t="shared" ref="D65" si="26">D64</f>
        <v>0</v>
      </c>
      <c r="E65" s="140">
        <f t="shared" ref="E65:AP65" si="27">E64</f>
        <v>31</v>
      </c>
      <c r="F65" s="140">
        <f t="shared" si="27"/>
        <v>1</v>
      </c>
      <c r="G65" s="140">
        <f t="shared" si="27"/>
        <v>0</v>
      </c>
      <c r="H65" s="140">
        <f t="shared" si="27"/>
        <v>1</v>
      </c>
      <c r="I65" s="140">
        <f t="shared" si="27"/>
        <v>2</v>
      </c>
      <c r="J65" s="140">
        <f t="shared" si="27"/>
        <v>0</v>
      </c>
      <c r="K65" s="140">
        <f t="shared" si="27"/>
        <v>26</v>
      </c>
      <c r="L65" s="140">
        <f t="shared" si="27"/>
        <v>1</v>
      </c>
      <c r="M65" s="140">
        <f t="shared" si="27"/>
        <v>0</v>
      </c>
      <c r="N65" s="140">
        <f t="shared" si="27"/>
        <v>0</v>
      </c>
      <c r="O65" s="140">
        <f t="shared" si="27"/>
        <v>26</v>
      </c>
      <c r="P65" s="140">
        <f t="shared" si="27"/>
        <v>5</v>
      </c>
      <c r="Q65" s="140">
        <f t="shared" si="27"/>
        <v>31</v>
      </c>
      <c r="R65" s="140">
        <f t="shared" si="27"/>
        <v>0</v>
      </c>
      <c r="S65" s="140">
        <f t="shared" si="27"/>
        <v>0</v>
      </c>
      <c r="T65" s="140">
        <f t="shared" si="27"/>
        <v>0</v>
      </c>
      <c r="U65" s="140">
        <f t="shared" si="27"/>
        <v>0</v>
      </c>
      <c r="V65" s="140">
        <f t="shared" si="27"/>
        <v>0</v>
      </c>
      <c r="W65" s="140">
        <f t="shared" si="27"/>
        <v>0</v>
      </c>
      <c r="X65" s="140">
        <f t="shared" si="27"/>
        <v>0</v>
      </c>
      <c r="Y65" s="140">
        <f t="shared" si="27"/>
        <v>0</v>
      </c>
      <c r="Z65" s="140">
        <f t="shared" si="27"/>
        <v>0</v>
      </c>
      <c r="AA65" s="140">
        <f t="shared" si="27"/>
        <v>0</v>
      </c>
      <c r="AB65" s="140">
        <f t="shared" si="27"/>
        <v>0</v>
      </c>
      <c r="AC65" s="140">
        <f t="shared" si="27"/>
        <v>0</v>
      </c>
      <c r="AD65" s="140">
        <f t="shared" si="27"/>
        <v>1</v>
      </c>
      <c r="AE65" s="140">
        <f t="shared" si="27"/>
        <v>3</v>
      </c>
      <c r="AF65" s="140">
        <f t="shared" si="27"/>
        <v>1</v>
      </c>
      <c r="AG65" s="140">
        <f t="shared" si="27"/>
        <v>1</v>
      </c>
      <c r="AH65" s="140">
        <f t="shared" si="27"/>
        <v>1</v>
      </c>
      <c r="AI65" s="140">
        <f t="shared" si="27"/>
        <v>0</v>
      </c>
      <c r="AJ65" s="140">
        <f t="shared" si="27"/>
        <v>0</v>
      </c>
      <c r="AK65" s="140">
        <f t="shared" ref="AK65" si="28">AK64</f>
        <v>1</v>
      </c>
      <c r="AL65" s="140">
        <f t="shared" si="27"/>
        <v>0</v>
      </c>
      <c r="AM65" s="140">
        <f t="shared" si="27"/>
        <v>0</v>
      </c>
      <c r="AN65" s="140">
        <f t="shared" si="27"/>
        <v>0</v>
      </c>
      <c r="AO65" s="140">
        <f t="shared" si="27"/>
        <v>0</v>
      </c>
      <c r="AP65" s="140">
        <f t="shared" si="27"/>
        <v>0</v>
      </c>
      <c r="AQ65" s="1">
        <v>60</v>
      </c>
    </row>
    <row r="66" spans="1:43" s="93" customFormat="1" ht="14.1" customHeight="1" x14ac:dyDescent="0.15">
      <c r="A66" s="86" t="s">
        <v>509</v>
      </c>
      <c r="B66" s="144">
        <f>B28+B33+B39+B48+B54+B56+B58+B63+B65</f>
        <v>51</v>
      </c>
      <c r="C66" s="145">
        <f t="shared" ref="C66:D66" si="29">C28+C33+C39+C48+C54+C56+C58+C63+C65</f>
        <v>11417</v>
      </c>
      <c r="D66" s="145">
        <f t="shared" si="29"/>
        <v>0</v>
      </c>
      <c r="E66" s="145">
        <f t="shared" ref="E66:AP66" si="30">E28+E33+E39+E48+E54+E56+E58+E63+E65</f>
        <v>2015</v>
      </c>
      <c r="F66" s="145">
        <f t="shared" si="30"/>
        <v>50</v>
      </c>
      <c r="G66" s="145">
        <f t="shared" si="30"/>
        <v>13</v>
      </c>
      <c r="H66" s="145">
        <f t="shared" si="30"/>
        <v>63</v>
      </c>
      <c r="I66" s="145">
        <f t="shared" si="30"/>
        <v>16</v>
      </c>
      <c r="J66" s="145">
        <f t="shared" si="30"/>
        <v>0</v>
      </c>
      <c r="K66" s="145">
        <f t="shared" si="30"/>
        <v>1580</v>
      </c>
      <c r="L66" s="145">
        <f t="shared" si="30"/>
        <v>51</v>
      </c>
      <c r="M66" s="145">
        <f t="shared" si="30"/>
        <v>0</v>
      </c>
      <c r="N66" s="145">
        <f t="shared" si="30"/>
        <v>242</v>
      </c>
      <c r="O66" s="145">
        <f t="shared" si="30"/>
        <v>1521</v>
      </c>
      <c r="P66" s="145">
        <f t="shared" si="30"/>
        <v>494</v>
      </c>
      <c r="Q66" s="145">
        <f t="shared" si="30"/>
        <v>2015</v>
      </c>
      <c r="R66" s="145">
        <f t="shared" si="30"/>
        <v>0</v>
      </c>
      <c r="S66" s="145">
        <f t="shared" si="30"/>
        <v>0</v>
      </c>
      <c r="T66" s="145">
        <f t="shared" si="30"/>
        <v>0</v>
      </c>
      <c r="U66" s="145">
        <f t="shared" si="30"/>
        <v>0</v>
      </c>
      <c r="V66" s="145">
        <f t="shared" si="30"/>
        <v>0</v>
      </c>
      <c r="W66" s="145">
        <f t="shared" si="30"/>
        <v>0</v>
      </c>
      <c r="X66" s="145">
        <f t="shared" si="30"/>
        <v>0</v>
      </c>
      <c r="Y66" s="145">
        <f t="shared" si="30"/>
        <v>0</v>
      </c>
      <c r="Z66" s="145">
        <f t="shared" si="30"/>
        <v>0</v>
      </c>
      <c r="AA66" s="145">
        <f t="shared" si="30"/>
        <v>0</v>
      </c>
      <c r="AB66" s="145">
        <f t="shared" si="30"/>
        <v>0</v>
      </c>
      <c r="AC66" s="145">
        <f t="shared" si="30"/>
        <v>0</v>
      </c>
      <c r="AD66" s="145">
        <f t="shared" si="30"/>
        <v>50</v>
      </c>
      <c r="AE66" s="145">
        <f t="shared" si="30"/>
        <v>152</v>
      </c>
      <c r="AF66" s="145">
        <f t="shared" si="30"/>
        <v>30</v>
      </c>
      <c r="AG66" s="145">
        <f t="shared" si="30"/>
        <v>48</v>
      </c>
      <c r="AH66" s="145">
        <f t="shared" si="30"/>
        <v>52</v>
      </c>
      <c r="AI66" s="145">
        <f t="shared" si="30"/>
        <v>99</v>
      </c>
      <c r="AJ66" s="145">
        <f t="shared" si="30"/>
        <v>1</v>
      </c>
      <c r="AK66" s="145">
        <f t="shared" si="30"/>
        <v>37</v>
      </c>
      <c r="AL66" s="145">
        <f t="shared" si="30"/>
        <v>0</v>
      </c>
      <c r="AM66" s="145">
        <f t="shared" si="30"/>
        <v>7</v>
      </c>
      <c r="AN66" s="145">
        <f t="shared" si="30"/>
        <v>2</v>
      </c>
      <c r="AO66" s="145">
        <f t="shared" si="30"/>
        <v>1</v>
      </c>
      <c r="AP66" s="145">
        <f t="shared" si="30"/>
        <v>1</v>
      </c>
      <c r="AQ66" s="1">
        <v>61</v>
      </c>
    </row>
    <row r="67" spans="1:43" s="68" customFormat="1" ht="13.5" customHeight="1" x14ac:dyDescent="0.15">
      <c r="A67" s="67"/>
      <c r="B67" s="67"/>
      <c r="C67" s="127"/>
      <c r="D67" s="127"/>
      <c r="E67" s="127"/>
      <c r="F67" s="127"/>
      <c r="G67" s="127"/>
      <c r="H67" s="127"/>
      <c r="I67" s="127"/>
      <c r="J67" s="127"/>
      <c r="K67" s="127"/>
      <c r="L67" s="127"/>
      <c r="M67" s="127"/>
      <c r="N67" s="127"/>
      <c r="O67" s="127"/>
      <c r="P67" s="127"/>
      <c r="Q67" s="127"/>
      <c r="R67" s="156"/>
      <c r="S67" s="156"/>
      <c r="T67" s="156"/>
      <c r="U67" s="156"/>
      <c r="V67" s="156"/>
      <c r="W67" s="156"/>
      <c r="X67" s="156"/>
      <c r="Y67" s="156"/>
      <c r="Z67" s="156"/>
      <c r="AA67" s="156"/>
      <c r="AB67" s="156"/>
      <c r="AC67" s="156"/>
      <c r="AD67" s="127"/>
      <c r="AE67" s="127"/>
      <c r="AF67" s="127"/>
      <c r="AG67" s="127"/>
      <c r="AH67" s="127"/>
      <c r="AI67" s="127"/>
      <c r="AJ67" s="127"/>
      <c r="AK67" s="127"/>
      <c r="AL67" s="127"/>
      <c r="AM67" s="127"/>
      <c r="AN67" s="127"/>
      <c r="AO67" s="127"/>
      <c r="AP67" s="127"/>
      <c r="AQ67" s="1">
        <v>62</v>
      </c>
    </row>
    <row r="68" spans="1:43" x14ac:dyDescent="0.15">
      <c r="AQ68" s="1">
        <v>63</v>
      </c>
    </row>
    <row r="69" spans="1:43" x14ac:dyDescent="0.15">
      <c r="AQ69" s="1">
        <v>64</v>
      </c>
    </row>
    <row r="70" spans="1:43" x14ac:dyDescent="0.15">
      <c r="AQ70" s="1">
        <v>65</v>
      </c>
    </row>
    <row r="71" spans="1:43" s="90" customFormat="1" x14ac:dyDescent="0.15">
      <c r="C71" s="147"/>
      <c r="D71" s="147"/>
      <c r="F71" s="82"/>
      <c r="G71" s="82"/>
      <c r="H71" s="82"/>
      <c r="I71" s="82"/>
      <c r="J71" s="82"/>
      <c r="K71" s="82"/>
      <c r="L71" s="82"/>
      <c r="M71" s="82"/>
      <c r="N71" s="82"/>
      <c r="O71" s="82"/>
      <c r="P71" s="82"/>
      <c r="Q71" s="82"/>
      <c r="Y71" s="82"/>
      <c r="Z71" s="82"/>
      <c r="AA71" s="82"/>
      <c r="AB71" s="82"/>
      <c r="AC71" s="82"/>
      <c r="AO71" s="82"/>
      <c r="AP71" s="82"/>
      <c r="AQ71" s="1">
        <v>66</v>
      </c>
    </row>
    <row r="72" spans="1:43" s="90" customFormat="1" x14ac:dyDescent="0.15">
      <c r="C72" s="147"/>
      <c r="D72" s="147"/>
      <c r="F72" s="82"/>
      <c r="G72" s="82"/>
      <c r="H72" s="82"/>
      <c r="I72" s="82"/>
      <c r="J72" s="82"/>
      <c r="K72" s="82"/>
      <c r="L72" s="82"/>
      <c r="M72" s="82"/>
      <c r="N72" s="82"/>
      <c r="O72" s="82"/>
      <c r="P72" s="82"/>
      <c r="Q72" s="82"/>
      <c r="Y72" s="82"/>
      <c r="Z72" s="82"/>
      <c r="AA72" s="82"/>
      <c r="AB72" s="82"/>
      <c r="AC72" s="82"/>
      <c r="AO72" s="82"/>
      <c r="AP72" s="82"/>
      <c r="AQ72" s="1">
        <v>67</v>
      </c>
    </row>
    <row r="73" spans="1:43" s="90" customFormat="1" x14ac:dyDescent="0.15">
      <c r="C73" s="147"/>
      <c r="D73" s="147"/>
      <c r="F73" s="82"/>
      <c r="G73" s="82"/>
      <c r="H73" s="82"/>
      <c r="I73" s="82"/>
      <c r="J73" s="82"/>
      <c r="K73" s="82"/>
      <c r="L73" s="82"/>
      <c r="M73" s="82"/>
      <c r="N73" s="82"/>
      <c r="O73" s="82"/>
      <c r="P73" s="82"/>
      <c r="Q73" s="82"/>
      <c r="Y73" s="82"/>
      <c r="Z73" s="82"/>
      <c r="AA73" s="82"/>
      <c r="AB73" s="82"/>
      <c r="AC73" s="82"/>
      <c r="AO73" s="82"/>
      <c r="AP73" s="82"/>
      <c r="AQ73" s="1">
        <v>68</v>
      </c>
    </row>
    <row r="74" spans="1:43" s="90" customFormat="1" x14ac:dyDescent="0.15">
      <c r="C74" s="147"/>
      <c r="D74" s="147"/>
      <c r="F74" s="82"/>
      <c r="G74" s="82"/>
      <c r="H74" s="82"/>
      <c r="I74" s="82"/>
      <c r="J74" s="82"/>
      <c r="K74" s="82"/>
      <c r="L74" s="82"/>
      <c r="M74" s="82"/>
      <c r="N74" s="82"/>
      <c r="O74" s="82"/>
      <c r="P74" s="82"/>
      <c r="Q74" s="82"/>
      <c r="Y74" s="82"/>
      <c r="Z74" s="82"/>
      <c r="AA74" s="82"/>
      <c r="AB74" s="82"/>
      <c r="AC74" s="82"/>
      <c r="AO74" s="82"/>
      <c r="AP74" s="82"/>
      <c r="AQ74" s="1">
        <v>69</v>
      </c>
    </row>
    <row r="75" spans="1:43" s="90" customFormat="1" x14ac:dyDescent="0.15">
      <c r="C75" s="147"/>
      <c r="D75" s="147"/>
      <c r="F75" s="82"/>
      <c r="G75" s="82"/>
      <c r="H75" s="82"/>
      <c r="I75" s="82"/>
      <c r="J75" s="82"/>
      <c r="K75" s="82"/>
      <c r="L75" s="82"/>
      <c r="M75" s="82"/>
      <c r="N75" s="82"/>
      <c r="O75" s="82"/>
      <c r="P75" s="82"/>
      <c r="Q75" s="82"/>
      <c r="Y75" s="82"/>
      <c r="Z75" s="82"/>
      <c r="AA75" s="82"/>
      <c r="AB75" s="82"/>
      <c r="AC75" s="82"/>
      <c r="AO75" s="82"/>
      <c r="AP75" s="82"/>
      <c r="AQ75" s="1">
        <v>70</v>
      </c>
    </row>
    <row r="76" spans="1:43" s="90" customFormat="1" x14ac:dyDescent="0.15">
      <c r="C76" s="147"/>
      <c r="D76" s="147"/>
      <c r="F76" s="82"/>
      <c r="G76" s="82"/>
      <c r="H76" s="82"/>
      <c r="I76" s="82"/>
      <c r="J76" s="82"/>
      <c r="K76" s="82"/>
      <c r="L76" s="82"/>
      <c r="M76" s="82"/>
      <c r="N76" s="82"/>
      <c r="O76" s="82"/>
      <c r="P76" s="82"/>
      <c r="Q76" s="82"/>
      <c r="Y76" s="82"/>
      <c r="Z76" s="82"/>
      <c r="AA76" s="82"/>
      <c r="AB76" s="82"/>
      <c r="AC76" s="82"/>
      <c r="AO76" s="82"/>
      <c r="AP76" s="82"/>
      <c r="AQ76" s="1">
        <v>71</v>
      </c>
    </row>
    <row r="77" spans="1:43" s="90" customFormat="1" x14ac:dyDescent="0.15">
      <c r="C77" s="147"/>
      <c r="D77" s="147"/>
      <c r="F77" s="82"/>
      <c r="G77" s="82"/>
      <c r="H77" s="82"/>
      <c r="I77" s="82"/>
      <c r="J77" s="82"/>
      <c r="K77" s="82"/>
      <c r="L77" s="82"/>
      <c r="M77" s="82"/>
      <c r="N77" s="82"/>
      <c r="O77" s="82"/>
      <c r="P77" s="82"/>
      <c r="Q77" s="82"/>
      <c r="Y77" s="82"/>
      <c r="Z77" s="82"/>
      <c r="AA77" s="82"/>
      <c r="AB77" s="82"/>
      <c r="AC77" s="82"/>
      <c r="AO77" s="82"/>
      <c r="AP77" s="82"/>
      <c r="AQ77" s="1">
        <v>72</v>
      </c>
    </row>
    <row r="78" spans="1:43" s="90" customFormat="1" x14ac:dyDescent="0.15">
      <c r="C78" s="147"/>
      <c r="D78" s="147"/>
      <c r="F78" s="82"/>
      <c r="G78" s="82"/>
      <c r="H78" s="82"/>
      <c r="I78" s="82"/>
      <c r="J78" s="82"/>
      <c r="K78" s="82"/>
      <c r="L78" s="82"/>
      <c r="M78" s="82"/>
      <c r="N78" s="82"/>
      <c r="O78" s="82"/>
      <c r="P78" s="82"/>
      <c r="Q78" s="82"/>
      <c r="Y78" s="82"/>
      <c r="Z78" s="82"/>
      <c r="AA78" s="82"/>
      <c r="AB78" s="82"/>
      <c r="AC78" s="82"/>
      <c r="AO78" s="82"/>
      <c r="AP78" s="82"/>
      <c r="AQ78" s="1">
        <v>73</v>
      </c>
    </row>
    <row r="79" spans="1:43" s="90" customFormat="1" x14ac:dyDescent="0.15">
      <c r="C79" s="147"/>
      <c r="D79" s="147"/>
      <c r="F79" s="82"/>
      <c r="G79" s="82"/>
      <c r="H79" s="82"/>
      <c r="I79" s="82"/>
      <c r="J79" s="82"/>
      <c r="K79" s="82"/>
      <c r="L79" s="82"/>
      <c r="M79" s="82"/>
      <c r="N79" s="82"/>
      <c r="O79" s="82"/>
      <c r="P79" s="82"/>
      <c r="Q79" s="82"/>
      <c r="Y79" s="82"/>
      <c r="Z79" s="82"/>
      <c r="AA79" s="82"/>
      <c r="AB79" s="82"/>
      <c r="AC79" s="82"/>
      <c r="AO79" s="82"/>
      <c r="AP79" s="82"/>
      <c r="AQ79" s="1">
        <v>74</v>
      </c>
    </row>
    <row r="80" spans="1:43" s="90" customFormat="1" x14ac:dyDescent="0.15">
      <c r="C80" s="147"/>
      <c r="D80" s="147"/>
      <c r="F80" s="82"/>
      <c r="G80" s="82"/>
      <c r="H80" s="82"/>
      <c r="I80" s="82"/>
      <c r="J80" s="82"/>
      <c r="K80" s="82"/>
      <c r="L80" s="82"/>
      <c r="M80" s="82"/>
      <c r="N80" s="82"/>
      <c r="O80" s="82"/>
      <c r="P80" s="82"/>
      <c r="Q80" s="82"/>
      <c r="Y80" s="82"/>
      <c r="Z80" s="82"/>
      <c r="AA80" s="82"/>
      <c r="AB80" s="82"/>
      <c r="AC80" s="82"/>
      <c r="AO80" s="82"/>
      <c r="AP80" s="82"/>
      <c r="AQ80" s="1">
        <v>1</v>
      </c>
    </row>
    <row r="81" spans="3:43" s="90" customFormat="1" x14ac:dyDescent="0.15">
      <c r="C81" s="147"/>
      <c r="D81" s="147"/>
      <c r="F81" s="82"/>
      <c r="G81" s="82"/>
      <c r="H81" s="82"/>
      <c r="I81" s="82"/>
      <c r="J81" s="82"/>
      <c r="K81" s="82"/>
      <c r="L81" s="82"/>
      <c r="M81" s="82"/>
      <c r="N81" s="82"/>
      <c r="O81" s="82"/>
      <c r="P81" s="82"/>
      <c r="Q81" s="82"/>
      <c r="Y81" s="82"/>
      <c r="Z81" s="82"/>
      <c r="AA81" s="82"/>
      <c r="AB81" s="82"/>
      <c r="AC81" s="82"/>
      <c r="AO81" s="82"/>
      <c r="AP81" s="82"/>
      <c r="AQ81" s="1">
        <v>2</v>
      </c>
    </row>
    <row r="82" spans="3:43" s="90" customFormat="1" x14ac:dyDescent="0.15">
      <c r="C82" s="147"/>
      <c r="D82" s="147"/>
      <c r="F82" s="82"/>
      <c r="G82" s="82"/>
      <c r="H82" s="82"/>
      <c r="I82" s="82"/>
      <c r="J82" s="82"/>
      <c r="K82" s="82"/>
      <c r="L82" s="82"/>
      <c r="M82" s="82"/>
      <c r="N82" s="82"/>
      <c r="O82" s="82"/>
      <c r="P82" s="82"/>
      <c r="Q82" s="82"/>
      <c r="Y82" s="82"/>
      <c r="Z82" s="82"/>
      <c r="AA82" s="82"/>
      <c r="AB82" s="82"/>
      <c r="AC82" s="82"/>
      <c r="AO82" s="82"/>
      <c r="AP82" s="82"/>
      <c r="AQ82" s="1">
        <v>3</v>
      </c>
    </row>
    <row r="83" spans="3:43" x14ac:dyDescent="0.15">
      <c r="AQ83" s="1">
        <v>4</v>
      </c>
    </row>
    <row r="84" spans="3:43" x14ac:dyDescent="0.15">
      <c r="AQ84" s="1">
        <v>5</v>
      </c>
    </row>
    <row r="85" spans="3:43" x14ac:dyDescent="0.15">
      <c r="AQ85" s="1">
        <v>6</v>
      </c>
    </row>
    <row r="86" spans="3:43" x14ac:dyDescent="0.15">
      <c r="AQ86" s="1">
        <v>7</v>
      </c>
    </row>
    <row r="87" spans="3:43" x14ac:dyDescent="0.15">
      <c r="AQ87" s="1">
        <v>8</v>
      </c>
    </row>
    <row r="88" spans="3:43" x14ac:dyDescent="0.15">
      <c r="AQ88" s="1">
        <v>9</v>
      </c>
    </row>
    <row r="89" spans="3:43" x14ac:dyDescent="0.15">
      <c r="AQ89" s="1">
        <v>10</v>
      </c>
    </row>
    <row r="90" spans="3:43" x14ac:dyDescent="0.15">
      <c r="AQ90" s="1">
        <v>11</v>
      </c>
    </row>
    <row r="91" spans="3:43" x14ac:dyDescent="0.15">
      <c r="AQ91" s="1">
        <v>12</v>
      </c>
    </row>
    <row r="92" spans="3:43" x14ac:dyDescent="0.15">
      <c r="AQ92" s="1">
        <v>13</v>
      </c>
    </row>
    <row r="93" spans="3:43" x14ac:dyDescent="0.15">
      <c r="AQ93" s="1">
        <v>14</v>
      </c>
    </row>
    <row r="94" spans="3:43" x14ac:dyDescent="0.15">
      <c r="AQ94" s="1">
        <v>15</v>
      </c>
    </row>
    <row r="95" spans="3:43" x14ac:dyDescent="0.15">
      <c r="AQ95" s="1">
        <v>16</v>
      </c>
    </row>
    <row r="96" spans="3:43" x14ac:dyDescent="0.15">
      <c r="AQ96" s="1">
        <v>17</v>
      </c>
    </row>
    <row r="97" spans="43:43" x14ac:dyDescent="0.15">
      <c r="AQ97" s="1">
        <v>18</v>
      </c>
    </row>
    <row r="98" spans="43:43" x14ac:dyDescent="0.15">
      <c r="AQ98" s="1">
        <v>19</v>
      </c>
    </row>
    <row r="99" spans="43:43" x14ac:dyDescent="0.15">
      <c r="AQ99" s="1">
        <v>20</v>
      </c>
    </row>
    <row r="100" spans="43:43" x14ac:dyDescent="0.15">
      <c r="AQ100" s="1">
        <v>21</v>
      </c>
    </row>
    <row r="101" spans="43:43" x14ac:dyDescent="0.15">
      <c r="AQ101" s="1">
        <v>22</v>
      </c>
    </row>
    <row r="102" spans="43:43" x14ac:dyDescent="0.15">
      <c r="AQ102" s="1">
        <v>23</v>
      </c>
    </row>
    <row r="103" spans="43:43" x14ac:dyDescent="0.15">
      <c r="AQ103" s="1">
        <v>24</v>
      </c>
    </row>
    <row r="104" spans="43:43" x14ac:dyDescent="0.15">
      <c r="AQ104" s="1">
        <v>25</v>
      </c>
    </row>
    <row r="105" spans="43:43" x14ac:dyDescent="0.15">
      <c r="AQ105" s="1">
        <v>26</v>
      </c>
    </row>
    <row r="106" spans="43:43" x14ac:dyDescent="0.15">
      <c r="AQ106" s="1">
        <v>27</v>
      </c>
    </row>
    <row r="107" spans="43:43" x14ac:dyDescent="0.15">
      <c r="AQ107" s="1">
        <v>28</v>
      </c>
    </row>
    <row r="108" spans="43:43" x14ac:dyDescent="0.15">
      <c r="AQ108" s="1">
        <v>29</v>
      </c>
    </row>
    <row r="109" spans="43:43" x14ac:dyDescent="0.15">
      <c r="AQ109" s="1">
        <v>30</v>
      </c>
    </row>
    <row r="110" spans="43:43" x14ac:dyDescent="0.15">
      <c r="AQ110" s="1">
        <v>31</v>
      </c>
    </row>
    <row r="111" spans="43:43" x14ac:dyDescent="0.15">
      <c r="AQ111" s="1">
        <v>32</v>
      </c>
    </row>
    <row r="112" spans="43:43" x14ac:dyDescent="0.15">
      <c r="AQ112" s="1">
        <v>33</v>
      </c>
    </row>
    <row r="113" spans="43:43" x14ac:dyDescent="0.15">
      <c r="AQ113" s="1">
        <v>34</v>
      </c>
    </row>
    <row r="114" spans="43:43" x14ac:dyDescent="0.15">
      <c r="AQ114" s="1">
        <v>35</v>
      </c>
    </row>
    <row r="115" spans="43:43" x14ac:dyDescent="0.15">
      <c r="AQ115" s="1">
        <v>36</v>
      </c>
    </row>
    <row r="116" spans="43:43" x14ac:dyDescent="0.15">
      <c r="AQ116" s="1">
        <v>37</v>
      </c>
    </row>
    <row r="117" spans="43:43" x14ac:dyDescent="0.15">
      <c r="AQ117" s="1">
        <v>38</v>
      </c>
    </row>
    <row r="118" spans="43:43" x14ac:dyDescent="0.15">
      <c r="AQ118" s="1">
        <v>39</v>
      </c>
    </row>
    <row r="119" spans="43:43" x14ac:dyDescent="0.15">
      <c r="AQ119" s="1">
        <v>40</v>
      </c>
    </row>
    <row r="120" spans="43:43" x14ac:dyDescent="0.15">
      <c r="AQ120" s="1">
        <v>41</v>
      </c>
    </row>
    <row r="121" spans="43:43" x14ac:dyDescent="0.15">
      <c r="AQ121" s="1">
        <v>42</v>
      </c>
    </row>
    <row r="122" spans="43:43" x14ac:dyDescent="0.15">
      <c r="AQ122" s="1">
        <v>43</v>
      </c>
    </row>
    <row r="123" spans="43:43" x14ac:dyDescent="0.15">
      <c r="AQ123" s="1">
        <v>44</v>
      </c>
    </row>
    <row r="124" spans="43:43" x14ac:dyDescent="0.15">
      <c r="AQ124" s="1">
        <v>45</v>
      </c>
    </row>
    <row r="125" spans="43:43" x14ac:dyDescent="0.15">
      <c r="AQ125" s="1">
        <v>46</v>
      </c>
    </row>
    <row r="126" spans="43:43" x14ac:dyDescent="0.15">
      <c r="AQ126" s="1">
        <v>47</v>
      </c>
    </row>
    <row r="127" spans="43:43" x14ac:dyDescent="0.15">
      <c r="AQ127" s="1">
        <v>48</v>
      </c>
    </row>
    <row r="128" spans="43:43" x14ac:dyDescent="0.15">
      <c r="AQ128" s="1">
        <v>49</v>
      </c>
    </row>
    <row r="129" spans="43:43" x14ac:dyDescent="0.15">
      <c r="AQ129" s="1">
        <v>50</v>
      </c>
    </row>
    <row r="130" spans="43:43" x14ac:dyDescent="0.15">
      <c r="AQ130" s="1">
        <v>51</v>
      </c>
    </row>
    <row r="131" spans="43:43" x14ac:dyDescent="0.15">
      <c r="AQ131" s="1">
        <v>52</v>
      </c>
    </row>
    <row r="132" spans="43:43" x14ac:dyDescent="0.15">
      <c r="AQ132" s="1">
        <v>53</v>
      </c>
    </row>
    <row r="133" spans="43:43" x14ac:dyDescent="0.15">
      <c r="AQ133" s="1">
        <v>54</v>
      </c>
    </row>
    <row r="134" spans="43:43" x14ac:dyDescent="0.15">
      <c r="AQ134" s="1">
        <v>55</v>
      </c>
    </row>
    <row r="135" spans="43:43" x14ac:dyDescent="0.15">
      <c r="AQ135" s="1">
        <v>56</v>
      </c>
    </row>
    <row r="136" spans="43:43" x14ac:dyDescent="0.15">
      <c r="AQ136" s="1">
        <v>57</v>
      </c>
    </row>
    <row r="137" spans="43:43" x14ac:dyDescent="0.15">
      <c r="AQ137" s="1">
        <v>58</v>
      </c>
    </row>
    <row r="138" spans="43:43" x14ac:dyDescent="0.15">
      <c r="AQ138" s="1">
        <v>59</v>
      </c>
    </row>
    <row r="139" spans="43:43" x14ac:dyDescent="0.15">
      <c r="AQ139" s="1">
        <v>60</v>
      </c>
    </row>
    <row r="140" spans="43:43" x14ac:dyDescent="0.15">
      <c r="AQ140" s="1">
        <v>61</v>
      </c>
    </row>
    <row r="141" spans="43:43" x14ac:dyDescent="0.15">
      <c r="AQ141" s="1">
        <v>62</v>
      </c>
    </row>
    <row r="142" spans="43:43" x14ac:dyDescent="0.15">
      <c r="AQ142" s="1">
        <v>63</v>
      </c>
    </row>
    <row r="143" spans="43:43" x14ac:dyDescent="0.15">
      <c r="AQ143" s="1">
        <v>64</v>
      </c>
    </row>
    <row r="144" spans="43:43" x14ac:dyDescent="0.15">
      <c r="AQ144" s="1">
        <v>65</v>
      </c>
    </row>
    <row r="145" spans="43:43" x14ac:dyDescent="0.15">
      <c r="AQ145" s="1">
        <v>66</v>
      </c>
    </row>
    <row r="146" spans="43:43" x14ac:dyDescent="0.15">
      <c r="AQ146" s="1">
        <v>67</v>
      </c>
    </row>
    <row r="147" spans="43:43" x14ac:dyDescent="0.15">
      <c r="AQ147" s="1">
        <v>68</v>
      </c>
    </row>
    <row r="148" spans="43:43" x14ac:dyDescent="0.15">
      <c r="AQ148" s="1">
        <v>69</v>
      </c>
    </row>
    <row r="149" spans="43:43" x14ac:dyDescent="0.15">
      <c r="AQ149" s="1">
        <v>70</v>
      </c>
    </row>
    <row r="150" spans="43:43" x14ac:dyDescent="0.15">
      <c r="AQ150" s="1">
        <v>71</v>
      </c>
    </row>
    <row r="151" spans="43:43" x14ac:dyDescent="0.15">
      <c r="AQ151" s="1">
        <v>72</v>
      </c>
    </row>
    <row r="152" spans="43:43" x14ac:dyDescent="0.15">
      <c r="AQ152" s="1">
        <v>73</v>
      </c>
    </row>
    <row r="153" spans="43:43" x14ac:dyDescent="0.15">
      <c r="AQ153" s="1">
        <v>74</v>
      </c>
    </row>
    <row r="154" spans="43:43" x14ac:dyDescent="0.15">
      <c r="AQ154" s="1">
        <v>1</v>
      </c>
    </row>
    <row r="155" spans="43:43" x14ac:dyDescent="0.15">
      <c r="AQ155" s="1">
        <v>2</v>
      </c>
    </row>
    <row r="156" spans="43:43" x14ac:dyDescent="0.15">
      <c r="AQ156" s="1">
        <v>3</v>
      </c>
    </row>
    <row r="157" spans="43:43" x14ac:dyDescent="0.15">
      <c r="AQ157" s="1">
        <v>4</v>
      </c>
    </row>
    <row r="158" spans="43:43" x14ac:dyDescent="0.15">
      <c r="AQ158" s="1">
        <v>5</v>
      </c>
    </row>
    <row r="159" spans="43:43" x14ac:dyDescent="0.15">
      <c r="AQ159" s="1">
        <v>6</v>
      </c>
    </row>
    <row r="160" spans="43:43" x14ac:dyDescent="0.15">
      <c r="AQ160" s="1">
        <v>7</v>
      </c>
    </row>
    <row r="161" spans="43:43" x14ac:dyDescent="0.15">
      <c r="AQ161" s="1">
        <v>8</v>
      </c>
    </row>
    <row r="162" spans="43:43" x14ac:dyDescent="0.15">
      <c r="AQ162" s="1">
        <v>9</v>
      </c>
    </row>
    <row r="163" spans="43:43" x14ac:dyDescent="0.15">
      <c r="AQ163" s="1">
        <v>10</v>
      </c>
    </row>
    <row r="164" spans="43:43" x14ac:dyDescent="0.15">
      <c r="AQ164" s="1">
        <v>11</v>
      </c>
    </row>
    <row r="165" spans="43:43" x14ac:dyDescent="0.15">
      <c r="AQ165" s="1">
        <v>12</v>
      </c>
    </row>
    <row r="166" spans="43:43" x14ac:dyDescent="0.15">
      <c r="AQ166" s="1">
        <v>13</v>
      </c>
    </row>
    <row r="167" spans="43:43" x14ac:dyDescent="0.15">
      <c r="AQ167" s="1">
        <v>14</v>
      </c>
    </row>
    <row r="168" spans="43:43" x14ac:dyDescent="0.15">
      <c r="AQ168" s="1">
        <v>15</v>
      </c>
    </row>
    <row r="169" spans="43:43" x14ac:dyDescent="0.15">
      <c r="AQ169" s="1">
        <v>16</v>
      </c>
    </row>
    <row r="170" spans="43:43" x14ac:dyDescent="0.15">
      <c r="AQ170" s="1">
        <v>17</v>
      </c>
    </row>
    <row r="171" spans="43:43" x14ac:dyDescent="0.15">
      <c r="AQ171" s="1">
        <v>18</v>
      </c>
    </row>
    <row r="172" spans="43:43" x14ac:dyDescent="0.15">
      <c r="AQ172" s="1">
        <v>19</v>
      </c>
    </row>
    <row r="173" spans="43:43" x14ac:dyDescent="0.15">
      <c r="AQ173" s="1">
        <v>20</v>
      </c>
    </row>
    <row r="174" spans="43:43" x14ac:dyDescent="0.15">
      <c r="AQ174" s="1">
        <v>21</v>
      </c>
    </row>
    <row r="175" spans="43:43" x14ac:dyDescent="0.15">
      <c r="AQ175" s="1">
        <v>22</v>
      </c>
    </row>
    <row r="176" spans="43:43" x14ac:dyDescent="0.15">
      <c r="AQ176" s="1">
        <v>23</v>
      </c>
    </row>
    <row r="177" spans="43:43" x14ac:dyDescent="0.15">
      <c r="AQ177" s="1">
        <v>24</v>
      </c>
    </row>
    <row r="178" spans="43:43" x14ac:dyDescent="0.15">
      <c r="AQ178" s="1">
        <v>25</v>
      </c>
    </row>
    <row r="179" spans="43:43" x14ac:dyDescent="0.15">
      <c r="AQ179" s="1">
        <v>26</v>
      </c>
    </row>
    <row r="180" spans="43:43" x14ac:dyDescent="0.15">
      <c r="AQ180" s="1">
        <v>27</v>
      </c>
    </row>
    <row r="181" spans="43:43" x14ac:dyDescent="0.15">
      <c r="AQ181" s="1">
        <v>28</v>
      </c>
    </row>
    <row r="182" spans="43:43" x14ac:dyDescent="0.15">
      <c r="AQ182" s="1">
        <v>29</v>
      </c>
    </row>
    <row r="183" spans="43:43" x14ac:dyDescent="0.15">
      <c r="AQ183" s="1">
        <v>30</v>
      </c>
    </row>
    <row r="184" spans="43:43" x14ac:dyDescent="0.15">
      <c r="AQ184" s="1">
        <v>31</v>
      </c>
    </row>
    <row r="185" spans="43:43" x14ac:dyDescent="0.15">
      <c r="AQ185" s="1">
        <v>32</v>
      </c>
    </row>
    <row r="186" spans="43:43" x14ac:dyDescent="0.15">
      <c r="AQ186" s="1">
        <v>33</v>
      </c>
    </row>
    <row r="187" spans="43:43" x14ac:dyDescent="0.15">
      <c r="AQ187" s="1">
        <v>34</v>
      </c>
    </row>
    <row r="188" spans="43:43" x14ac:dyDescent="0.15">
      <c r="AQ188" s="1">
        <v>35</v>
      </c>
    </row>
    <row r="189" spans="43:43" x14ac:dyDescent="0.15">
      <c r="AQ189" s="1">
        <v>36</v>
      </c>
    </row>
    <row r="190" spans="43:43" x14ac:dyDescent="0.15">
      <c r="AQ190" s="1">
        <v>37</v>
      </c>
    </row>
    <row r="191" spans="43:43" x14ac:dyDescent="0.15">
      <c r="AQ191" s="1">
        <v>38</v>
      </c>
    </row>
    <row r="192" spans="43:43" x14ac:dyDescent="0.15">
      <c r="AQ192" s="1">
        <v>39</v>
      </c>
    </row>
    <row r="193" spans="43:43" x14ac:dyDescent="0.15">
      <c r="AQ193" s="1">
        <v>40</v>
      </c>
    </row>
    <row r="194" spans="43:43" x14ac:dyDescent="0.15">
      <c r="AQ194" s="1">
        <v>41</v>
      </c>
    </row>
    <row r="195" spans="43:43" x14ac:dyDescent="0.15">
      <c r="AQ195" s="1">
        <v>42</v>
      </c>
    </row>
    <row r="196" spans="43:43" x14ac:dyDescent="0.15">
      <c r="AQ196" s="1">
        <v>43</v>
      </c>
    </row>
    <row r="197" spans="43:43" x14ac:dyDescent="0.15">
      <c r="AQ197" s="1">
        <v>44</v>
      </c>
    </row>
    <row r="198" spans="43:43" x14ac:dyDescent="0.15">
      <c r="AQ198" s="1">
        <v>45</v>
      </c>
    </row>
    <row r="199" spans="43:43" x14ac:dyDescent="0.15">
      <c r="AQ199" s="1">
        <v>46</v>
      </c>
    </row>
    <row r="200" spans="43:43" x14ac:dyDescent="0.15">
      <c r="AQ200" s="1">
        <v>47</v>
      </c>
    </row>
    <row r="201" spans="43:43" x14ac:dyDescent="0.15">
      <c r="AQ201" s="1">
        <v>48</v>
      </c>
    </row>
    <row r="202" spans="43:43" x14ac:dyDescent="0.15">
      <c r="AQ202" s="1">
        <v>49</v>
      </c>
    </row>
    <row r="203" spans="43:43" x14ac:dyDescent="0.15">
      <c r="AQ203" s="1">
        <v>50</v>
      </c>
    </row>
    <row r="204" spans="43:43" x14ac:dyDescent="0.15">
      <c r="AQ204" s="1">
        <v>51</v>
      </c>
    </row>
    <row r="205" spans="43:43" x14ac:dyDescent="0.15">
      <c r="AQ205" s="1">
        <v>52</v>
      </c>
    </row>
    <row r="206" spans="43:43" x14ac:dyDescent="0.15">
      <c r="AQ206" s="1">
        <v>53</v>
      </c>
    </row>
    <row r="207" spans="43:43" x14ac:dyDescent="0.15">
      <c r="AQ207" s="1">
        <v>54</v>
      </c>
    </row>
    <row r="208" spans="43:43" x14ac:dyDescent="0.15">
      <c r="AQ208" s="1">
        <v>55</v>
      </c>
    </row>
    <row r="209" spans="43:43" x14ac:dyDescent="0.15">
      <c r="AQ209" s="1">
        <v>56</v>
      </c>
    </row>
    <row r="210" spans="43:43" x14ac:dyDescent="0.15">
      <c r="AQ210" s="1">
        <v>57</v>
      </c>
    </row>
    <row r="211" spans="43:43" x14ac:dyDescent="0.15">
      <c r="AQ211" s="1">
        <v>58</v>
      </c>
    </row>
    <row r="212" spans="43:43" x14ac:dyDescent="0.15">
      <c r="AQ212" s="1">
        <v>59</v>
      </c>
    </row>
    <row r="213" spans="43:43" x14ac:dyDescent="0.15">
      <c r="AQ213" s="1">
        <v>60</v>
      </c>
    </row>
    <row r="214" spans="43:43" x14ac:dyDescent="0.15">
      <c r="AQ214" s="1">
        <v>61</v>
      </c>
    </row>
    <row r="215" spans="43:43" x14ac:dyDescent="0.15">
      <c r="AQ215" s="1">
        <v>62</v>
      </c>
    </row>
    <row r="216" spans="43:43" x14ac:dyDescent="0.15">
      <c r="AQ216" s="1">
        <v>63</v>
      </c>
    </row>
    <row r="217" spans="43:43" x14ac:dyDescent="0.15">
      <c r="AQ217" s="1">
        <v>64</v>
      </c>
    </row>
    <row r="218" spans="43:43" x14ac:dyDescent="0.15">
      <c r="AQ218" s="1">
        <v>65</v>
      </c>
    </row>
    <row r="219" spans="43:43" x14ac:dyDescent="0.15">
      <c r="AQ219" s="1">
        <v>66</v>
      </c>
    </row>
    <row r="220" spans="43:43" x14ac:dyDescent="0.15">
      <c r="AQ220" s="1">
        <v>67</v>
      </c>
    </row>
    <row r="221" spans="43:43" x14ac:dyDescent="0.15">
      <c r="AQ221" s="1">
        <v>68</v>
      </c>
    </row>
    <row r="222" spans="43:43" x14ac:dyDescent="0.15">
      <c r="AQ222" s="1">
        <v>69</v>
      </c>
    </row>
    <row r="223" spans="43:43" x14ac:dyDescent="0.15">
      <c r="AQ223" s="1">
        <v>70</v>
      </c>
    </row>
    <row r="224" spans="43:43" x14ac:dyDescent="0.15">
      <c r="AQ224" s="1">
        <v>71</v>
      </c>
    </row>
    <row r="225" spans="43:43" x14ac:dyDescent="0.15">
      <c r="AQ225" s="1">
        <v>72</v>
      </c>
    </row>
    <row r="226" spans="43:43" x14ac:dyDescent="0.15">
      <c r="AQ226" s="1">
        <v>73</v>
      </c>
    </row>
    <row r="227" spans="43:43" x14ac:dyDescent="0.15">
      <c r="AQ227" s="1">
        <v>74</v>
      </c>
    </row>
    <row r="228" spans="43:43" x14ac:dyDescent="0.15">
      <c r="AQ228" s="1">
        <v>1</v>
      </c>
    </row>
    <row r="229" spans="43:43" x14ac:dyDescent="0.15">
      <c r="AQ229" s="1">
        <v>2</v>
      </c>
    </row>
    <row r="230" spans="43:43" x14ac:dyDescent="0.15">
      <c r="AQ230" s="1">
        <v>3</v>
      </c>
    </row>
    <row r="231" spans="43:43" x14ac:dyDescent="0.15">
      <c r="AQ231" s="1">
        <v>4</v>
      </c>
    </row>
    <row r="232" spans="43:43" x14ac:dyDescent="0.15">
      <c r="AQ232" s="1">
        <v>5</v>
      </c>
    </row>
    <row r="233" spans="43:43" x14ac:dyDescent="0.15">
      <c r="AQ233" s="1">
        <v>6</v>
      </c>
    </row>
    <row r="234" spans="43:43" x14ac:dyDescent="0.15">
      <c r="AQ234" s="1">
        <v>7</v>
      </c>
    </row>
    <row r="235" spans="43:43" x14ac:dyDescent="0.15">
      <c r="AQ235" s="1">
        <v>8</v>
      </c>
    </row>
    <row r="236" spans="43:43" x14ac:dyDescent="0.15">
      <c r="AQ236" s="1">
        <v>9</v>
      </c>
    </row>
    <row r="237" spans="43:43" x14ac:dyDescent="0.15">
      <c r="AQ237" s="1">
        <v>10</v>
      </c>
    </row>
    <row r="238" spans="43:43" x14ac:dyDescent="0.15">
      <c r="AQ238" s="1">
        <v>11</v>
      </c>
    </row>
    <row r="239" spans="43:43" x14ac:dyDescent="0.15">
      <c r="AQ239" s="1">
        <v>12</v>
      </c>
    </row>
    <row r="240" spans="43:43" x14ac:dyDescent="0.15">
      <c r="AQ240" s="1">
        <v>13</v>
      </c>
    </row>
    <row r="241" spans="43:43" x14ac:dyDescent="0.15">
      <c r="AQ241" s="1">
        <v>14</v>
      </c>
    </row>
    <row r="242" spans="43:43" x14ac:dyDescent="0.15">
      <c r="AQ242" s="1">
        <v>15</v>
      </c>
    </row>
    <row r="243" spans="43:43" x14ac:dyDescent="0.15">
      <c r="AQ243" s="1">
        <v>16</v>
      </c>
    </row>
    <row r="244" spans="43:43" x14ac:dyDescent="0.15">
      <c r="AQ244" s="1">
        <v>17</v>
      </c>
    </row>
    <row r="245" spans="43:43" x14ac:dyDescent="0.15">
      <c r="AQ245" s="1">
        <v>18</v>
      </c>
    </row>
    <row r="246" spans="43:43" x14ac:dyDescent="0.15">
      <c r="AQ246" s="1">
        <v>19</v>
      </c>
    </row>
    <row r="247" spans="43:43" x14ac:dyDescent="0.15">
      <c r="AQ247" s="1">
        <v>20</v>
      </c>
    </row>
    <row r="248" spans="43:43" x14ac:dyDescent="0.15">
      <c r="AQ248" s="1">
        <v>21</v>
      </c>
    </row>
    <row r="249" spans="43:43" x14ac:dyDescent="0.15">
      <c r="AQ249" s="1">
        <v>22</v>
      </c>
    </row>
    <row r="250" spans="43:43" x14ac:dyDescent="0.15">
      <c r="AQ250" s="1">
        <v>23</v>
      </c>
    </row>
    <row r="251" spans="43:43" x14ac:dyDescent="0.15">
      <c r="AQ251" s="1">
        <v>24</v>
      </c>
    </row>
    <row r="252" spans="43:43" x14ac:dyDescent="0.15">
      <c r="AQ252" s="1">
        <v>25</v>
      </c>
    </row>
    <row r="253" spans="43:43" x14ac:dyDescent="0.15">
      <c r="AQ253" s="1">
        <v>26</v>
      </c>
    </row>
    <row r="254" spans="43:43" x14ac:dyDescent="0.15">
      <c r="AQ254" s="1">
        <v>27</v>
      </c>
    </row>
    <row r="255" spans="43:43" x14ac:dyDescent="0.15">
      <c r="AQ255" s="1">
        <v>28</v>
      </c>
    </row>
    <row r="256" spans="43:43" x14ac:dyDescent="0.15">
      <c r="AQ256" s="1">
        <v>29</v>
      </c>
    </row>
    <row r="257" spans="43:43" x14ac:dyDescent="0.15">
      <c r="AQ257" s="1">
        <v>30</v>
      </c>
    </row>
    <row r="258" spans="43:43" x14ac:dyDescent="0.15">
      <c r="AQ258" s="1">
        <v>31</v>
      </c>
    </row>
    <row r="259" spans="43:43" x14ac:dyDescent="0.15">
      <c r="AQ259" s="1">
        <v>32</v>
      </c>
    </row>
    <row r="260" spans="43:43" x14ac:dyDescent="0.15">
      <c r="AQ260" s="1">
        <v>33</v>
      </c>
    </row>
    <row r="261" spans="43:43" x14ac:dyDescent="0.15">
      <c r="AQ261" s="1">
        <v>34</v>
      </c>
    </row>
    <row r="262" spans="43:43" x14ac:dyDescent="0.15">
      <c r="AQ262" s="1">
        <v>35</v>
      </c>
    </row>
    <row r="263" spans="43:43" x14ac:dyDescent="0.15">
      <c r="AQ263" s="1">
        <v>36</v>
      </c>
    </row>
    <row r="264" spans="43:43" x14ac:dyDescent="0.15">
      <c r="AQ264" s="1">
        <v>37</v>
      </c>
    </row>
    <row r="265" spans="43:43" x14ac:dyDescent="0.15">
      <c r="AQ265" s="1">
        <v>38</v>
      </c>
    </row>
    <row r="266" spans="43:43" x14ac:dyDescent="0.15">
      <c r="AQ266" s="1">
        <v>39</v>
      </c>
    </row>
    <row r="267" spans="43:43" x14ac:dyDescent="0.15">
      <c r="AQ267" s="1">
        <v>40</v>
      </c>
    </row>
    <row r="268" spans="43:43" x14ac:dyDescent="0.15">
      <c r="AQ268" s="1">
        <v>41</v>
      </c>
    </row>
    <row r="269" spans="43:43" x14ac:dyDescent="0.15">
      <c r="AQ269" s="1">
        <v>42</v>
      </c>
    </row>
    <row r="270" spans="43:43" x14ac:dyDescent="0.15">
      <c r="AQ270" s="1">
        <v>43</v>
      </c>
    </row>
    <row r="271" spans="43:43" x14ac:dyDescent="0.15">
      <c r="AQ271" s="1">
        <v>44</v>
      </c>
    </row>
    <row r="272" spans="43:43" x14ac:dyDescent="0.15">
      <c r="AQ272" s="1">
        <v>45</v>
      </c>
    </row>
    <row r="273" spans="43:43" x14ac:dyDescent="0.15">
      <c r="AQ273" s="1">
        <v>46</v>
      </c>
    </row>
    <row r="274" spans="43:43" x14ac:dyDescent="0.15">
      <c r="AQ274" s="1">
        <v>47</v>
      </c>
    </row>
    <row r="275" spans="43:43" x14ac:dyDescent="0.15">
      <c r="AQ275" s="1">
        <v>48</v>
      </c>
    </row>
    <row r="276" spans="43:43" x14ac:dyDescent="0.15">
      <c r="AQ276" s="1">
        <v>49</v>
      </c>
    </row>
    <row r="277" spans="43:43" x14ac:dyDescent="0.15">
      <c r="AQ277" s="1">
        <v>50</v>
      </c>
    </row>
    <row r="278" spans="43:43" x14ac:dyDescent="0.15">
      <c r="AQ278" s="1">
        <v>51</v>
      </c>
    </row>
    <row r="279" spans="43:43" x14ac:dyDescent="0.15">
      <c r="AQ279" s="1">
        <v>52</v>
      </c>
    </row>
    <row r="280" spans="43:43" x14ac:dyDescent="0.15">
      <c r="AQ280" s="1">
        <v>53</v>
      </c>
    </row>
    <row r="281" spans="43:43" x14ac:dyDescent="0.15">
      <c r="AQ281" s="1">
        <v>54</v>
      </c>
    </row>
    <row r="282" spans="43:43" x14ac:dyDescent="0.15">
      <c r="AQ282" s="1">
        <v>55</v>
      </c>
    </row>
    <row r="283" spans="43:43" x14ac:dyDescent="0.15">
      <c r="AQ283" s="1">
        <v>56</v>
      </c>
    </row>
    <row r="284" spans="43:43" x14ac:dyDescent="0.15">
      <c r="AQ284" s="1">
        <v>57</v>
      </c>
    </row>
    <row r="285" spans="43:43" x14ac:dyDescent="0.15">
      <c r="AQ285" s="1">
        <v>58</v>
      </c>
    </row>
    <row r="286" spans="43:43" x14ac:dyDescent="0.15">
      <c r="AQ286" s="1">
        <v>59</v>
      </c>
    </row>
    <row r="287" spans="43:43" x14ac:dyDescent="0.15">
      <c r="AQ287" s="1">
        <v>60</v>
      </c>
    </row>
    <row r="288" spans="43:43" x14ac:dyDescent="0.15">
      <c r="AQ288" s="1">
        <v>61</v>
      </c>
    </row>
    <row r="289" spans="43:43" x14ac:dyDescent="0.15">
      <c r="AQ289" s="1">
        <v>62</v>
      </c>
    </row>
    <row r="290" spans="43:43" x14ac:dyDescent="0.15">
      <c r="AQ290" s="1">
        <v>63</v>
      </c>
    </row>
    <row r="291" spans="43:43" x14ac:dyDescent="0.15">
      <c r="AQ291" s="1">
        <v>64</v>
      </c>
    </row>
    <row r="292" spans="43:43" x14ac:dyDescent="0.15">
      <c r="AQ292" s="1">
        <v>65</v>
      </c>
    </row>
    <row r="293" spans="43:43" x14ac:dyDescent="0.15">
      <c r="AQ293" s="1">
        <v>66</v>
      </c>
    </row>
    <row r="294" spans="43:43" x14ac:dyDescent="0.15">
      <c r="AQ294" s="1">
        <v>67</v>
      </c>
    </row>
    <row r="295" spans="43:43" x14ac:dyDescent="0.15">
      <c r="AQ295" s="1">
        <v>68</v>
      </c>
    </row>
    <row r="296" spans="43:43" x14ac:dyDescent="0.15">
      <c r="AQ296" s="1">
        <v>69</v>
      </c>
    </row>
    <row r="297" spans="43:43" x14ac:dyDescent="0.15">
      <c r="AQ297" s="1">
        <v>70</v>
      </c>
    </row>
    <row r="298" spans="43:43" x14ac:dyDescent="0.15">
      <c r="AQ298" s="1">
        <v>71</v>
      </c>
    </row>
    <row r="299" spans="43:43" x14ac:dyDescent="0.15">
      <c r="AQ299" s="1">
        <v>72</v>
      </c>
    </row>
    <row r="300" spans="43:43" x14ac:dyDescent="0.15">
      <c r="AQ300" s="1">
        <v>73</v>
      </c>
    </row>
    <row r="301" spans="43:43" x14ac:dyDescent="0.15">
      <c r="AQ301" s="1">
        <v>74</v>
      </c>
    </row>
    <row r="302" spans="43:43" x14ac:dyDescent="0.15">
      <c r="AQ302" s="1">
        <v>1</v>
      </c>
    </row>
    <row r="303" spans="43:43" x14ac:dyDescent="0.15">
      <c r="AQ303" s="1">
        <v>2</v>
      </c>
    </row>
    <row r="304" spans="43:43" x14ac:dyDescent="0.15">
      <c r="AQ304" s="1">
        <v>3</v>
      </c>
    </row>
    <row r="305" spans="43:43" x14ac:dyDescent="0.15">
      <c r="AQ305" s="1">
        <v>4</v>
      </c>
    </row>
    <row r="306" spans="43:43" x14ac:dyDescent="0.15">
      <c r="AQ306" s="1">
        <v>5</v>
      </c>
    </row>
    <row r="307" spans="43:43" x14ac:dyDescent="0.15">
      <c r="AQ307" s="1">
        <v>6</v>
      </c>
    </row>
    <row r="308" spans="43:43" x14ac:dyDescent="0.15">
      <c r="AQ308" s="1">
        <v>7</v>
      </c>
    </row>
    <row r="309" spans="43:43" x14ac:dyDescent="0.15">
      <c r="AQ309" s="1">
        <v>8</v>
      </c>
    </row>
    <row r="310" spans="43:43" x14ac:dyDescent="0.15">
      <c r="AQ310" s="1">
        <v>9</v>
      </c>
    </row>
    <row r="311" spans="43:43" x14ac:dyDescent="0.15">
      <c r="AQ311" s="1">
        <v>10</v>
      </c>
    </row>
    <row r="312" spans="43:43" x14ac:dyDescent="0.15">
      <c r="AQ312" s="1">
        <v>11</v>
      </c>
    </row>
    <row r="313" spans="43:43" x14ac:dyDescent="0.15">
      <c r="AQ313" s="1">
        <v>12</v>
      </c>
    </row>
    <row r="314" spans="43:43" x14ac:dyDescent="0.15">
      <c r="AQ314" s="1">
        <v>13</v>
      </c>
    </row>
    <row r="315" spans="43:43" x14ac:dyDescent="0.15">
      <c r="AQ315" s="1">
        <v>14</v>
      </c>
    </row>
    <row r="316" spans="43:43" x14ac:dyDescent="0.15">
      <c r="AQ316" s="1">
        <v>15</v>
      </c>
    </row>
    <row r="317" spans="43:43" x14ac:dyDescent="0.15">
      <c r="AQ317" s="1">
        <v>16</v>
      </c>
    </row>
    <row r="318" spans="43:43" x14ac:dyDescent="0.15">
      <c r="AQ318" s="1">
        <v>17</v>
      </c>
    </row>
    <row r="319" spans="43:43" x14ac:dyDescent="0.15">
      <c r="AQ319" s="1">
        <v>18</v>
      </c>
    </row>
    <row r="320" spans="43:43" x14ac:dyDescent="0.15">
      <c r="AQ320" s="1">
        <v>19</v>
      </c>
    </row>
    <row r="321" spans="43:43" x14ac:dyDescent="0.15">
      <c r="AQ321" s="1">
        <v>20</v>
      </c>
    </row>
    <row r="322" spans="43:43" x14ac:dyDescent="0.15">
      <c r="AQ322" s="1">
        <v>21</v>
      </c>
    </row>
    <row r="323" spans="43:43" x14ac:dyDescent="0.15">
      <c r="AQ323" s="1">
        <v>22</v>
      </c>
    </row>
    <row r="324" spans="43:43" x14ac:dyDescent="0.15">
      <c r="AQ324" s="1">
        <v>23</v>
      </c>
    </row>
    <row r="325" spans="43:43" x14ac:dyDescent="0.15">
      <c r="AQ325" s="1">
        <v>24</v>
      </c>
    </row>
    <row r="326" spans="43:43" x14ac:dyDescent="0.15">
      <c r="AQ326" s="1">
        <v>25</v>
      </c>
    </row>
    <row r="327" spans="43:43" x14ac:dyDescent="0.15">
      <c r="AQ327" s="1">
        <v>26</v>
      </c>
    </row>
    <row r="328" spans="43:43" x14ac:dyDescent="0.15">
      <c r="AQ328" s="1">
        <v>27</v>
      </c>
    </row>
    <row r="329" spans="43:43" x14ac:dyDescent="0.15">
      <c r="AQ329" s="1">
        <v>28</v>
      </c>
    </row>
    <row r="330" spans="43:43" x14ac:dyDescent="0.15">
      <c r="AQ330" s="1">
        <v>29</v>
      </c>
    </row>
    <row r="331" spans="43:43" x14ac:dyDescent="0.15">
      <c r="AQ331" s="1">
        <v>30</v>
      </c>
    </row>
    <row r="332" spans="43:43" x14ac:dyDescent="0.15">
      <c r="AQ332" s="1">
        <v>31</v>
      </c>
    </row>
    <row r="333" spans="43:43" x14ac:dyDescent="0.15">
      <c r="AQ333" s="1">
        <v>32</v>
      </c>
    </row>
    <row r="334" spans="43:43" x14ac:dyDescent="0.15">
      <c r="AQ334" s="1">
        <v>33</v>
      </c>
    </row>
    <row r="335" spans="43:43" x14ac:dyDescent="0.15">
      <c r="AQ335" s="1">
        <v>34</v>
      </c>
    </row>
    <row r="336" spans="43:43" x14ac:dyDescent="0.15">
      <c r="AQ336" s="1">
        <v>35</v>
      </c>
    </row>
    <row r="337" spans="43:43" x14ac:dyDescent="0.15">
      <c r="AQ337" s="1">
        <v>36</v>
      </c>
    </row>
    <row r="338" spans="43:43" x14ac:dyDescent="0.15">
      <c r="AQ338" s="1">
        <v>37</v>
      </c>
    </row>
    <row r="339" spans="43:43" x14ac:dyDescent="0.15">
      <c r="AQ339" s="1">
        <v>38</v>
      </c>
    </row>
    <row r="340" spans="43:43" x14ac:dyDescent="0.15">
      <c r="AQ340" s="1">
        <v>39</v>
      </c>
    </row>
    <row r="341" spans="43:43" x14ac:dyDescent="0.15">
      <c r="AQ341" s="1">
        <v>40</v>
      </c>
    </row>
    <row r="342" spans="43:43" x14ac:dyDescent="0.15">
      <c r="AQ342" s="1">
        <v>41</v>
      </c>
    </row>
    <row r="343" spans="43:43" x14ac:dyDescent="0.15">
      <c r="AQ343" s="1">
        <v>42</v>
      </c>
    </row>
    <row r="344" spans="43:43" x14ac:dyDescent="0.15">
      <c r="AQ344" s="1">
        <v>43</v>
      </c>
    </row>
    <row r="345" spans="43:43" x14ac:dyDescent="0.15">
      <c r="AQ345" s="1">
        <v>44</v>
      </c>
    </row>
    <row r="346" spans="43:43" x14ac:dyDescent="0.15">
      <c r="AQ346" s="1">
        <v>45</v>
      </c>
    </row>
    <row r="347" spans="43:43" x14ac:dyDescent="0.15">
      <c r="AQ347" s="1">
        <v>46</v>
      </c>
    </row>
    <row r="348" spans="43:43" x14ac:dyDescent="0.15">
      <c r="AQ348" s="1">
        <v>47</v>
      </c>
    </row>
    <row r="349" spans="43:43" x14ac:dyDescent="0.15">
      <c r="AQ349" s="1">
        <v>48</v>
      </c>
    </row>
    <row r="350" spans="43:43" x14ac:dyDescent="0.15">
      <c r="AQ350" s="1">
        <v>49</v>
      </c>
    </row>
    <row r="351" spans="43:43" x14ac:dyDescent="0.15">
      <c r="AQ351" s="1">
        <v>50</v>
      </c>
    </row>
    <row r="352" spans="43:43" x14ac:dyDescent="0.15">
      <c r="AQ352" s="1">
        <v>51</v>
      </c>
    </row>
    <row r="353" spans="43:43" x14ac:dyDescent="0.15">
      <c r="AQ353" s="1">
        <v>52</v>
      </c>
    </row>
    <row r="354" spans="43:43" x14ac:dyDescent="0.15">
      <c r="AQ354" s="1">
        <v>53</v>
      </c>
    </row>
    <row r="355" spans="43:43" x14ac:dyDescent="0.15">
      <c r="AQ355" s="1">
        <v>54</v>
      </c>
    </row>
    <row r="356" spans="43:43" x14ac:dyDescent="0.15">
      <c r="AQ356" s="1">
        <v>55</v>
      </c>
    </row>
    <row r="357" spans="43:43" x14ac:dyDescent="0.15">
      <c r="AQ357" s="1">
        <v>56</v>
      </c>
    </row>
    <row r="358" spans="43:43" x14ac:dyDescent="0.15">
      <c r="AQ358" s="1">
        <v>57</v>
      </c>
    </row>
    <row r="359" spans="43:43" x14ac:dyDescent="0.15">
      <c r="AQ359" s="1">
        <v>58</v>
      </c>
    </row>
    <row r="360" spans="43:43" x14ac:dyDescent="0.15">
      <c r="AQ360" s="1">
        <v>59</v>
      </c>
    </row>
    <row r="361" spans="43:43" x14ac:dyDescent="0.15">
      <c r="AQ361" s="1">
        <v>60</v>
      </c>
    </row>
    <row r="362" spans="43:43" x14ac:dyDescent="0.15">
      <c r="AQ362" s="1">
        <v>61</v>
      </c>
    </row>
    <row r="363" spans="43:43" x14ac:dyDescent="0.15">
      <c r="AQ363" s="1">
        <v>62</v>
      </c>
    </row>
    <row r="364" spans="43:43" x14ac:dyDescent="0.15">
      <c r="AQ364" s="1">
        <v>63</v>
      </c>
    </row>
    <row r="365" spans="43:43" x14ac:dyDescent="0.15">
      <c r="AQ365" s="1">
        <v>64</v>
      </c>
    </row>
    <row r="366" spans="43:43" x14ac:dyDescent="0.15">
      <c r="AQ366" s="1">
        <v>65</v>
      </c>
    </row>
    <row r="367" spans="43:43" x14ac:dyDescent="0.15">
      <c r="AQ367" s="1">
        <v>66</v>
      </c>
    </row>
    <row r="368" spans="43:43" x14ac:dyDescent="0.15">
      <c r="AQ368" s="1">
        <v>67</v>
      </c>
    </row>
    <row r="369" spans="43:43" x14ac:dyDescent="0.15">
      <c r="AQ369" s="1">
        <v>68</v>
      </c>
    </row>
    <row r="370" spans="43:43" x14ac:dyDescent="0.15">
      <c r="AQ370" s="1">
        <v>69</v>
      </c>
    </row>
    <row r="371" spans="43:43" x14ac:dyDescent="0.15">
      <c r="AQ371" s="1">
        <v>70</v>
      </c>
    </row>
    <row r="372" spans="43:43" x14ac:dyDescent="0.15">
      <c r="AQ372" s="1">
        <v>71</v>
      </c>
    </row>
    <row r="373" spans="43:43" x14ac:dyDescent="0.15">
      <c r="AQ373" s="1">
        <v>72</v>
      </c>
    </row>
    <row r="374" spans="43:43" x14ac:dyDescent="0.15">
      <c r="AQ374" s="1">
        <v>73</v>
      </c>
    </row>
    <row r="375" spans="43:43" x14ac:dyDescent="0.15">
      <c r="AQ375" s="1">
        <v>74</v>
      </c>
    </row>
    <row r="376" spans="43:43" x14ac:dyDescent="0.15">
      <c r="AQ376" s="1">
        <v>1</v>
      </c>
    </row>
    <row r="377" spans="43:43" x14ac:dyDescent="0.15">
      <c r="AQ377" s="1">
        <v>2</v>
      </c>
    </row>
    <row r="378" spans="43:43" x14ac:dyDescent="0.15">
      <c r="AQ378" s="1">
        <v>3</v>
      </c>
    </row>
    <row r="379" spans="43:43" x14ac:dyDescent="0.15">
      <c r="AQ379" s="1">
        <v>4</v>
      </c>
    </row>
    <row r="380" spans="43:43" x14ac:dyDescent="0.15">
      <c r="AQ380" s="1">
        <v>5</v>
      </c>
    </row>
    <row r="381" spans="43:43" x14ac:dyDescent="0.15">
      <c r="AQ381" s="1">
        <v>6</v>
      </c>
    </row>
    <row r="382" spans="43:43" x14ac:dyDescent="0.15">
      <c r="AQ382" s="1">
        <v>7</v>
      </c>
    </row>
    <row r="383" spans="43:43" x14ac:dyDescent="0.15">
      <c r="AQ383" s="1">
        <v>8</v>
      </c>
    </row>
    <row r="384" spans="43:43" x14ac:dyDescent="0.15">
      <c r="AQ384" s="1">
        <v>9</v>
      </c>
    </row>
    <row r="385" spans="43:43" x14ac:dyDescent="0.15">
      <c r="AQ385" s="1">
        <v>10</v>
      </c>
    </row>
    <row r="386" spans="43:43" x14ac:dyDescent="0.15">
      <c r="AQ386" s="1">
        <v>11</v>
      </c>
    </row>
    <row r="387" spans="43:43" x14ac:dyDescent="0.15">
      <c r="AQ387" s="1">
        <v>12</v>
      </c>
    </row>
    <row r="388" spans="43:43" x14ac:dyDescent="0.15">
      <c r="AQ388" s="1">
        <v>13</v>
      </c>
    </row>
    <row r="389" spans="43:43" x14ac:dyDescent="0.15">
      <c r="AQ389" s="1">
        <v>14</v>
      </c>
    </row>
    <row r="390" spans="43:43" x14ac:dyDescent="0.15">
      <c r="AQ390" s="1">
        <v>15</v>
      </c>
    </row>
    <row r="391" spans="43:43" x14ac:dyDescent="0.15">
      <c r="AQ391" s="1">
        <v>16</v>
      </c>
    </row>
    <row r="392" spans="43:43" x14ac:dyDescent="0.15">
      <c r="AQ392" s="1">
        <v>17</v>
      </c>
    </row>
    <row r="393" spans="43:43" x14ac:dyDescent="0.15">
      <c r="AQ393" s="1">
        <v>18</v>
      </c>
    </row>
    <row r="394" spans="43:43" x14ac:dyDescent="0.15">
      <c r="AQ394" s="1">
        <v>19</v>
      </c>
    </row>
    <row r="395" spans="43:43" x14ac:dyDescent="0.15">
      <c r="AQ395" s="1">
        <v>20</v>
      </c>
    </row>
    <row r="396" spans="43:43" x14ac:dyDescent="0.15">
      <c r="AQ396" s="1">
        <v>21</v>
      </c>
    </row>
    <row r="397" spans="43:43" x14ac:dyDescent="0.15">
      <c r="AQ397" s="1">
        <v>22</v>
      </c>
    </row>
    <row r="398" spans="43:43" x14ac:dyDescent="0.15">
      <c r="AQ398" s="1">
        <v>23</v>
      </c>
    </row>
    <row r="399" spans="43:43" x14ac:dyDescent="0.15">
      <c r="AQ399" s="1">
        <v>24</v>
      </c>
    </row>
    <row r="400" spans="43:43" x14ac:dyDescent="0.15">
      <c r="AQ400" s="1">
        <v>25</v>
      </c>
    </row>
    <row r="401" spans="43:43" x14ac:dyDescent="0.15">
      <c r="AQ401" s="1">
        <v>26</v>
      </c>
    </row>
    <row r="402" spans="43:43" x14ac:dyDescent="0.15">
      <c r="AQ402" s="1">
        <v>27</v>
      </c>
    </row>
    <row r="403" spans="43:43" x14ac:dyDescent="0.15">
      <c r="AQ403" s="1">
        <v>28</v>
      </c>
    </row>
    <row r="404" spans="43:43" x14ac:dyDescent="0.15">
      <c r="AQ404" s="1">
        <v>29</v>
      </c>
    </row>
    <row r="405" spans="43:43" x14ac:dyDescent="0.15">
      <c r="AQ405" s="1">
        <v>30</v>
      </c>
    </row>
    <row r="406" spans="43:43" x14ac:dyDescent="0.15">
      <c r="AQ406" s="1">
        <v>31</v>
      </c>
    </row>
    <row r="407" spans="43:43" x14ac:dyDescent="0.15">
      <c r="AQ407" s="1">
        <v>32</v>
      </c>
    </row>
    <row r="408" spans="43:43" x14ac:dyDescent="0.15">
      <c r="AQ408" s="1">
        <v>33</v>
      </c>
    </row>
    <row r="409" spans="43:43" x14ac:dyDescent="0.15">
      <c r="AQ409" s="1">
        <v>34</v>
      </c>
    </row>
    <row r="410" spans="43:43" x14ac:dyDescent="0.15">
      <c r="AQ410" s="1">
        <v>35</v>
      </c>
    </row>
    <row r="411" spans="43:43" x14ac:dyDescent="0.15">
      <c r="AQ411" s="1">
        <v>36</v>
      </c>
    </row>
    <row r="412" spans="43:43" x14ac:dyDescent="0.15">
      <c r="AQ412" s="1">
        <v>37</v>
      </c>
    </row>
    <row r="413" spans="43:43" x14ac:dyDescent="0.15">
      <c r="AQ413" s="1">
        <v>38</v>
      </c>
    </row>
    <row r="414" spans="43:43" x14ac:dyDescent="0.15">
      <c r="AQ414" s="1">
        <v>39</v>
      </c>
    </row>
    <row r="415" spans="43:43" x14ac:dyDescent="0.15">
      <c r="AQ415" s="1">
        <v>40</v>
      </c>
    </row>
    <row r="416" spans="43:43" x14ac:dyDescent="0.15">
      <c r="AQ416" s="1">
        <v>41</v>
      </c>
    </row>
    <row r="417" spans="43:43" x14ac:dyDescent="0.15">
      <c r="AQ417" s="1">
        <v>42</v>
      </c>
    </row>
    <row r="418" spans="43:43" x14ac:dyDescent="0.15">
      <c r="AQ418" s="1">
        <v>43</v>
      </c>
    </row>
    <row r="419" spans="43:43" x14ac:dyDescent="0.15">
      <c r="AQ419" s="1">
        <v>44</v>
      </c>
    </row>
    <row r="420" spans="43:43" x14ac:dyDescent="0.15">
      <c r="AQ420" s="1">
        <v>45</v>
      </c>
    </row>
    <row r="421" spans="43:43" x14ac:dyDescent="0.15">
      <c r="AQ421" s="1">
        <v>46</v>
      </c>
    </row>
    <row r="422" spans="43:43" x14ac:dyDescent="0.15">
      <c r="AQ422" s="1">
        <v>47</v>
      </c>
    </row>
    <row r="423" spans="43:43" x14ac:dyDescent="0.15">
      <c r="AQ423" s="1">
        <v>48</v>
      </c>
    </row>
    <row r="424" spans="43:43" x14ac:dyDescent="0.15">
      <c r="AQ424" s="1">
        <v>49</v>
      </c>
    </row>
    <row r="425" spans="43:43" x14ac:dyDescent="0.15">
      <c r="AQ425" s="1">
        <v>50</v>
      </c>
    </row>
    <row r="426" spans="43:43" x14ac:dyDescent="0.15">
      <c r="AQ426" s="1">
        <v>51</v>
      </c>
    </row>
    <row r="427" spans="43:43" x14ac:dyDescent="0.15">
      <c r="AQ427" s="1">
        <v>52</v>
      </c>
    </row>
    <row r="428" spans="43:43" x14ac:dyDescent="0.15">
      <c r="AQ428" s="1">
        <v>53</v>
      </c>
    </row>
    <row r="429" spans="43:43" x14ac:dyDescent="0.15">
      <c r="AQ429" s="1">
        <v>54</v>
      </c>
    </row>
    <row r="430" spans="43:43" x14ac:dyDescent="0.15">
      <c r="AQ430" s="1">
        <v>55</v>
      </c>
    </row>
    <row r="431" spans="43:43" x14ac:dyDescent="0.15">
      <c r="AQ431" s="1">
        <v>56</v>
      </c>
    </row>
    <row r="432" spans="43:43" x14ac:dyDescent="0.15">
      <c r="AQ432" s="1">
        <v>57</v>
      </c>
    </row>
    <row r="433" spans="43:43" x14ac:dyDescent="0.15">
      <c r="AQ433" s="1">
        <v>58</v>
      </c>
    </row>
    <row r="434" spans="43:43" x14ac:dyDescent="0.15">
      <c r="AQ434" s="1">
        <v>59</v>
      </c>
    </row>
    <row r="435" spans="43:43" x14ac:dyDescent="0.15">
      <c r="AQ435" s="1">
        <v>60</v>
      </c>
    </row>
    <row r="436" spans="43:43" x14ac:dyDescent="0.15">
      <c r="AQ436" s="1">
        <v>61</v>
      </c>
    </row>
    <row r="437" spans="43:43" x14ac:dyDescent="0.15">
      <c r="AQ437" s="1">
        <v>62</v>
      </c>
    </row>
    <row r="438" spans="43:43" x14ac:dyDescent="0.15">
      <c r="AQ438" s="1">
        <v>63</v>
      </c>
    </row>
    <row r="439" spans="43:43" x14ac:dyDescent="0.15">
      <c r="AQ439" s="1">
        <v>64</v>
      </c>
    </row>
    <row r="440" spans="43:43" x14ac:dyDescent="0.15">
      <c r="AQ440" s="1">
        <v>65</v>
      </c>
    </row>
    <row r="441" spans="43:43" x14ac:dyDescent="0.15">
      <c r="AQ441" s="1">
        <v>66</v>
      </c>
    </row>
    <row r="442" spans="43:43" x14ac:dyDescent="0.15">
      <c r="AQ442" s="1">
        <v>67</v>
      </c>
    </row>
    <row r="443" spans="43:43" x14ac:dyDescent="0.15">
      <c r="AQ443" s="1">
        <v>68</v>
      </c>
    </row>
    <row r="444" spans="43:43" x14ac:dyDescent="0.15">
      <c r="AQ444" s="1">
        <v>69</v>
      </c>
    </row>
    <row r="445" spans="43:43" x14ac:dyDescent="0.15">
      <c r="AQ445" s="1">
        <v>70</v>
      </c>
    </row>
    <row r="446" spans="43:43" x14ac:dyDescent="0.15">
      <c r="AQ446" s="1">
        <v>71</v>
      </c>
    </row>
    <row r="447" spans="43:43" x14ac:dyDescent="0.15">
      <c r="AQ447" s="1">
        <v>72</v>
      </c>
    </row>
    <row r="448" spans="43:43" x14ac:dyDescent="0.15">
      <c r="AQ448" s="1">
        <v>73</v>
      </c>
    </row>
    <row r="449" spans="43:43" x14ac:dyDescent="0.15">
      <c r="AQ449" s="1">
        <v>74</v>
      </c>
    </row>
    <row r="450" spans="43:43" x14ac:dyDescent="0.15">
      <c r="AQ450" s="1">
        <v>1</v>
      </c>
    </row>
    <row r="451" spans="43:43" x14ac:dyDescent="0.15">
      <c r="AQ451" s="1">
        <v>2</v>
      </c>
    </row>
    <row r="452" spans="43:43" x14ac:dyDescent="0.15">
      <c r="AQ452" s="1">
        <v>3</v>
      </c>
    </row>
    <row r="453" spans="43:43" x14ac:dyDescent="0.15">
      <c r="AQ453" s="1">
        <v>4</v>
      </c>
    </row>
    <row r="454" spans="43:43" x14ac:dyDescent="0.15">
      <c r="AQ454" s="1">
        <v>5</v>
      </c>
    </row>
    <row r="455" spans="43:43" x14ac:dyDescent="0.15">
      <c r="AQ455" s="1">
        <v>6</v>
      </c>
    </row>
    <row r="456" spans="43:43" x14ac:dyDescent="0.15">
      <c r="AQ456" s="1">
        <v>7</v>
      </c>
    </row>
    <row r="457" spans="43:43" x14ac:dyDescent="0.15">
      <c r="AQ457" s="1">
        <v>8</v>
      </c>
    </row>
    <row r="458" spans="43:43" x14ac:dyDescent="0.15">
      <c r="AQ458" s="1">
        <v>9</v>
      </c>
    </row>
    <row r="459" spans="43:43" x14ac:dyDescent="0.15">
      <c r="AQ459" s="1">
        <v>10</v>
      </c>
    </row>
    <row r="460" spans="43:43" x14ac:dyDescent="0.15">
      <c r="AQ460" s="1">
        <v>11</v>
      </c>
    </row>
    <row r="461" spans="43:43" x14ac:dyDescent="0.15">
      <c r="AQ461" s="1">
        <v>12</v>
      </c>
    </row>
    <row r="462" spans="43:43" x14ac:dyDescent="0.15">
      <c r="AQ462" s="1">
        <v>13</v>
      </c>
    </row>
    <row r="463" spans="43:43" x14ac:dyDescent="0.15">
      <c r="AQ463" s="1">
        <v>14</v>
      </c>
    </row>
    <row r="464" spans="43:43" x14ac:dyDescent="0.15">
      <c r="AQ464" s="1">
        <v>15</v>
      </c>
    </row>
    <row r="465" spans="43:43" x14ac:dyDescent="0.15">
      <c r="AQ465" s="1">
        <v>16</v>
      </c>
    </row>
    <row r="466" spans="43:43" x14ac:dyDescent="0.15">
      <c r="AQ466" s="1">
        <v>17</v>
      </c>
    </row>
    <row r="467" spans="43:43" x14ac:dyDescent="0.15">
      <c r="AQ467" s="1">
        <v>18</v>
      </c>
    </row>
    <row r="468" spans="43:43" x14ac:dyDescent="0.15">
      <c r="AQ468" s="1">
        <v>19</v>
      </c>
    </row>
    <row r="469" spans="43:43" x14ac:dyDescent="0.15">
      <c r="AQ469" s="1">
        <v>20</v>
      </c>
    </row>
    <row r="470" spans="43:43" x14ac:dyDescent="0.15">
      <c r="AQ470" s="1">
        <v>21</v>
      </c>
    </row>
    <row r="471" spans="43:43" x14ac:dyDescent="0.15">
      <c r="AQ471" s="1">
        <v>22</v>
      </c>
    </row>
    <row r="472" spans="43:43" x14ac:dyDescent="0.15">
      <c r="AQ472" s="1">
        <v>23</v>
      </c>
    </row>
    <row r="473" spans="43:43" x14ac:dyDescent="0.15">
      <c r="AQ473" s="1">
        <v>24</v>
      </c>
    </row>
    <row r="474" spans="43:43" x14ac:dyDescent="0.15">
      <c r="AQ474" s="1">
        <v>25</v>
      </c>
    </row>
    <row r="475" spans="43:43" x14ac:dyDescent="0.15">
      <c r="AQ475" s="1">
        <v>26</v>
      </c>
    </row>
    <row r="476" spans="43:43" x14ac:dyDescent="0.15">
      <c r="AQ476" s="1">
        <v>27</v>
      </c>
    </row>
    <row r="477" spans="43:43" x14ac:dyDescent="0.15">
      <c r="AQ477" s="1">
        <v>28</v>
      </c>
    </row>
    <row r="478" spans="43:43" x14ac:dyDescent="0.15">
      <c r="AQ478" s="1">
        <v>29</v>
      </c>
    </row>
    <row r="479" spans="43:43" x14ac:dyDescent="0.15">
      <c r="AQ479" s="1">
        <v>30</v>
      </c>
    </row>
    <row r="480" spans="43:43" x14ac:dyDescent="0.15">
      <c r="AQ480" s="1">
        <v>31</v>
      </c>
    </row>
    <row r="481" spans="43:43" x14ac:dyDescent="0.15">
      <c r="AQ481" s="1">
        <v>32</v>
      </c>
    </row>
    <row r="482" spans="43:43" x14ac:dyDescent="0.15">
      <c r="AQ482" s="1">
        <v>33</v>
      </c>
    </row>
    <row r="483" spans="43:43" x14ac:dyDescent="0.15">
      <c r="AQ483" s="1">
        <v>34</v>
      </c>
    </row>
    <row r="484" spans="43:43" x14ac:dyDescent="0.15">
      <c r="AQ484" s="1">
        <v>35</v>
      </c>
    </row>
    <row r="485" spans="43:43" x14ac:dyDescent="0.15">
      <c r="AQ485" s="1">
        <v>36</v>
      </c>
    </row>
    <row r="486" spans="43:43" x14ac:dyDescent="0.15">
      <c r="AQ486" s="1">
        <v>37</v>
      </c>
    </row>
    <row r="487" spans="43:43" x14ac:dyDescent="0.15">
      <c r="AQ487" s="1">
        <v>38</v>
      </c>
    </row>
    <row r="488" spans="43:43" x14ac:dyDescent="0.15">
      <c r="AQ488" s="1">
        <v>39</v>
      </c>
    </row>
    <row r="489" spans="43:43" x14ac:dyDescent="0.15">
      <c r="AQ489" s="1">
        <v>40</v>
      </c>
    </row>
    <row r="490" spans="43:43" x14ac:dyDescent="0.15">
      <c r="AQ490" s="1">
        <v>41</v>
      </c>
    </row>
    <row r="491" spans="43:43" x14ac:dyDescent="0.15">
      <c r="AQ491" s="1">
        <v>42</v>
      </c>
    </row>
    <row r="492" spans="43:43" x14ac:dyDescent="0.15">
      <c r="AQ492" s="1">
        <v>43</v>
      </c>
    </row>
    <row r="493" spans="43:43" x14ac:dyDescent="0.15">
      <c r="AQ493" s="1">
        <v>44</v>
      </c>
    </row>
    <row r="494" spans="43:43" x14ac:dyDescent="0.15">
      <c r="AQ494" s="1">
        <v>45</v>
      </c>
    </row>
    <row r="495" spans="43:43" x14ac:dyDescent="0.15">
      <c r="AQ495" s="1">
        <v>46</v>
      </c>
    </row>
    <row r="496" spans="43:43" x14ac:dyDescent="0.15">
      <c r="AQ496" s="1">
        <v>47</v>
      </c>
    </row>
    <row r="497" spans="43:43" x14ac:dyDescent="0.15">
      <c r="AQ497" s="1">
        <v>48</v>
      </c>
    </row>
    <row r="498" spans="43:43" x14ac:dyDescent="0.15">
      <c r="AQ498" s="1">
        <v>49</v>
      </c>
    </row>
    <row r="499" spans="43:43" x14ac:dyDescent="0.15">
      <c r="AQ499" s="1">
        <v>50</v>
      </c>
    </row>
    <row r="500" spans="43:43" x14ac:dyDescent="0.15">
      <c r="AQ500" s="1">
        <v>51</v>
      </c>
    </row>
    <row r="501" spans="43:43" x14ac:dyDescent="0.15">
      <c r="AQ501" s="1">
        <v>52</v>
      </c>
    </row>
    <row r="502" spans="43:43" x14ac:dyDescent="0.15">
      <c r="AQ502" s="1">
        <v>53</v>
      </c>
    </row>
    <row r="503" spans="43:43" x14ac:dyDescent="0.15">
      <c r="AQ503" s="1">
        <v>54</v>
      </c>
    </row>
    <row r="504" spans="43:43" x14ac:dyDescent="0.15">
      <c r="AQ504" s="1">
        <v>55</v>
      </c>
    </row>
    <row r="505" spans="43:43" x14ac:dyDescent="0.15">
      <c r="AQ505" s="1">
        <v>56</v>
      </c>
    </row>
    <row r="506" spans="43:43" x14ac:dyDescent="0.15">
      <c r="AQ506" s="1">
        <v>57</v>
      </c>
    </row>
    <row r="507" spans="43:43" x14ac:dyDescent="0.15">
      <c r="AQ507" s="1">
        <v>58</v>
      </c>
    </row>
    <row r="508" spans="43:43" x14ac:dyDescent="0.15">
      <c r="AQ508" s="1">
        <v>59</v>
      </c>
    </row>
    <row r="509" spans="43:43" x14ac:dyDescent="0.15">
      <c r="AQ509" s="1">
        <v>60</v>
      </c>
    </row>
    <row r="510" spans="43:43" x14ac:dyDescent="0.15">
      <c r="AQ510" s="1">
        <v>61</v>
      </c>
    </row>
    <row r="511" spans="43:43" x14ac:dyDescent="0.15">
      <c r="AQ511" s="1">
        <v>62</v>
      </c>
    </row>
    <row r="512" spans="43:43" x14ac:dyDescent="0.15">
      <c r="AQ512" s="1">
        <v>63</v>
      </c>
    </row>
    <row r="513" spans="43:43" x14ac:dyDescent="0.15">
      <c r="AQ513" s="1">
        <v>64</v>
      </c>
    </row>
    <row r="514" spans="43:43" x14ac:dyDescent="0.15">
      <c r="AQ514" s="1">
        <v>65</v>
      </c>
    </row>
    <row r="515" spans="43:43" x14ac:dyDescent="0.15">
      <c r="AQ515" s="1">
        <v>66</v>
      </c>
    </row>
    <row r="516" spans="43:43" x14ac:dyDescent="0.15">
      <c r="AQ516" s="1">
        <v>67</v>
      </c>
    </row>
    <row r="517" spans="43:43" x14ac:dyDescent="0.15">
      <c r="AQ517" s="1">
        <v>68</v>
      </c>
    </row>
    <row r="518" spans="43:43" x14ac:dyDescent="0.15">
      <c r="AQ518" s="1">
        <v>69</v>
      </c>
    </row>
    <row r="519" spans="43:43" x14ac:dyDescent="0.15">
      <c r="AQ519" s="1">
        <v>70</v>
      </c>
    </row>
    <row r="520" spans="43:43" x14ac:dyDescent="0.15">
      <c r="AQ520" s="1">
        <v>71</v>
      </c>
    </row>
    <row r="521" spans="43:43" x14ac:dyDescent="0.15">
      <c r="AQ521" s="1">
        <v>72</v>
      </c>
    </row>
    <row r="522" spans="43:43" x14ac:dyDescent="0.15">
      <c r="AQ522" s="1">
        <v>73</v>
      </c>
    </row>
    <row r="523" spans="43:43" x14ac:dyDescent="0.15">
      <c r="AQ523" s="1">
        <v>74</v>
      </c>
    </row>
    <row r="524" spans="43:43" x14ac:dyDescent="0.15">
      <c r="AQ524" s="1">
        <v>1</v>
      </c>
    </row>
    <row r="525" spans="43:43" x14ac:dyDescent="0.15">
      <c r="AQ525" s="1">
        <v>2</v>
      </c>
    </row>
    <row r="526" spans="43:43" x14ac:dyDescent="0.15">
      <c r="AQ526" s="1">
        <v>3</v>
      </c>
    </row>
    <row r="527" spans="43:43" x14ac:dyDescent="0.15">
      <c r="AQ527" s="1">
        <v>4</v>
      </c>
    </row>
    <row r="528" spans="43:43" x14ac:dyDescent="0.15">
      <c r="AQ528" s="1">
        <v>5</v>
      </c>
    </row>
    <row r="529" spans="43:43" x14ac:dyDescent="0.15">
      <c r="AQ529" s="1">
        <v>6</v>
      </c>
    </row>
    <row r="530" spans="43:43" x14ac:dyDescent="0.15">
      <c r="AQ530" s="1">
        <v>7</v>
      </c>
    </row>
    <row r="531" spans="43:43" x14ac:dyDescent="0.15">
      <c r="AQ531" s="1">
        <v>8</v>
      </c>
    </row>
    <row r="532" spans="43:43" x14ac:dyDescent="0.15">
      <c r="AQ532" s="1">
        <v>9</v>
      </c>
    </row>
    <row r="533" spans="43:43" x14ac:dyDescent="0.15">
      <c r="AQ533" s="1">
        <v>10</v>
      </c>
    </row>
    <row r="534" spans="43:43" x14ac:dyDescent="0.15">
      <c r="AQ534" s="1">
        <v>11</v>
      </c>
    </row>
    <row r="535" spans="43:43" x14ac:dyDescent="0.15">
      <c r="AQ535" s="1">
        <v>12</v>
      </c>
    </row>
    <row r="536" spans="43:43" x14ac:dyDescent="0.15">
      <c r="AQ536" s="1">
        <v>13</v>
      </c>
    </row>
    <row r="537" spans="43:43" x14ac:dyDescent="0.15">
      <c r="AQ537" s="1">
        <v>14</v>
      </c>
    </row>
    <row r="538" spans="43:43" x14ac:dyDescent="0.15">
      <c r="AQ538" s="1">
        <v>15</v>
      </c>
    </row>
    <row r="539" spans="43:43" x14ac:dyDescent="0.15">
      <c r="AQ539" s="1">
        <v>16</v>
      </c>
    </row>
    <row r="540" spans="43:43" x14ac:dyDescent="0.15">
      <c r="AQ540" s="1">
        <v>17</v>
      </c>
    </row>
    <row r="541" spans="43:43" x14ac:dyDescent="0.15">
      <c r="AQ541" s="1">
        <v>18</v>
      </c>
    </row>
    <row r="542" spans="43:43" x14ac:dyDescent="0.15">
      <c r="AQ542" s="1">
        <v>19</v>
      </c>
    </row>
    <row r="543" spans="43:43" x14ac:dyDescent="0.15">
      <c r="AQ543" s="1">
        <v>20</v>
      </c>
    </row>
    <row r="544" spans="43:43" x14ac:dyDescent="0.15">
      <c r="AQ544" s="1">
        <v>21</v>
      </c>
    </row>
    <row r="545" spans="43:43" x14ac:dyDescent="0.15">
      <c r="AQ545" s="1">
        <v>22</v>
      </c>
    </row>
    <row r="546" spans="43:43" x14ac:dyDescent="0.15">
      <c r="AQ546" s="1">
        <v>23</v>
      </c>
    </row>
    <row r="547" spans="43:43" x14ac:dyDescent="0.15">
      <c r="AQ547" s="1">
        <v>24</v>
      </c>
    </row>
    <row r="548" spans="43:43" x14ac:dyDescent="0.15">
      <c r="AQ548" s="1">
        <v>25</v>
      </c>
    </row>
    <row r="549" spans="43:43" x14ac:dyDescent="0.15">
      <c r="AQ549" s="1">
        <v>26</v>
      </c>
    </row>
    <row r="550" spans="43:43" x14ac:dyDescent="0.15">
      <c r="AQ550" s="1">
        <v>27</v>
      </c>
    </row>
    <row r="551" spans="43:43" x14ac:dyDescent="0.15">
      <c r="AQ551" s="1">
        <v>28</v>
      </c>
    </row>
    <row r="552" spans="43:43" x14ac:dyDescent="0.15">
      <c r="AQ552" s="1">
        <v>29</v>
      </c>
    </row>
    <row r="553" spans="43:43" x14ac:dyDescent="0.15">
      <c r="AQ553" s="1">
        <v>30</v>
      </c>
    </row>
    <row r="554" spans="43:43" x14ac:dyDescent="0.15">
      <c r="AQ554" s="1">
        <v>31</v>
      </c>
    </row>
    <row r="555" spans="43:43" x14ac:dyDescent="0.15">
      <c r="AQ555" s="1">
        <v>32</v>
      </c>
    </row>
    <row r="556" spans="43:43" x14ac:dyDescent="0.15">
      <c r="AQ556" s="1">
        <v>33</v>
      </c>
    </row>
    <row r="557" spans="43:43" x14ac:dyDescent="0.15">
      <c r="AQ557" s="1">
        <v>34</v>
      </c>
    </row>
    <row r="558" spans="43:43" x14ac:dyDescent="0.15">
      <c r="AQ558" s="1">
        <v>35</v>
      </c>
    </row>
    <row r="559" spans="43:43" x14ac:dyDescent="0.15">
      <c r="AQ559" s="1">
        <v>36</v>
      </c>
    </row>
    <row r="560" spans="43:43" x14ac:dyDescent="0.15">
      <c r="AQ560" s="1">
        <v>37</v>
      </c>
    </row>
    <row r="561" spans="43:43" x14ac:dyDescent="0.15">
      <c r="AQ561" s="1">
        <v>38</v>
      </c>
    </row>
    <row r="562" spans="43:43" x14ac:dyDescent="0.15">
      <c r="AQ562" s="1">
        <v>39</v>
      </c>
    </row>
    <row r="563" spans="43:43" x14ac:dyDescent="0.15">
      <c r="AQ563" s="1">
        <v>40</v>
      </c>
    </row>
    <row r="564" spans="43:43" x14ac:dyDescent="0.15">
      <c r="AQ564" s="1">
        <v>41</v>
      </c>
    </row>
    <row r="565" spans="43:43" x14ac:dyDescent="0.15">
      <c r="AQ565" s="1">
        <v>42</v>
      </c>
    </row>
    <row r="566" spans="43:43" x14ac:dyDescent="0.15">
      <c r="AQ566" s="1">
        <v>43</v>
      </c>
    </row>
    <row r="567" spans="43:43" x14ac:dyDescent="0.15">
      <c r="AQ567" s="1">
        <v>44</v>
      </c>
    </row>
    <row r="568" spans="43:43" x14ac:dyDescent="0.15">
      <c r="AQ568" s="1">
        <v>45</v>
      </c>
    </row>
    <row r="569" spans="43:43" x14ac:dyDescent="0.15">
      <c r="AQ569" s="1">
        <v>46</v>
      </c>
    </row>
    <row r="570" spans="43:43" x14ac:dyDescent="0.15">
      <c r="AQ570" s="1">
        <v>47</v>
      </c>
    </row>
    <row r="571" spans="43:43" x14ac:dyDescent="0.15">
      <c r="AQ571" s="1">
        <v>48</v>
      </c>
    </row>
    <row r="572" spans="43:43" x14ac:dyDescent="0.15">
      <c r="AQ572" s="1">
        <v>49</v>
      </c>
    </row>
    <row r="573" spans="43:43" x14ac:dyDescent="0.15">
      <c r="AQ573" s="1">
        <v>50</v>
      </c>
    </row>
    <row r="574" spans="43:43" x14ac:dyDescent="0.15">
      <c r="AQ574" s="1">
        <v>51</v>
      </c>
    </row>
    <row r="575" spans="43:43" x14ac:dyDescent="0.15">
      <c r="AQ575" s="1">
        <v>52</v>
      </c>
    </row>
    <row r="576" spans="43:43" x14ac:dyDescent="0.15">
      <c r="AQ576" s="1">
        <v>53</v>
      </c>
    </row>
    <row r="577" spans="43:43" x14ac:dyDescent="0.15">
      <c r="AQ577" s="1">
        <v>54</v>
      </c>
    </row>
    <row r="578" spans="43:43" x14ac:dyDescent="0.15">
      <c r="AQ578" s="1">
        <v>55</v>
      </c>
    </row>
    <row r="579" spans="43:43" x14ac:dyDescent="0.15">
      <c r="AQ579" s="1">
        <v>56</v>
      </c>
    </row>
    <row r="580" spans="43:43" x14ac:dyDescent="0.15">
      <c r="AQ580" s="1">
        <v>57</v>
      </c>
    </row>
    <row r="581" spans="43:43" x14ac:dyDescent="0.15">
      <c r="AQ581" s="1">
        <v>58</v>
      </c>
    </row>
    <row r="582" spans="43:43" x14ac:dyDescent="0.15">
      <c r="AQ582" s="1">
        <v>59</v>
      </c>
    </row>
    <row r="583" spans="43:43" x14ac:dyDescent="0.15">
      <c r="AQ583" s="1">
        <v>60</v>
      </c>
    </row>
    <row r="584" spans="43:43" x14ac:dyDescent="0.15">
      <c r="AQ584" s="1">
        <v>61</v>
      </c>
    </row>
    <row r="585" spans="43:43" x14ac:dyDescent="0.15">
      <c r="AQ585" s="1">
        <v>62</v>
      </c>
    </row>
    <row r="586" spans="43:43" x14ac:dyDescent="0.15">
      <c r="AQ586" s="1">
        <v>63</v>
      </c>
    </row>
    <row r="587" spans="43:43" x14ac:dyDescent="0.15">
      <c r="AQ587" s="1">
        <v>64</v>
      </c>
    </row>
    <row r="588" spans="43:43" x14ac:dyDescent="0.15">
      <c r="AQ588" s="1">
        <v>65</v>
      </c>
    </row>
    <row r="589" spans="43:43" x14ac:dyDescent="0.15">
      <c r="AQ589" s="1">
        <v>66</v>
      </c>
    </row>
    <row r="590" spans="43:43" x14ac:dyDescent="0.15">
      <c r="AQ590" s="1">
        <v>67</v>
      </c>
    </row>
    <row r="591" spans="43:43" x14ac:dyDescent="0.15">
      <c r="AQ591" s="1">
        <v>68</v>
      </c>
    </row>
    <row r="592" spans="43:43" x14ac:dyDescent="0.15">
      <c r="AQ592" s="1">
        <v>69</v>
      </c>
    </row>
    <row r="593" spans="43:43" x14ac:dyDescent="0.15">
      <c r="AQ593" s="1">
        <v>70</v>
      </c>
    </row>
    <row r="594" spans="43:43" x14ac:dyDescent="0.15">
      <c r="AQ594" s="1">
        <v>71</v>
      </c>
    </row>
    <row r="595" spans="43:43" x14ac:dyDescent="0.15">
      <c r="AQ595" s="1">
        <v>72</v>
      </c>
    </row>
    <row r="596" spans="43:43" x14ac:dyDescent="0.15">
      <c r="AQ596" s="1">
        <v>73</v>
      </c>
    </row>
    <row r="597" spans="43:43" x14ac:dyDescent="0.15">
      <c r="AQ597" s="1">
        <v>74</v>
      </c>
    </row>
    <row r="598" spans="43:43" x14ac:dyDescent="0.15">
      <c r="AQ598" s="1">
        <v>1</v>
      </c>
    </row>
    <row r="599" spans="43:43" x14ac:dyDescent="0.15">
      <c r="AQ599" s="1">
        <v>2</v>
      </c>
    </row>
    <row r="600" spans="43:43" x14ac:dyDescent="0.15">
      <c r="AQ600" s="1">
        <v>3</v>
      </c>
    </row>
    <row r="601" spans="43:43" x14ac:dyDescent="0.15">
      <c r="AQ601" s="1">
        <v>4</v>
      </c>
    </row>
    <row r="602" spans="43:43" x14ac:dyDescent="0.15">
      <c r="AQ602" s="1">
        <v>5</v>
      </c>
    </row>
    <row r="603" spans="43:43" x14ac:dyDescent="0.15">
      <c r="AQ603" s="1">
        <v>6</v>
      </c>
    </row>
    <row r="604" spans="43:43" x14ac:dyDescent="0.15">
      <c r="AQ604" s="1">
        <v>7</v>
      </c>
    </row>
    <row r="605" spans="43:43" x14ac:dyDescent="0.15">
      <c r="AQ605" s="1">
        <v>8</v>
      </c>
    </row>
    <row r="606" spans="43:43" x14ac:dyDescent="0.15">
      <c r="AQ606" s="1">
        <v>9</v>
      </c>
    </row>
    <row r="607" spans="43:43" x14ac:dyDescent="0.15">
      <c r="AQ607" s="1">
        <v>10</v>
      </c>
    </row>
    <row r="608" spans="43:43" x14ac:dyDescent="0.15">
      <c r="AQ608" s="1">
        <v>11</v>
      </c>
    </row>
    <row r="609" spans="43:43" x14ac:dyDescent="0.15">
      <c r="AQ609" s="1">
        <v>12</v>
      </c>
    </row>
    <row r="610" spans="43:43" x14ac:dyDescent="0.15">
      <c r="AQ610" s="1">
        <v>13</v>
      </c>
    </row>
    <row r="611" spans="43:43" x14ac:dyDescent="0.15">
      <c r="AQ611" s="1">
        <v>14</v>
      </c>
    </row>
    <row r="612" spans="43:43" x14ac:dyDescent="0.15">
      <c r="AQ612" s="1">
        <v>15</v>
      </c>
    </row>
    <row r="613" spans="43:43" x14ac:dyDescent="0.15">
      <c r="AQ613" s="1">
        <v>16</v>
      </c>
    </row>
    <row r="614" spans="43:43" x14ac:dyDescent="0.15">
      <c r="AQ614" s="1">
        <v>17</v>
      </c>
    </row>
    <row r="615" spans="43:43" x14ac:dyDescent="0.15">
      <c r="AQ615" s="1">
        <v>18</v>
      </c>
    </row>
    <row r="616" spans="43:43" x14ac:dyDescent="0.15">
      <c r="AQ616" s="1">
        <v>19</v>
      </c>
    </row>
    <row r="617" spans="43:43" x14ac:dyDescent="0.15">
      <c r="AQ617" s="1">
        <v>20</v>
      </c>
    </row>
    <row r="618" spans="43:43" x14ac:dyDescent="0.15">
      <c r="AQ618" s="1">
        <v>21</v>
      </c>
    </row>
    <row r="619" spans="43:43" x14ac:dyDescent="0.15">
      <c r="AQ619" s="1">
        <v>22</v>
      </c>
    </row>
    <row r="620" spans="43:43" x14ac:dyDescent="0.15">
      <c r="AQ620" s="1">
        <v>23</v>
      </c>
    </row>
    <row r="621" spans="43:43" x14ac:dyDescent="0.15">
      <c r="AQ621" s="1">
        <v>24</v>
      </c>
    </row>
    <row r="622" spans="43:43" x14ac:dyDescent="0.15">
      <c r="AQ622" s="1">
        <v>25</v>
      </c>
    </row>
    <row r="623" spans="43:43" x14ac:dyDescent="0.15">
      <c r="AQ623" s="1">
        <v>26</v>
      </c>
    </row>
    <row r="624" spans="43:43" x14ac:dyDescent="0.15">
      <c r="AQ624" s="1">
        <v>27</v>
      </c>
    </row>
    <row r="625" spans="43:43" x14ac:dyDescent="0.15">
      <c r="AQ625" s="1">
        <v>28</v>
      </c>
    </row>
    <row r="626" spans="43:43" x14ac:dyDescent="0.15">
      <c r="AQ626" s="1">
        <v>29</v>
      </c>
    </row>
    <row r="627" spans="43:43" x14ac:dyDescent="0.15">
      <c r="AQ627" s="1">
        <v>30</v>
      </c>
    </row>
    <row r="628" spans="43:43" x14ac:dyDescent="0.15">
      <c r="AQ628" s="1">
        <v>31</v>
      </c>
    </row>
    <row r="629" spans="43:43" x14ac:dyDescent="0.15">
      <c r="AQ629" s="1">
        <v>32</v>
      </c>
    </row>
    <row r="630" spans="43:43" x14ac:dyDescent="0.15">
      <c r="AQ630" s="1">
        <v>33</v>
      </c>
    </row>
    <row r="631" spans="43:43" x14ac:dyDescent="0.15">
      <c r="AQ631" s="1">
        <v>34</v>
      </c>
    </row>
    <row r="632" spans="43:43" x14ac:dyDescent="0.15">
      <c r="AQ632" s="1">
        <v>35</v>
      </c>
    </row>
    <row r="633" spans="43:43" x14ac:dyDescent="0.15">
      <c r="AQ633" s="1">
        <v>36</v>
      </c>
    </row>
    <row r="634" spans="43:43" x14ac:dyDescent="0.15">
      <c r="AQ634" s="1">
        <v>37</v>
      </c>
    </row>
    <row r="635" spans="43:43" x14ac:dyDescent="0.15">
      <c r="AQ635" s="1">
        <v>38</v>
      </c>
    </row>
    <row r="636" spans="43:43" x14ac:dyDescent="0.15">
      <c r="AQ636" s="1">
        <v>39</v>
      </c>
    </row>
    <row r="637" spans="43:43" x14ac:dyDescent="0.15">
      <c r="AQ637" s="1">
        <v>40</v>
      </c>
    </row>
    <row r="638" spans="43:43" x14ac:dyDescent="0.15">
      <c r="AQ638" s="1">
        <v>41</v>
      </c>
    </row>
    <row r="639" spans="43:43" x14ac:dyDescent="0.15">
      <c r="AQ639" s="1">
        <v>42</v>
      </c>
    </row>
    <row r="640" spans="43:43" x14ac:dyDescent="0.15">
      <c r="AQ640" s="1">
        <v>43</v>
      </c>
    </row>
    <row r="641" spans="43:43" x14ac:dyDescent="0.15">
      <c r="AQ641" s="1">
        <v>44</v>
      </c>
    </row>
    <row r="642" spans="43:43" x14ac:dyDescent="0.15">
      <c r="AQ642" s="1">
        <v>45</v>
      </c>
    </row>
    <row r="643" spans="43:43" x14ac:dyDescent="0.15">
      <c r="AQ643" s="1">
        <v>46</v>
      </c>
    </row>
    <row r="644" spans="43:43" x14ac:dyDescent="0.15">
      <c r="AQ644" s="1">
        <v>47</v>
      </c>
    </row>
    <row r="645" spans="43:43" x14ac:dyDescent="0.15">
      <c r="AQ645" s="1">
        <v>48</v>
      </c>
    </row>
    <row r="646" spans="43:43" x14ac:dyDescent="0.15">
      <c r="AQ646" s="1">
        <v>49</v>
      </c>
    </row>
    <row r="647" spans="43:43" x14ac:dyDescent="0.15">
      <c r="AQ647" s="1">
        <v>50</v>
      </c>
    </row>
    <row r="648" spans="43:43" x14ac:dyDescent="0.15">
      <c r="AQ648" s="1">
        <v>51</v>
      </c>
    </row>
    <row r="649" spans="43:43" x14ac:dyDescent="0.15">
      <c r="AQ649" s="1">
        <v>52</v>
      </c>
    </row>
    <row r="650" spans="43:43" x14ac:dyDescent="0.15">
      <c r="AQ650" s="1">
        <v>53</v>
      </c>
    </row>
    <row r="651" spans="43:43" x14ac:dyDescent="0.15">
      <c r="AQ651" s="1">
        <v>54</v>
      </c>
    </row>
    <row r="652" spans="43:43" x14ac:dyDescent="0.15">
      <c r="AQ652" s="1">
        <v>55</v>
      </c>
    </row>
    <row r="653" spans="43:43" x14ac:dyDescent="0.15">
      <c r="AQ653" s="1">
        <v>56</v>
      </c>
    </row>
    <row r="654" spans="43:43" x14ac:dyDescent="0.15">
      <c r="AQ654" s="1">
        <v>57</v>
      </c>
    </row>
    <row r="655" spans="43:43" x14ac:dyDescent="0.15">
      <c r="AQ655" s="1">
        <v>58</v>
      </c>
    </row>
    <row r="656" spans="43:43" x14ac:dyDescent="0.15">
      <c r="AQ656" s="1">
        <v>59</v>
      </c>
    </row>
    <row r="657" spans="43:43" x14ac:dyDescent="0.15">
      <c r="AQ657" s="1">
        <v>60</v>
      </c>
    </row>
    <row r="658" spans="43:43" x14ac:dyDescent="0.15">
      <c r="AQ658" s="1">
        <v>61</v>
      </c>
    </row>
    <row r="659" spans="43:43" x14ac:dyDescent="0.15">
      <c r="AQ659" s="1">
        <v>62</v>
      </c>
    </row>
    <row r="660" spans="43:43" x14ac:dyDescent="0.15">
      <c r="AQ660" s="1">
        <v>63</v>
      </c>
    </row>
    <row r="661" spans="43:43" x14ac:dyDescent="0.15">
      <c r="AQ661" s="1">
        <v>64</v>
      </c>
    </row>
    <row r="662" spans="43:43" x14ac:dyDescent="0.15">
      <c r="AQ662" s="1">
        <v>65</v>
      </c>
    </row>
    <row r="663" spans="43:43" x14ac:dyDescent="0.15">
      <c r="AQ663" s="1">
        <v>66</v>
      </c>
    </row>
    <row r="664" spans="43:43" x14ac:dyDescent="0.15">
      <c r="AQ664" s="1">
        <v>67</v>
      </c>
    </row>
    <row r="665" spans="43:43" x14ac:dyDescent="0.15">
      <c r="AQ665" s="1">
        <v>68</v>
      </c>
    </row>
    <row r="666" spans="43:43" x14ac:dyDescent="0.15">
      <c r="AQ666" s="1">
        <v>69</v>
      </c>
    </row>
    <row r="667" spans="43:43" x14ac:dyDescent="0.15">
      <c r="AQ667" s="1">
        <v>70</v>
      </c>
    </row>
    <row r="668" spans="43:43" x14ac:dyDescent="0.15">
      <c r="AQ668" s="1">
        <v>71</v>
      </c>
    </row>
    <row r="669" spans="43:43" x14ac:dyDescent="0.15">
      <c r="AQ669" s="1">
        <v>72</v>
      </c>
    </row>
    <row r="670" spans="43:43" x14ac:dyDescent="0.15">
      <c r="AQ670" s="1">
        <v>73</v>
      </c>
    </row>
    <row r="671" spans="43:43" x14ac:dyDescent="0.15">
      <c r="AQ671" s="1">
        <v>74</v>
      </c>
    </row>
    <row r="672" spans="43:43" x14ac:dyDescent="0.15">
      <c r="AQ672" s="1">
        <v>1</v>
      </c>
    </row>
    <row r="673" spans="43:43" x14ac:dyDescent="0.15">
      <c r="AQ673" s="1">
        <v>2</v>
      </c>
    </row>
    <row r="674" spans="43:43" x14ac:dyDescent="0.15">
      <c r="AQ674" s="1">
        <v>3</v>
      </c>
    </row>
    <row r="675" spans="43:43" x14ac:dyDescent="0.15">
      <c r="AQ675" s="1">
        <v>4</v>
      </c>
    </row>
    <row r="676" spans="43:43" x14ac:dyDescent="0.15">
      <c r="AQ676" s="1">
        <v>5</v>
      </c>
    </row>
    <row r="677" spans="43:43" x14ac:dyDescent="0.15">
      <c r="AQ677" s="1">
        <v>6</v>
      </c>
    </row>
    <row r="678" spans="43:43" x14ac:dyDescent="0.15">
      <c r="AQ678" s="1">
        <v>7</v>
      </c>
    </row>
    <row r="679" spans="43:43" x14ac:dyDescent="0.15">
      <c r="AQ679" s="1">
        <v>8</v>
      </c>
    </row>
    <row r="680" spans="43:43" x14ac:dyDescent="0.15">
      <c r="AQ680" s="1">
        <v>9</v>
      </c>
    </row>
    <row r="681" spans="43:43" x14ac:dyDescent="0.15">
      <c r="AQ681" s="1">
        <v>10</v>
      </c>
    </row>
    <row r="682" spans="43:43" x14ac:dyDescent="0.15">
      <c r="AQ682" s="1">
        <v>11</v>
      </c>
    </row>
    <row r="683" spans="43:43" x14ac:dyDescent="0.15">
      <c r="AQ683" s="1">
        <v>12</v>
      </c>
    </row>
    <row r="684" spans="43:43" x14ac:dyDescent="0.15">
      <c r="AQ684" s="1">
        <v>13</v>
      </c>
    </row>
    <row r="685" spans="43:43" x14ac:dyDescent="0.15">
      <c r="AQ685" s="1">
        <v>14</v>
      </c>
    </row>
    <row r="686" spans="43:43" x14ac:dyDescent="0.15">
      <c r="AQ686" s="1">
        <v>15</v>
      </c>
    </row>
    <row r="687" spans="43:43" x14ac:dyDescent="0.15">
      <c r="AQ687" s="1">
        <v>16</v>
      </c>
    </row>
    <row r="688" spans="43:43" x14ac:dyDescent="0.15">
      <c r="AQ688" s="1">
        <v>17</v>
      </c>
    </row>
    <row r="689" spans="43:43" x14ac:dyDescent="0.15">
      <c r="AQ689" s="1">
        <v>18</v>
      </c>
    </row>
    <row r="690" spans="43:43" x14ac:dyDescent="0.15">
      <c r="AQ690" s="1">
        <v>19</v>
      </c>
    </row>
    <row r="691" spans="43:43" x14ac:dyDescent="0.15">
      <c r="AQ691" s="1">
        <v>20</v>
      </c>
    </row>
    <row r="692" spans="43:43" x14ac:dyDescent="0.15">
      <c r="AQ692" s="1">
        <v>21</v>
      </c>
    </row>
    <row r="693" spans="43:43" x14ac:dyDescent="0.15">
      <c r="AQ693" s="1">
        <v>22</v>
      </c>
    </row>
    <row r="694" spans="43:43" x14ac:dyDescent="0.15">
      <c r="AQ694" s="1">
        <v>23</v>
      </c>
    </row>
    <row r="695" spans="43:43" x14ac:dyDescent="0.15">
      <c r="AQ695" s="1">
        <v>24</v>
      </c>
    </row>
    <row r="696" spans="43:43" x14ac:dyDescent="0.15">
      <c r="AQ696" s="1">
        <v>25</v>
      </c>
    </row>
    <row r="697" spans="43:43" x14ac:dyDescent="0.15">
      <c r="AQ697" s="1">
        <v>26</v>
      </c>
    </row>
    <row r="698" spans="43:43" x14ac:dyDescent="0.15">
      <c r="AQ698" s="1">
        <v>27</v>
      </c>
    </row>
    <row r="699" spans="43:43" x14ac:dyDescent="0.15">
      <c r="AQ699" s="1">
        <v>28</v>
      </c>
    </row>
    <row r="721" spans="43:43" x14ac:dyDescent="0.15">
      <c r="AQ721" s="8"/>
    </row>
    <row r="722" spans="43:43" x14ac:dyDescent="0.15">
      <c r="AQ722" s="8"/>
    </row>
    <row r="723" spans="43:43" x14ac:dyDescent="0.15">
      <c r="AQ723" s="8"/>
    </row>
  </sheetData>
  <mergeCells count="31">
    <mergeCell ref="AD2:AP3"/>
    <mergeCell ref="E3:E5"/>
    <mergeCell ref="F3:Q3"/>
    <mergeCell ref="R3:AC3"/>
    <mergeCell ref="F4:F5"/>
    <mergeCell ref="S4:S5"/>
    <mergeCell ref="AA4:AC4"/>
    <mergeCell ref="AJ4:AJ5"/>
    <mergeCell ref="AM4:AM5"/>
    <mergeCell ref="U4:U5"/>
    <mergeCell ref="V4:V5"/>
    <mergeCell ref="W4:W5"/>
    <mergeCell ref="X4:X5"/>
    <mergeCell ref="Y4:Y5"/>
    <mergeCell ref="Z4:Z5"/>
    <mergeCell ref="A2:A5"/>
    <mergeCell ref="B2:B5"/>
    <mergeCell ref="C2:C5"/>
    <mergeCell ref="D2:D5"/>
    <mergeCell ref="E2:AC2"/>
    <mergeCell ref="T4:T5"/>
    <mergeCell ref="G4:G5"/>
    <mergeCell ref="H4:H5"/>
    <mergeCell ref="I4:I5"/>
    <mergeCell ref="J4:J5"/>
    <mergeCell ref="K4:K5"/>
    <mergeCell ref="L4:L5"/>
    <mergeCell ref="M4:M5"/>
    <mergeCell ref="N4:N5"/>
    <mergeCell ref="O4:Q4"/>
    <mergeCell ref="R4:R5"/>
  </mergeCells>
  <phoneticPr fontId="2"/>
  <dataValidations count="1">
    <dataValidation imeMode="off" allowBlank="1" showInputMessage="1" showErrorMessage="1" sqref="AQ75:AQ77"/>
  </dataValidations>
  <printOptions horizontalCentered="1"/>
  <pageMargins left="0.47244094488188981" right="0.47244094488188981" top="0.59055118110236227" bottom="0.39370078740157483" header="0.31496062992125984" footer="0.23622047244094491"/>
  <headerFooter scaleWithDoc="0">
    <oddFooter>&amp;C&amp;8－ &amp;P &amp;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717"/>
  <sheetViews>
    <sheetView view="pageBreakPreview" topLeftCell="A80" zoomScaleNormal="100" zoomScaleSheetLayoutView="100" workbookViewId="0">
      <pane xSplit="2" ySplit="5" topLeftCell="C85" activePane="bottomRight" state="frozen"/>
      <selection activeCell="A80" sqref="A80"/>
      <selection pane="topRight" activeCell="C80" sqref="C80"/>
      <selection pane="bottomLeft" activeCell="A85" sqref="A85"/>
      <selection pane="bottomRight" activeCell="A85" sqref="A85"/>
    </sheetView>
  </sheetViews>
  <sheetFormatPr defaultColWidth="12.125" defaultRowHeight="11.25" x14ac:dyDescent="0.15"/>
  <cols>
    <col min="1" max="1" width="9.125" style="185" customWidth="1"/>
    <col min="2" max="2" width="17.625" style="95" customWidth="1"/>
    <col min="3" max="4" width="6.125" style="186" customWidth="1"/>
    <col min="5" max="17" width="6.125" style="95" customWidth="1"/>
    <col min="18" max="18" width="12.125" style="1"/>
    <col min="19" max="255" width="12.125" style="94"/>
    <col min="256" max="256" width="9.25" style="94" customWidth="1"/>
    <col min="257" max="257" width="15.625" style="94" customWidth="1"/>
    <col min="258" max="259" width="6.375" style="94" customWidth="1"/>
    <col min="260" max="272" width="6" style="94" customWidth="1"/>
    <col min="273" max="511" width="12.125" style="94"/>
    <col min="512" max="512" width="9.25" style="94" customWidth="1"/>
    <col min="513" max="513" width="15.625" style="94" customWidth="1"/>
    <col min="514" max="515" width="6.375" style="94" customWidth="1"/>
    <col min="516" max="528" width="6" style="94" customWidth="1"/>
    <col min="529" max="767" width="12.125" style="94"/>
    <col min="768" max="768" width="9.25" style="94" customWidth="1"/>
    <col min="769" max="769" width="15.625" style="94" customWidth="1"/>
    <col min="770" max="771" width="6.375" style="94" customWidth="1"/>
    <col min="772" max="784" width="6" style="94" customWidth="1"/>
    <col min="785" max="1023" width="12.125" style="94"/>
    <col min="1024" max="1024" width="9.25" style="94" customWidth="1"/>
    <col min="1025" max="1025" width="15.625" style="94" customWidth="1"/>
    <col min="1026" max="1027" width="6.375" style="94" customWidth="1"/>
    <col min="1028" max="1040" width="6" style="94" customWidth="1"/>
    <col min="1041" max="1279" width="12.125" style="94"/>
    <col min="1280" max="1280" width="9.25" style="94" customWidth="1"/>
    <col min="1281" max="1281" width="15.625" style="94" customWidth="1"/>
    <col min="1282" max="1283" width="6.375" style="94" customWidth="1"/>
    <col min="1284" max="1296" width="6" style="94" customWidth="1"/>
    <col min="1297" max="1535" width="12.125" style="94"/>
    <col min="1536" max="1536" width="9.25" style="94" customWidth="1"/>
    <col min="1537" max="1537" width="15.625" style="94" customWidth="1"/>
    <col min="1538" max="1539" width="6.375" style="94" customWidth="1"/>
    <col min="1540" max="1552" width="6" style="94" customWidth="1"/>
    <col min="1553" max="1791" width="12.125" style="94"/>
    <col min="1792" max="1792" width="9.25" style="94" customWidth="1"/>
    <col min="1793" max="1793" width="15.625" style="94" customWidth="1"/>
    <col min="1794" max="1795" width="6.375" style="94" customWidth="1"/>
    <col min="1796" max="1808" width="6" style="94" customWidth="1"/>
    <col min="1809" max="2047" width="12.125" style="94"/>
    <col min="2048" max="2048" width="9.25" style="94" customWidth="1"/>
    <col min="2049" max="2049" width="15.625" style="94" customWidth="1"/>
    <col min="2050" max="2051" width="6.375" style="94" customWidth="1"/>
    <col min="2052" max="2064" width="6" style="94" customWidth="1"/>
    <col min="2065" max="2303" width="12.125" style="94"/>
    <col min="2304" max="2304" width="9.25" style="94" customWidth="1"/>
    <col min="2305" max="2305" width="15.625" style="94" customWidth="1"/>
    <col min="2306" max="2307" width="6.375" style="94" customWidth="1"/>
    <col min="2308" max="2320" width="6" style="94" customWidth="1"/>
    <col min="2321" max="2559" width="12.125" style="94"/>
    <col min="2560" max="2560" width="9.25" style="94" customWidth="1"/>
    <col min="2561" max="2561" width="15.625" style="94" customWidth="1"/>
    <col min="2562" max="2563" width="6.375" style="94" customWidth="1"/>
    <col min="2564" max="2576" width="6" style="94" customWidth="1"/>
    <col min="2577" max="2815" width="12.125" style="94"/>
    <col min="2816" max="2816" width="9.25" style="94" customWidth="1"/>
    <col min="2817" max="2817" width="15.625" style="94" customWidth="1"/>
    <col min="2818" max="2819" width="6.375" style="94" customWidth="1"/>
    <col min="2820" max="2832" width="6" style="94" customWidth="1"/>
    <col min="2833" max="3071" width="12.125" style="94"/>
    <col min="3072" max="3072" width="9.25" style="94" customWidth="1"/>
    <col min="3073" max="3073" width="15.625" style="94" customWidth="1"/>
    <col min="3074" max="3075" width="6.375" style="94" customWidth="1"/>
    <col min="3076" max="3088" width="6" style="94" customWidth="1"/>
    <col min="3089" max="3327" width="12.125" style="94"/>
    <col min="3328" max="3328" width="9.25" style="94" customWidth="1"/>
    <col min="3329" max="3329" width="15.625" style="94" customWidth="1"/>
    <col min="3330" max="3331" width="6.375" style="94" customWidth="1"/>
    <col min="3332" max="3344" width="6" style="94" customWidth="1"/>
    <col min="3345" max="3583" width="12.125" style="94"/>
    <col min="3584" max="3584" width="9.25" style="94" customWidth="1"/>
    <col min="3585" max="3585" width="15.625" style="94" customWidth="1"/>
    <col min="3586" max="3587" width="6.375" style="94" customWidth="1"/>
    <col min="3588" max="3600" width="6" style="94" customWidth="1"/>
    <col min="3601" max="3839" width="12.125" style="94"/>
    <col min="3840" max="3840" width="9.25" style="94" customWidth="1"/>
    <col min="3841" max="3841" width="15.625" style="94" customWidth="1"/>
    <col min="3842" max="3843" width="6.375" style="94" customWidth="1"/>
    <col min="3844" max="3856" width="6" style="94" customWidth="1"/>
    <col min="3857" max="4095" width="12.125" style="94"/>
    <col min="4096" max="4096" width="9.25" style="94" customWidth="1"/>
    <col min="4097" max="4097" width="15.625" style="94" customWidth="1"/>
    <col min="4098" max="4099" width="6.375" style="94" customWidth="1"/>
    <col min="4100" max="4112" width="6" style="94" customWidth="1"/>
    <col min="4113" max="4351" width="12.125" style="94"/>
    <col min="4352" max="4352" width="9.25" style="94" customWidth="1"/>
    <col min="4353" max="4353" width="15.625" style="94" customWidth="1"/>
    <col min="4354" max="4355" width="6.375" style="94" customWidth="1"/>
    <col min="4356" max="4368" width="6" style="94" customWidth="1"/>
    <col min="4369" max="4607" width="12.125" style="94"/>
    <col min="4608" max="4608" width="9.25" style="94" customWidth="1"/>
    <col min="4609" max="4609" width="15.625" style="94" customWidth="1"/>
    <col min="4610" max="4611" width="6.375" style="94" customWidth="1"/>
    <col min="4612" max="4624" width="6" style="94" customWidth="1"/>
    <col min="4625" max="4863" width="12.125" style="94"/>
    <col min="4864" max="4864" width="9.25" style="94" customWidth="1"/>
    <col min="4865" max="4865" width="15.625" style="94" customWidth="1"/>
    <col min="4866" max="4867" width="6.375" style="94" customWidth="1"/>
    <col min="4868" max="4880" width="6" style="94" customWidth="1"/>
    <col min="4881" max="5119" width="12.125" style="94"/>
    <col min="5120" max="5120" width="9.25" style="94" customWidth="1"/>
    <col min="5121" max="5121" width="15.625" style="94" customWidth="1"/>
    <col min="5122" max="5123" width="6.375" style="94" customWidth="1"/>
    <col min="5124" max="5136" width="6" style="94" customWidth="1"/>
    <col min="5137" max="5375" width="12.125" style="94"/>
    <col min="5376" max="5376" width="9.25" style="94" customWidth="1"/>
    <col min="5377" max="5377" width="15.625" style="94" customWidth="1"/>
    <col min="5378" max="5379" width="6.375" style="94" customWidth="1"/>
    <col min="5380" max="5392" width="6" style="94" customWidth="1"/>
    <col min="5393" max="5631" width="12.125" style="94"/>
    <col min="5632" max="5632" width="9.25" style="94" customWidth="1"/>
    <col min="5633" max="5633" width="15.625" style="94" customWidth="1"/>
    <col min="5634" max="5635" width="6.375" style="94" customWidth="1"/>
    <col min="5636" max="5648" width="6" style="94" customWidth="1"/>
    <col min="5649" max="5887" width="12.125" style="94"/>
    <col min="5888" max="5888" width="9.25" style="94" customWidth="1"/>
    <col min="5889" max="5889" width="15.625" style="94" customWidth="1"/>
    <col min="5890" max="5891" width="6.375" style="94" customWidth="1"/>
    <col min="5892" max="5904" width="6" style="94" customWidth="1"/>
    <col min="5905" max="6143" width="12.125" style="94"/>
    <col min="6144" max="6144" width="9.25" style="94" customWidth="1"/>
    <col min="6145" max="6145" width="15.625" style="94" customWidth="1"/>
    <col min="6146" max="6147" width="6.375" style="94" customWidth="1"/>
    <col min="6148" max="6160" width="6" style="94" customWidth="1"/>
    <col min="6161" max="6399" width="12.125" style="94"/>
    <col min="6400" max="6400" width="9.25" style="94" customWidth="1"/>
    <col min="6401" max="6401" width="15.625" style="94" customWidth="1"/>
    <col min="6402" max="6403" width="6.375" style="94" customWidth="1"/>
    <col min="6404" max="6416" width="6" style="94" customWidth="1"/>
    <col min="6417" max="6655" width="12.125" style="94"/>
    <col min="6656" max="6656" width="9.25" style="94" customWidth="1"/>
    <col min="6657" max="6657" width="15.625" style="94" customWidth="1"/>
    <col min="6658" max="6659" width="6.375" style="94" customWidth="1"/>
    <col min="6660" max="6672" width="6" style="94" customWidth="1"/>
    <col min="6673" max="6911" width="12.125" style="94"/>
    <col min="6912" max="6912" width="9.25" style="94" customWidth="1"/>
    <col min="6913" max="6913" width="15.625" style="94" customWidth="1"/>
    <col min="6914" max="6915" width="6.375" style="94" customWidth="1"/>
    <col min="6916" max="6928" width="6" style="94" customWidth="1"/>
    <col min="6929" max="7167" width="12.125" style="94"/>
    <col min="7168" max="7168" width="9.25" style="94" customWidth="1"/>
    <col min="7169" max="7169" width="15.625" style="94" customWidth="1"/>
    <col min="7170" max="7171" width="6.375" style="94" customWidth="1"/>
    <col min="7172" max="7184" width="6" style="94" customWidth="1"/>
    <col min="7185" max="7423" width="12.125" style="94"/>
    <col min="7424" max="7424" width="9.25" style="94" customWidth="1"/>
    <col min="7425" max="7425" width="15.625" style="94" customWidth="1"/>
    <col min="7426" max="7427" width="6.375" style="94" customWidth="1"/>
    <col min="7428" max="7440" width="6" style="94" customWidth="1"/>
    <col min="7441" max="7679" width="12.125" style="94"/>
    <col min="7680" max="7680" width="9.25" style="94" customWidth="1"/>
    <col min="7681" max="7681" width="15.625" style="94" customWidth="1"/>
    <col min="7682" max="7683" width="6.375" style="94" customWidth="1"/>
    <col min="7684" max="7696" width="6" style="94" customWidth="1"/>
    <col min="7697" max="7935" width="12.125" style="94"/>
    <col min="7936" max="7936" width="9.25" style="94" customWidth="1"/>
    <col min="7937" max="7937" width="15.625" style="94" customWidth="1"/>
    <col min="7938" max="7939" width="6.375" style="94" customWidth="1"/>
    <col min="7940" max="7952" width="6" style="94" customWidth="1"/>
    <col min="7953" max="8191" width="12.125" style="94"/>
    <col min="8192" max="8192" width="9.25" style="94" customWidth="1"/>
    <col min="8193" max="8193" width="15.625" style="94" customWidth="1"/>
    <col min="8194" max="8195" width="6.375" style="94" customWidth="1"/>
    <col min="8196" max="8208" width="6" style="94" customWidth="1"/>
    <col min="8209" max="8447" width="12.125" style="94"/>
    <col min="8448" max="8448" width="9.25" style="94" customWidth="1"/>
    <col min="8449" max="8449" width="15.625" style="94" customWidth="1"/>
    <col min="8450" max="8451" width="6.375" style="94" customWidth="1"/>
    <col min="8452" max="8464" width="6" style="94" customWidth="1"/>
    <col min="8465" max="8703" width="12.125" style="94"/>
    <col min="8704" max="8704" width="9.25" style="94" customWidth="1"/>
    <col min="8705" max="8705" width="15.625" style="94" customWidth="1"/>
    <col min="8706" max="8707" width="6.375" style="94" customWidth="1"/>
    <col min="8708" max="8720" width="6" style="94" customWidth="1"/>
    <col min="8721" max="8959" width="12.125" style="94"/>
    <col min="8960" max="8960" width="9.25" style="94" customWidth="1"/>
    <col min="8961" max="8961" width="15.625" style="94" customWidth="1"/>
    <col min="8962" max="8963" width="6.375" style="94" customWidth="1"/>
    <col min="8964" max="8976" width="6" style="94" customWidth="1"/>
    <col min="8977" max="9215" width="12.125" style="94"/>
    <col min="9216" max="9216" width="9.25" style="94" customWidth="1"/>
    <col min="9217" max="9217" width="15.625" style="94" customWidth="1"/>
    <col min="9218" max="9219" width="6.375" style="94" customWidth="1"/>
    <col min="9220" max="9232" width="6" style="94" customWidth="1"/>
    <col min="9233" max="9471" width="12.125" style="94"/>
    <col min="9472" max="9472" width="9.25" style="94" customWidth="1"/>
    <col min="9473" max="9473" width="15.625" style="94" customWidth="1"/>
    <col min="9474" max="9475" width="6.375" style="94" customWidth="1"/>
    <col min="9476" max="9488" width="6" style="94" customWidth="1"/>
    <col min="9489" max="9727" width="12.125" style="94"/>
    <col min="9728" max="9728" width="9.25" style="94" customWidth="1"/>
    <col min="9729" max="9729" width="15.625" style="94" customWidth="1"/>
    <col min="9730" max="9731" width="6.375" style="94" customWidth="1"/>
    <col min="9732" max="9744" width="6" style="94" customWidth="1"/>
    <col min="9745" max="9983" width="12.125" style="94"/>
    <col min="9984" max="9984" width="9.25" style="94" customWidth="1"/>
    <col min="9985" max="9985" width="15.625" style="94" customWidth="1"/>
    <col min="9986" max="9987" width="6.375" style="94" customWidth="1"/>
    <col min="9988" max="10000" width="6" style="94" customWidth="1"/>
    <col min="10001" max="10239" width="12.125" style="94"/>
    <col min="10240" max="10240" width="9.25" style="94" customWidth="1"/>
    <col min="10241" max="10241" width="15.625" style="94" customWidth="1"/>
    <col min="10242" max="10243" width="6.375" style="94" customWidth="1"/>
    <col min="10244" max="10256" width="6" style="94" customWidth="1"/>
    <col min="10257" max="10495" width="12.125" style="94"/>
    <col min="10496" max="10496" width="9.25" style="94" customWidth="1"/>
    <col min="10497" max="10497" width="15.625" style="94" customWidth="1"/>
    <col min="10498" max="10499" width="6.375" style="94" customWidth="1"/>
    <col min="10500" max="10512" width="6" style="94" customWidth="1"/>
    <col min="10513" max="10751" width="12.125" style="94"/>
    <col min="10752" max="10752" width="9.25" style="94" customWidth="1"/>
    <col min="10753" max="10753" width="15.625" style="94" customWidth="1"/>
    <col min="10754" max="10755" width="6.375" style="94" customWidth="1"/>
    <col min="10756" max="10768" width="6" style="94" customWidth="1"/>
    <col min="10769" max="11007" width="12.125" style="94"/>
    <col min="11008" max="11008" width="9.25" style="94" customWidth="1"/>
    <col min="11009" max="11009" width="15.625" style="94" customWidth="1"/>
    <col min="11010" max="11011" width="6.375" style="94" customWidth="1"/>
    <col min="11012" max="11024" width="6" style="94" customWidth="1"/>
    <col min="11025" max="11263" width="12.125" style="94"/>
    <col min="11264" max="11264" width="9.25" style="94" customWidth="1"/>
    <col min="11265" max="11265" width="15.625" style="94" customWidth="1"/>
    <col min="11266" max="11267" width="6.375" style="94" customWidth="1"/>
    <col min="11268" max="11280" width="6" style="94" customWidth="1"/>
    <col min="11281" max="11519" width="12.125" style="94"/>
    <col min="11520" max="11520" width="9.25" style="94" customWidth="1"/>
    <col min="11521" max="11521" width="15.625" style="94" customWidth="1"/>
    <col min="11522" max="11523" width="6.375" style="94" customWidth="1"/>
    <col min="11524" max="11536" width="6" style="94" customWidth="1"/>
    <col min="11537" max="11775" width="12.125" style="94"/>
    <col min="11776" max="11776" width="9.25" style="94" customWidth="1"/>
    <col min="11777" max="11777" width="15.625" style="94" customWidth="1"/>
    <col min="11778" max="11779" width="6.375" style="94" customWidth="1"/>
    <col min="11780" max="11792" width="6" style="94" customWidth="1"/>
    <col min="11793" max="12031" width="12.125" style="94"/>
    <col min="12032" max="12032" width="9.25" style="94" customWidth="1"/>
    <col min="12033" max="12033" width="15.625" style="94" customWidth="1"/>
    <col min="12034" max="12035" width="6.375" style="94" customWidth="1"/>
    <col min="12036" max="12048" width="6" style="94" customWidth="1"/>
    <col min="12049" max="12287" width="12.125" style="94"/>
    <col min="12288" max="12288" width="9.25" style="94" customWidth="1"/>
    <col min="12289" max="12289" width="15.625" style="94" customWidth="1"/>
    <col min="12290" max="12291" width="6.375" style="94" customWidth="1"/>
    <col min="12292" max="12304" width="6" style="94" customWidth="1"/>
    <col min="12305" max="12543" width="12.125" style="94"/>
    <col min="12544" max="12544" width="9.25" style="94" customWidth="1"/>
    <col min="12545" max="12545" width="15.625" style="94" customWidth="1"/>
    <col min="12546" max="12547" width="6.375" style="94" customWidth="1"/>
    <col min="12548" max="12560" width="6" style="94" customWidth="1"/>
    <col min="12561" max="12799" width="12.125" style="94"/>
    <col min="12800" max="12800" width="9.25" style="94" customWidth="1"/>
    <col min="12801" max="12801" width="15.625" style="94" customWidth="1"/>
    <col min="12802" max="12803" width="6.375" style="94" customWidth="1"/>
    <col min="12804" max="12816" width="6" style="94" customWidth="1"/>
    <col min="12817" max="13055" width="12.125" style="94"/>
    <col min="13056" max="13056" width="9.25" style="94" customWidth="1"/>
    <col min="13057" max="13057" width="15.625" style="94" customWidth="1"/>
    <col min="13058" max="13059" width="6.375" style="94" customWidth="1"/>
    <col min="13060" max="13072" width="6" style="94" customWidth="1"/>
    <col min="13073" max="13311" width="12.125" style="94"/>
    <col min="13312" max="13312" width="9.25" style="94" customWidth="1"/>
    <col min="13313" max="13313" width="15.625" style="94" customWidth="1"/>
    <col min="13314" max="13315" width="6.375" style="94" customWidth="1"/>
    <col min="13316" max="13328" width="6" style="94" customWidth="1"/>
    <col min="13329" max="13567" width="12.125" style="94"/>
    <col min="13568" max="13568" width="9.25" style="94" customWidth="1"/>
    <col min="13569" max="13569" width="15.625" style="94" customWidth="1"/>
    <col min="13570" max="13571" width="6.375" style="94" customWidth="1"/>
    <col min="13572" max="13584" width="6" style="94" customWidth="1"/>
    <col min="13585" max="13823" width="12.125" style="94"/>
    <col min="13824" max="13824" width="9.25" style="94" customWidth="1"/>
    <col min="13825" max="13825" width="15.625" style="94" customWidth="1"/>
    <col min="13826" max="13827" width="6.375" style="94" customWidth="1"/>
    <col min="13828" max="13840" width="6" style="94" customWidth="1"/>
    <col min="13841" max="14079" width="12.125" style="94"/>
    <col min="14080" max="14080" width="9.25" style="94" customWidth="1"/>
    <col min="14081" max="14081" width="15.625" style="94" customWidth="1"/>
    <col min="14082" max="14083" width="6.375" style="94" customWidth="1"/>
    <col min="14084" max="14096" width="6" style="94" customWidth="1"/>
    <col min="14097" max="14335" width="12.125" style="94"/>
    <col min="14336" max="14336" width="9.25" style="94" customWidth="1"/>
    <col min="14337" max="14337" width="15.625" style="94" customWidth="1"/>
    <col min="14338" max="14339" width="6.375" style="94" customWidth="1"/>
    <col min="14340" max="14352" width="6" style="94" customWidth="1"/>
    <col min="14353" max="14591" width="12.125" style="94"/>
    <col min="14592" max="14592" width="9.25" style="94" customWidth="1"/>
    <col min="14593" max="14593" width="15.625" style="94" customWidth="1"/>
    <col min="14594" max="14595" width="6.375" style="94" customWidth="1"/>
    <col min="14596" max="14608" width="6" style="94" customWidth="1"/>
    <col min="14609" max="14847" width="12.125" style="94"/>
    <col min="14848" max="14848" width="9.25" style="94" customWidth="1"/>
    <col min="14849" max="14849" width="15.625" style="94" customWidth="1"/>
    <col min="14850" max="14851" width="6.375" style="94" customWidth="1"/>
    <col min="14852" max="14864" width="6" style="94" customWidth="1"/>
    <col min="14865" max="15103" width="12.125" style="94"/>
    <col min="15104" max="15104" width="9.25" style="94" customWidth="1"/>
    <col min="15105" max="15105" width="15.625" style="94" customWidth="1"/>
    <col min="15106" max="15107" width="6.375" style="94" customWidth="1"/>
    <col min="15108" max="15120" width="6" style="94" customWidth="1"/>
    <col min="15121" max="15359" width="12.125" style="94"/>
    <col min="15360" max="15360" width="9.25" style="94" customWidth="1"/>
    <col min="15361" max="15361" width="15.625" style="94" customWidth="1"/>
    <col min="15362" max="15363" width="6.375" style="94" customWidth="1"/>
    <col min="15364" max="15376" width="6" style="94" customWidth="1"/>
    <col min="15377" max="15615" width="12.125" style="94"/>
    <col min="15616" max="15616" width="9.25" style="94" customWidth="1"/>
    <col min="15617" max="15617" width="15.625" style="94" customWidth="1"/>
    <col min="15618" max="15619" width="6.375" style="94" customWidth="1"/>
    <col min="15620" max="15632" width="6" style="94" customWidth="1"/>
    <col min="15633" max="15871" width="12.125" style="94"/>
    <col min="15872" max="15872" width="9.25" style="94" customWidth="1"/>
    <col min="15873" max="15873" width="15.625" style="94" customWidth="1"/>
    <col min="15874" max="15875" width="6.375" style="94" customWidth="1"/>
    <col min="15876" max="15888" width="6" style="94" customWidth="1"/>
    <col min="15889" max="16127" width="12.125" style="94"/>
    <col min="16128" max="16128" width="9.25" style="94" customWidth="1"/>
    <col min="16129" max="16129" width="15.625" style="94" customWidth="1"/>
    <col min="16130" max="16131" width="6.375" style="94" customWidth="1"/>
    <col min="16132" max="16144" width="6" style="94" customWidth="1"/>
    <col min="16145" max="16384" width="12.125" style="94"/>
  </cols>
  <sheetData>
    <row r="1" spans="1:18" s="98" customFormat="1" ht="18.75" customHeight="1" x14ac:dyDescent="0.15">
      <c r="A1" s="157"/>
      <c r="B1" s="158"/>
      <c r="C1" s="158"/>
      <c r="D1" s="158"/>
      <c r="E1" s="159"/>
      <c r="F1" s="159"/>
      <c r="G1" s="159"/>
      <c r="H1" s="159"/>
      <c r="I1" s="159"/>
      <c r="J1" s="159"/>
      <c r="K1" s="159"/>
      <c r="L1" s="159"/>
      <c r="M1" s="159"/>
      <c r="N1" s="159"/>
      <c r="O1" s="159"/>
      <c r="P1" s="159"/>
      <c r="Q1" s="159"/>
      <c r="R1" s="4"/>
    </row>
    <row r="2" spans="1:18" s="97" customFormat="1" ht="11.25" customHeight="1" x14ac:dyDescent="0.15">
      <c r="A2" s="263"/>
      <c r="B2" s="263"/>
      <c r="C2" s="264"/>
      <c r="D2" s="264"/>
      <c r="E2" s="265"/>
      <c r="F2" s="265"/>
      <c r="G2" s="265"/>
      <c r="H2" s="265"/>
      <c r="I2" s="265"/>
      <c r="J2" s="265"/>
      <c r="K2" s="265"/>
      <c r="L2" s="265"/>
      <c r="M2" s="265"/>
      <c r="N2" s="265"/>
      <c r="O2" s="265"/>
      <c r="P2" s="265"/>
      <c r="Q2" s="265"/>
      <c r="R2" s="8"/>
    </row>
    <row r="3" spans="1:18" s="97" customFormat="1" ht="11.25" customHeight="1" x14ac:dyDescent="0.15">
      <c r="A3" s="263"/>
      <c r="B3" s="263"/>
      <c r="C3" s="264"/>
      <c r="D3" s="264"/>
      <c r="E3" s="266"/>
      <c r="F3" s="266"/>
      <c r="G3" s="266"/>
      <c r="H3" s="266"/>
      <c r="I3" s="266"/>
      <c r="J3" s="266"/>
      <c r="K3" s="266"/>
      <c r="L3" s="266"/>
      <c r="M3" s="266"/>
      <c r="N3" s="266"/>
      <c r="O3" s="266"/>
      <c r="P3" s="266"/>
      <c r="Q3" s="266"/>
      <c r="R3" s="8"/>
    </row>
    <row r="4" spans="1:18" s="97" customFormat="1" ht="11.25" customHeight="1" x14ac:dyDescent="0.15">
      <c r="A4" s="263"/>
      <c r="B4" s="263"/>
      <c r="C4" s="264"/>
      <c r="D4" s="264"/>
      <c r="E4" s="266"/>
      <c r="F4" s="160"/>
      <c r="G4" s="267"/>
      <c r="H4" s="160"/>
      <c r="I4" s="160"/>
      <c r="J4" s="266"/>
      <c r="K4" s="266"/>
      <c r="L4" s="160"/>
      <c r="M4" s="267"/>
      <c r="N4" s="160"/>
      <c r="O4" s="160"/>
      <c r="P4" s="266"/>
      <c r="Q4" s="266"/>
      <c r="R4" s="8"/>
    </row>
    <row r="5" spans="1:18" s="97" customFormat="1" ht="11.25" customHeight="1" x14ac:dyDescent="0.15">
      <c r="A5" s="263"/>
      <c r="B5" s="263"/>
      <c r="C5" s="264"/>
      <c r="D5" s="264"/>
      <c r="E5" s="266"/>
      <c r="F5" s="160"/>
      <c r="G5" s="267"/>
      <c r="H5" s="160"/>
      <c r="I5" s="160"/>
      <c r="J5" s="266"/>
      <c r="K5" s="266"/>
      <c r="L5" s="160"/>
      <c r="M5" s="267"/>
      <c r="N5" s="160"/>
      <c r="O5" s="160"/>
      <c r="P5" s="266"/>
      <c r="Q5" s="266"/>
      <c r="R5" s="8"/>
    </row>
    <row r="6" spans="1:18" s="165" customFormat="1" ht="14.1" customHeight="1" x14ac:dyDescent="0.15">
      <c r="A6" s="161"/>
      <c r="B6" s="162"/>
      <c r="C6" s="163"/>
      <c r="D6" s="164"/>
      <c r="E6" s="163"/>
      <c r="F6" s="163"/>
      <c r="G6" s="163"/>
      <c r="H6" s="163"/>
      <c r="I6" s="163"/>
      <c r="J6" s="163"/>
      <c r="K6" s="163"/>
      <c r="L6" s="163"/>
      <c r="M6" s="163"/>
      <c r="N6" s="163"/>
      <c r="O6" s="163"/>
      <c r="P6" s="163"/>
      <c r="Q6" s="163"/>
      <c r="R6" s="1">
        <v>1</v>
      </c>
    </row>
    <row r="7" spans="1:18" s="165" customFormat="1" ht="14.1" customHeight="1" x14ac:dyDescent="0.15">
      <c r="A7" s="161"/>
      <c r="B7" s="162"/>
      <c r="C7" s="163"/>
      <c r="D7" s="163"/>
      <c r="E7" s="163"/>
      <c r="F7" s="163"/>
      <c r="G7" s="163"/>
      <c r="H7" s="163"/>
      <c r="I7" s="163"/>
      <c r="J7" s="163"/>
      <c r="K7" s="163"/>
      <c r="L7" s="163"/>
      <c r="M7" s="163"/>
      <c r="N7" s="163"/>
      <c r="O7" s="163"/>
      <c r="P7" s="163"/>
      <c r="Q7" s="163"/>
      <c r="R7" s="1">
        <v>2</v>
      </c>
    </row>
    <row r="8" spans="1:18" s="165" customFormat="1" ht="14.1" customHeight="1" x14ac:dyDescent="0.15">
      <c r="A8" s="161"/>
      <c r="B8" s="162"/>
      <c r="C8" s="163"/>
      <c r="D8" s="164"/>
      <c r="E8" s="163"/>
      <c r="F8" s="163"/>
      <c r="G8" s="163"/>
      <c r="H8" s="163"/>
      <c r="I8" s="163"/>
      <c r="J8" s="163"/>
      <c r="K8" s="163"/>
      <c r="L8" s="163"/>
      <c r="M8" s="163"/>
      <c r="N8" s="163"/>
      <c r="O8" s="163"/>
      <c r="P8" s="163"/>
      <c r="Q8" s="163"/>
      <c r="R8" s="1">
        <v>3</v>
      </c>
    </row>
    <row r="9" spans="1:18" s="165" customFormat="1" ht="14.1" customHeight="1" x14ac:dyDescent="0.15">
      <c r="A9" s="161"/>
      <c r="B9" s="162"/>
      <c r="C9" s="163"/>
      <c r="D9" s="164"/>
      <c r="E9" s="163"/>
      <c r="F9" s="163"/>
      <c r="G9" s="163"/>
      <c r="H9" s="163"/>
      <c r="I9" s="163"/>
      <c r="J9" s="163"/>
      <c r="K9" s="163"/>
      <c r="L9" s="163"/>
      <c r="M9" s="163"/>
      <c r="N9" s="163"/>
      <c r="O9" s="163"/>
      <c r="P9" s="163"/>
      <c r="Q9" s="163"/>
      <c r="R9" s="1">
        <v>4</v>
      </c>
    </row>
    <row r="10" spans="1:18" s="165" customFormat="1" ht="14.1" customHeight="1" x14ac:dyDescent="0.15">
      <c r="A10" s="161"/>
      <c r="B10" s="162"/>
      <c r="C10" s="163"/>
      <c r="D10" s="164"/>
      <c r="E10" s="163"/>
      <c r="F10" s="163"/>
      <c r="G10" s="163"/>
      <c r="H10" s="163"/>
      <c r="I10" s="163"/>
      <c r="J10" s="163"/>
      <c r="K10" s="163"/>
      <c r="L10" s="163"/>
      <c r="M10" s="163"/>
      <c r="N10" s="163"/>
      <c r="O10" s="163"/>
      <c r="P10" s="163"/>
      <c r="Q10" s="163"/>
      <c r="R10" s="1">
        <v>5</v>
      </c>
    </row>
    <row r="11" spans="1:18" s="165" customFormat="1" ht="14.1" customHeight="1" x14ac:dyDescent="0.15">
      <c r="A11" s="161"/>
      <c r="B11" s="162"/>
      <c r="C11" s="163"/>
      <c r="D11" s="164"/>
      <c r="E11" s="163"/>
      <c r="F11" s="163"/>
      <c r="G11" s="163"/>
      <c r="H11" s="163"/>
      <c r="I11" s="163"/>
      <c r="J11" s="163"/>
      <c r="K11" s="163"/>
      <c r="L11" s="163"/>
      <c r="M11" s="163"/>
      <c r="N11" s="163"/>
      <c r="O11" s="163"/>
      <c r="P11" s="163"/>
      <c r="Q11" s="163"/>
      <c r="R11" s="1">
        <v>6</v>
      </c>
    </row>
    <row r="12" spans="1:18" s="165" customFormat="1" ht="14.1" customHeight="1" x14ac:dyDescent="0.15">
      <c r="A12" s="161"/>
      <c r="B12" s="162"/>
      <c r="C12" s="163"/>
      <c r="D12" s="164"/>
      <c r="E12" s="163"/>
      <c r="F12" s="163"/>
      <c r="G12" s="163"/>
      <c r="H12" s="163"/>
      <c r="I12" s="163"/>
      <c r="J12" s="163"/>
      <c r="K12" s="163"/>
      <c r="L12" s="163"/>
      <c r="M12" s="163"/>
      <c r="N12" s="163"/>
      <c r="O12" s="163"/>
      <c r="P12" s="163"/>
      <c r="Q12" s="163"/>
      <c r="R12" s="1">
        <v>7</v>
      </c>
    </row>
    <row r="13" spans="1:18" s="165" customFormat="1" ht="14.1" customHeight="1" x14ac:dyDescent="0.15">
      <c r="A13" s="161"/>
      <c r="B13" s="162"/>
      <c r="C13" s="163"/>
      <c r="D13" s="163"/>
      <c r="E13" s="163"/>
      <c r="F13" s="163"/>
      <c r="G13" s="163"/>
      <c r="H13" s="163"/>
      <c r="I13" s="163"/>
      <c r="J13" s="163"/>
      <c r="K13" s="163"/>
      <c r="L13" s="163"/>
      <c r="M13" s="163"/>
      <c r="N13" s="163"/>
      <c r="O13" s="163"/>
      <c r="P13" s="163"/>
      <c r="Q13" s="163"/>
      <c r="R13" s="1">
        <v>8</v>
      </c>
    </row>
    <row r="14" spans="1:18" s="165" customFormat="1" ht="14.1" customHeight="1" x14ac:dyDescent="0.15">
      <c r="A14" s="161"/>
      <c r="B14" s="162"/>
      <c r="C14" s="163"/>
      <c r="D14" s="164"/>
      <c r="E14" s="163"/>
      <c r="F14" s="163"/>
      <c r="G14" s="163"/>
      <c r="H14" s="163"/>
      <c r="I14" s="163"/>
      <c r="J14" s="163"/>
      <c r="K14" s="163"/>
      <c r="L14" s="163"/>
      <c r="M14" s="163"/>
      <c r="N14" s="163"/>
      <c r="O14" s="163"/>
      <c r="P14" s="163"/>
      <c r="Q14" s="163"/>
      <c r="R14" s="1">
        <v>9</v>
      </c>
    </row>
    <row r="15" spans="1:18" s="165" customFormat="1" ht="14.1" customHeight="1" x14ac:dyDescent="0.15">
      <c r="A15" s="161"/>
      <c r="B15" s="162"/>
      <c r="C15" s="163"/>
      <c r="D15" s="164"/>
      <c r="E15" s="163"/>
      <c r="F15" s="163"/>
      <c r="G15" s="163"/>
      <c r="H15" s="163"/>
      <c r="I15" s="163"/>
      <c r="J15" s="163"/>
      <c r="K15" s="163"/>
      <c r="L15" s="163"/>
      <c r="M15" s="163"/>
      <c r="N15" s="163"/>
      <c r="O15" s="163"/>
      <c r="P15" s="163"/>
      <c r="Q15" s="163"/>
      <c r="R15" s="1">
        <v>10</v>
      </c>
    </row>
    <row r="16" spans="1:18" s="165" customFormat="1" ht="14.1" customHeight="1" x14ac:dyDescent="0.15">
      <c r="A16" s="161"/>
      <c r="B16" s="162"/>
      <c r="C16" s="163"/>
      <c r="D16" s="164"/>
      <c r="E16" s="163"/>
      <c r="F16" s="163"/>
      <c r="G16" s="163"/>
      <c r="H16" s="163"/>
      <c r="I16" s="163"/>
      <c r="J16" s="163"/>
      <c r="K16" s="163"/>
      <c r="L16" s="163"/>
      <c r="M16" s="163"/>
      <c r="N16" s="163"/>
      <c r="O16" s="163"/>
      <c r="P16" s="163"/>
      <c r="Q16" s="163"/>
      <c r="R16" s="1">
        <v>11</v>
      </c>
    </row>
    <row r="17" spans="1:18" s="165" customFormat="1" ht="14.1" customHeight="1" x14ac:dyDescent="0.15">
      <c r="A17" s="161"/>
      <c r="B17" s="162"/>
      <c r="C17" s="163"/>
      <c r="D17" s="164"/>
      <c r="E17" s="163"/>
      <c r="F17" s="163"/>
      <c r="G17" s="163"/>
      <c r="H17" s="163"/>
      <c r="I17" s="163"/>
      <c r="J17" s="163"/>
      <c r="K17" s="163"/>
      <c r="L17" s="163"/>
      <c r="M17" s="163"/>
      <c r="N17" s="163"/>
      <c r="O17" s="163"/>
      <c r="P17" s="163"/>
      <c r="Q17" s="163"/>
      <c r="R17" s="1">
        <v>12</v>
      </c>
    </row>
    <row r="18" spans="1:18" s="165" customFormat="1" ht="14.1" customHeight="1" x14ac:dyDescent="0.15">
      <c r="A18" s="161"/>
      <c r="B18" s="162"/>
      <c r="C18" s="163"/>
      <c r="D18" s="164"/>
      <c r="E18" s="163"/>
      <c r="F18" s="163"/>
      <c r="G18" s="163"/>
      <c r="H18" s="163"/>
      <c r="I18" s="163"/>
      <c r="J18" s="163"/>
      <c r="K18" s="163"/>
      <c r="L18" s="163"/>
      <c r="M18" s="163"/>
      <c r="N18" s="163"/>
      <c r="O18" s="163"/>
      <c r="P18" s="163"/>
      <c r="Q18" s="163"/>
      <c r="R18" s="1">
        <v>13</v>
      </c>
    </row>
    <row r="19" spans="1:18" s="165" customFormat="1" ht="14.1" customHeight="1" x14ac:dyDescent="0.15">
      <c r="A19" s="161"/>
      <c r="B19" s="162"/>
      <c r="C19" s="163"/>
      <c r="D19" s="164"/>
      <c r="E19" s="163"/>
      <c r="F19" s="163"/>
      <c r="G19" s="163"/>
      <c r="H19" s="163"/>
      <c r="I19" s="163"/>
      <c r="J19" s="163"/>
      <c r="K19" s="163"/>
      <c r="L19" s="163"/>
      <c r="M19" s="163"/>
      <c r="N19" s="163"/>
      <c r="O19" s="163"/>
      <c r="P19" s="163"/>
      <c r="Q19" s="163"/>
      <c r="R19" s="1">
        <v>14</v>
      </c>
    </row>
    <row r="20" spans="1:18" s="165" customFormat="1" ht="14.1" customHeight="1" x14ac:dyDescent="0.15">
      <c r="A20" s="161"/>
      <c r="B20" s="162"/>
      <c r="C20" s="163"/>
      <c r="D20" s="164"/>
      <c r="E20" s="163"/>
      <c r="F20" s="163"/>
      <c r="G20" s="163"/>
      <c r="H20" s="163"/>
      <c r="I20" s="163"/>
      <c r="J20" s="163"/>
      <c r="K20" s="163"/>
      <c r="L20" s="163"/>
      <c r="M20" s="163"/>
      <c r="N20" s="163"/>
      <c r="O20" s="163"/>
      <c r="P20" s="163"/>
      <c r="Q20" s="163"/>
      <c r="R20" s="1">
        <v>15</v>
      </c>
    </row>
    <row r="21" spans="1:18" s="165" customFormat="1" ht="14.1" customHeight="1" x14ac:dyDescent="0.15">
      <c r="A21" s="161"/>
      <c r="B21" s="162"/>
      <c r="C21" s="163"/>
      <c r="D21" s="164"/>
      <c r="E21" s="163"/>
      <c r="F21" s="163"/>
      <c r="G21" s="163"/>
      <c r="H21" s="163"/>
      <c r="I21" s="163"/>
      <c r="J21" s="163"/>
      <c r="K21" s="163"/>
      <c r="L21" s="163"/>
      <c r="M21" s="163"/>
      <c r="N21" s="163"/>
      <c r="O21" s="163"/>
      <c r="P21" s="163"/>
      <c r="Q21" s="163"/>
      <c r="R21" s="1">
        <v>16</v>
      </c>
    </row>
    <row r="22" spans="1:18" s="165" customFormat="1" ht="14.1" customHeight="1" x14ac:dyDescent="0.15">
      <c r="A22" s="161"/>
      <c r="B22" s="162"/>
      <c r="C22" s="163"/>
      <c r="D22" s="164"/>
      <c r="E22" s="163"/>
      <c r="F22" s="163"/>
      <c r="G22" s="163"/>
      <c r="H22" s="163"/>
      <c r="I22" s="163"/>
      <c r="J22" s="163"/>
      <c r="K22" s="163"/>
      <c r="L22" s="163"/>
      <c r="M22" s="163"/>
      <c r="N22" s="163"/>
      <c r="O22" s="163"/>
      <c r="P22" s="163"/>
      <c r="Q22" s="163"/>
      <c r="R22" s="1">
        <v>17</v>
      </c>
    </row>
    <row r="23" spans="1:18" s="165" customFormat="1" ht="14.1" customHeight="1" x14ac:dyDescent="0.15">
      <c r="A23" s="161"/>
      <c r="B23" s="162"/>
      <c r="C23" s="163"/>
      <c r="D23" s="164"/>
      <c r="E23" s="163"/>
      <c r="F23" s="163"/>
      <c r="G23" s="163"/>
      <c r="H23" s="163"/>
      <c r="I23" s="163"/>
      <c r="J23" s="163"/>
      <c r="K23" s="163"/>
      <c r="L23" s="163"/>
      <c r="M23" s="163"/>
      <c r="N23" s="163"/>
      <c r="O23" s="163"/>
      <c r="P23" s="163"/>
      <c r="Q23" s="163"/>
      <c r="R23" s="1">
        <v>18</v>
      </c>
    </row>
    <row r="24" spans="1:18" s="165" customFormat="1" ht="14.1" customHeight="1" x14ac:dyDescent="0.15">
      <c r="A24" s="161"/>
      <c r="B24" s="166"/>
      <c r="C24" s="163"/>
      <c r="D24" s="163"/>
      <c r="E24" s="163"/>
      <c r="F24" s="163"/>
      <c r="G24" s="163"/>
      <c r="H24" s="163"/>
      <c r="I24" s="163"/>
      <c r="J24" s="163"/>
      <c r="K24" s="163"/>
      <c r="L24" s="163"/>
      <c r="M24" s="163"/>
      <c r="N24" s="163"/>
      <c r="O24" s="163"/>
      <c r="P24" s="163"/>
      <c r="Q24" s="163"/>
      <c r="R24" s="1">
        <v>19</v>
      </c>
    </row>
    <row r="25" spans="1:18" s="165" customFormat="1" ht="14.1" customHeight="1" x14ac:dyDescent="0.15">
      <c r="A25" s="161"/>
      <c r="B25" s="162"/>
      <c r="C25" s="163"/>
      <c r="D25" s="163"/>
      <c r="E25" s="163"/>
      <c r="F25" s="163"/>
      <c r="G25" s="163"/>
      <c r="H25" s="163"/>
      <c r="I25" s="163"/>
      <c r="J25" s="163"/>
      <c r="K25" s="163"/>
      <c r="L25" s="163"/>
      <c r="M25" s="163"/>
      <c r="N25" s="163"/>
      <c r="O25" s="163"/>
      <c r="P25" s="163"/>
      <c r="Q25" s="163"/>
      <c r="R25" s="1">
        <v>20</v>
      </c>
    </row>
    <row r="26" spans="1:18" s="165" customFormat="1" ht="14.1" customHeight="1" x14ac:dyDescent="0.15">
      <c r="A26" s="161"/>
      <c r="B26" s="162"/>
      <c r="C26" s="163"/>
      <c r="D26" s="163"/>
      <c r="E26" s="163"/>
      <c r="F26" s="163"/>
      <c r="G26" s="163"/>
      <c r="H26" s="163"/>
      <c r="I26" s="163"/>
      <c r="J26" s="163"/>
      <c r="K26" s="163"/>
      <c r="L26" s="163"/>
      <c r="M26" s="163"/>
      <c r="N26" s="163"/>
      <c r="O26" s="163"/>
      <c r="P26" s="163"/>
      <c r="Q26" s="163"/>
      <c r="R26" s="1">
        <v>21</v>
      </c>
    </row>
    <row r="27" spans="1:18" s="165" customFormat="1" ht="14.1" customHeight="1" x14ac:dyDescent="0.15">
      <c r="A27" s="161"/>
      <c r="B27" s="162"/>
      <c r="C27" s="163"/>
      <c r="D27" s="163"/>
      <c r="E27" s="163"/>
      <c r="F27" s="163"/>
      <c r="G27" s="163"/>
      <c r="H27" s="163"/>
      <c r="I27" s="163"/>
      <c r="J27" s="163"/>
      <c r="K27" s="163"/>
      <c r="L27" s="163"/>
      <c r="M27" s="163"/>
      <c r="N27" s="163"/>
      <c r="O27" s="163"/>
      <c r="P27" s="163"/>
      <c r="Q27" s="163"/>
      <c r="R27" s="1">
        <v>22</v>
      </c>
    </row>
    <row r="28" spans="1:18" s="165" customFormat="1" ht="14.1" customHeight="1" x14ac:dyDescent="0.15">
      <c r="A28" s="161"/>
      <c r="B28" s="162"/>
      <c r="C28" s="163"/>
      <c r="D28" s="163"/>
      <c r="E28" s="163"/>
      <c r="F28" s="163"/>
      <c r="G28" s="163"/>
      <c r="H28" s="163"/>
      <c r="I28" s="163"/>
      <c r="J28" s="163"/>
      <c r="K28" s="163"/>
      <c r="L28" s="163"/>
      <c r="M28" s="163"/>
      <c r="N28" s="163"/>
      <c r="O28" s="163"/>
      <c r="P28" s="163"/>
      <c r="Q28" s="163"/>
      <c r="R28" s="1">
        <v>23</v>
      </c>
    </row>
    <row r="29" spans="1:18" s="165" customFormat="1" ht="14.1" customHeight="1" x14ac:dyDescent="0.15">
      <c r="A29" s="161"/>
      <c r="B29" s="162"/>
      <c r="C29" s="163"/>
      <c r="D29" s="163"/>
      <c r="E29" s="163"/>
      <c r="F29" s="163"/>
      <c r="G29" s="163"/>
      <c r="H29" s="163"/>
      <c r="I29" s="163"/>
      <c r="J29" s="163"/>
      <c r="K29" s="163"/>
      <c r="L29" s="163"/>
      <c r="M29" s="163"/>
      <c r="N29" s="163"/>
      <c r="O29" s="163"/>
      <c r="P29" s="163"/>
      <c r="Q29" s="163"/>
      <c r="R29" s="1">
        <v>24</v>
      </c>
    </row>
    <row r="30" spans="1:18" s="165" customFormat="1" ht="14.1" customHeight="1" x14ac:dyDescent="0.15">
      <c r="A30" s="161"/>
      <c r="B30" s="162"/>
      <c r="C30" s="163"/>
      <c r="D30" s="164"/>
      <c r="E30" s="163"/>
      <c r="F30" s="163"/>
      <c r="G30" s="163"/>
      <c r="H30" s="163"/>
      <c r="I30" s="163"/>
      <c r="J30" s="163"/>
      <c r="K30" s="163"/>
      <c r="L30" s="163"/>
      <c r="M30" s="163"/>
      <c r="N30" s="163"/>
      <c r="O30" s="163"/>
      <c r="P30" s="163"/>
      <c r="Q30" s="163"/>
      <c r="R30" s="1">
        <v>25</v>
      </c>
    </row>
    <row r="31" spans="1:18" s="165" customFormat="1" ht="14.1" customHeight="1" x14ac:dyDescent="0.15">
      <c r="A31" s="161"/>
      <c r="B31" s="162"/>
      <c r="C31" s="163"/>
      <c r="D31" s="164"/>
      <c r="E31" s="163"/>
      <c r="F31" s="163"/>
      <c r="G31" s="163"/>
      <c r="H31" s="163"/>
      <c r="I31" s="163"/>
      <c r="J31" s="163"/>
      <c r="K31" s="163"/>
      <c r="L31" s="163"/>
      <c r="M31" s="163"/>
      <c r="N31" s="163"/>
      <c r="O31" s="163"/>
      <c r="P31" s="163"/>
      <c r="Q31" s="163"/>
      <c r="R31" s="1">
        <v>26</v>
      </c>
    </row>
    <row r="32" spans="1:18" s="165" customFormat="1" ht="14.1" customHeight="1" x14ac:dyDescent="0.15">
      <c r="A32" s="161"/>
      <c r="B32" s="162"/>
      <c r="C32" s="163"/>
      <c r="D32" s="163"/>
      <c r="E32" s="163"/>
      <c r="F32" s="163"/>
      <c r="G32" s="163"/>
      <c r="H32" s="163"/>
      <c r="I32" s="163"/>
      <c r="J32" s="163"/>
      <c r="K32" s="163"/>
      <c r="L32" s="163"/>
      <c r="M32" s="163"/>
      <c r="N32" s="163"/>
      <c r="O32" s="163"/>
      <c r="P32" s="163"/>
      <c r="Q32" s="163"/>
      <c r="R32" s="1">
        <v>27</v>
      </c>
    </row>
    <row r="33" spans="1:18" s="165" customFormat="1" ht="14.1" customHeight="1" x14ac:dyDescent="0.15">
      <c r="A33" s="161"/>
      <c r="B33" s="162"/>
      <c r="C33" s="163"/>
      <c r="D33" s="163"/>
      <c r="E33" s="163"/>
      <c r="F33" s="163"/>
      <c r="G33" s="163"/>
      <c r="H33" s="163"/>
      <c r="I33" s="163"/>
      <c r="J33" s="163"/>
      <c r="K33" s="163"/>
      <c r="L33" s="163"/>
      <c r="M33" s="163"/>
      <c r="N33" s="163"/>
      <c r="O33" s="163"/>
      <c r="P33" s="163"/>
      <c r="Q33" s="163"/>
      <c r="R33" s="1">
        <v>28</v>
      </c>
    </row>
    <row r="34" spans="1:18" s="165" customFormat="1" ht="14.1" customHeight="1" x14ac:dyDescent="0.15">
      <c r="A34" s="161"/>
      <c r="B34" s="162"/>
      <c r="C34" s="164"/>
      <c r="D34" s="163"/>
      <c r="E34" s="163"/>
      <c r="F34" s="163"/>
      <c r="G34" s="163"/>
      <c r="H34" s="163"/>
      <c r="I34" s="163"/>
      <c r="J34" s="163"/>
      <c r="K34" s="163"/>
      <c r="L34" s="163"/>
      <c r="M34" s="163"/>
      <c r="N34" s="163"/>
      <c r="O34" s="163"/>
      <c r="P34" s="163"/>
      <c r="Q34" s="163"/>
      <c r="R34" s="1">
        <v>29</v>
      </c>
    </row>
    <row r="35" spans="1:18" s="165" customFormat="1" ht="14.1" customHeight="1" x14ac:dyDescent="0.15">
      <c r="A35" s="161"/>
      <c r="B35" s="162"/>
      <c r="C35" s="163"/>
      <c r="D35" s="164"/>
      <c r="E35" s="163"/>
      <c r="F35" s="163"/>
      <c r="G35" s="163"/>
      <c r="H35" s="163"/>
      <c r="I35" s="163"/>
      <c r="J35" s="163"/>
      <c r="K35" s="163"/>
      <c r="L35" s="163"/>
      <c r="M35" s="163"/>
      <c r="N35" s="163"/>
      <c r="O35" s="163"/>
      <c r="P35" s="163"/>
      <c r="Q35" s="163"/>
      <c r="R35" s="1">
        <v>30</v>
      </c>
    </row>
    <row r="36" spans="1:18" s="165" customFormat="1" ht="14.1" customHeight="1" x14ac:dyDescent="0.15">
      <c r="A36" s="161"/>
      <c r="B36" s="162"/>
      <c r="C36" s="163"/>
      <c r="D36" s="164"/>
      <c r="E36" s="163"/>
      <c r="F36" s="163"/>
      <c r="G36" s="163"/>
      <c r="H36" s="163"/>
      <c r="I36" s="163"/>
      <c r="J36" s="163"/>
      <c r="K36" s="163"/>
      <c r="L36" s="163"/>
      <c r="M36" s="163"/>
      <c r="N36" s="163"/>
      <c r="O36" s="163"/>
      <c r="P36" s="163"/>
      <c r="Q36" s="163"/>
      <c r="R36" s="1">
        <v>31</v>
      </c>
    </row>
    <row r="37" spans="1:18" s="165" customFormat="1" ht="14.1" customHeight="1" x14ac:dyDescent="0.15">
      <c r="A37" s="161"/>
      <c r="B37" s="162"/>
      <c r="C37" s="163"/>
      <c r="D37" s="164"/>
      <c r="E37" s="163"/>
      <c r="F37" s="163"/>
      <c r="G37" s="163"/>
      <c r="H37" s="163"/>
      <c r="I37" s="163"/>
      <c r="J37" s="163"/>
      <c r="K37" s="163"/>
      <c r="L37" s="163"/>
      <c r="M37" s="163"/>
      <c r="N37" s="163"/>
      <c r="O37" s="163"/>
      <c r="P37" s="163"/>
      <c r="Q37" s="163"/>
      <c r="R37" s="1">
        <v>32</v>
      </c>
    </row>
    <row r="38" spans="1:18" s="165" customFormat="1" ht="14.1" customHeight="1" x14ac:dyDescent="0.15">
      <c r="A38" s="161"/>
      <c r="B38" s="162"/>
      <c r="C38" s="163"/>
      <c r="D38" s="164"/>
      <c r="E38" s="163"/>
      <c r="F38" s="163"/>
      <c r="G38" s="163"/>
      <c r="H38" s="163"/>
      <c r="I38" s="163"/>
      <c r="J38" s="163"/>
      <c r="K38" s="163"/>
      <c r="L38" s="163"/>
      <c r="M38" s="163"/>
      <c r="N38" s="163"/>
      <c r="O38" s="163"/>
      <c r="P38" s="163"/>
      <c r="Q38" s="163"/>
      <c r="R38" s="1">
        <v>33</v>
      </c>
    </row>
    <row r="39" spans="1:18" s="165" customFormat="1" ht="14.1" customHeight="1" x14ac:dyDescent="0.15">
      <c r="A39" s="161"/>
      <c r="B39" s="162"/>
      <c r="C39" s="163"/>
      <c r="D39" s="164"/>
      <c r="E39" s="163"/>
      <c r="F39" s="163"/>
      <c r="G39" s="163"/>
      <c r="H39" s="163"/>
      <c r="I39" s="163"/>
      <c r="J39" s="163"/>
      <c r="K39" s="163"/>
      <c r="L39" s="163"/>
      <c r="M39" s="163"/>
      <c r="N39" s="163"/>
      <c r="O39" s="163"/>
      <c r="P39" s="163"/>
      <c r="Q39" s="163"/>
      <c r="R39" s="1">
        <v>34</v>
      </c>
    </row>
    <row r="40" spans="1:18" s="165" customFormat="1" ht="14.1" customHeight="1" x14ac:dyDescent="0.15">
      <c r="A40" s="161"/>
      <c r="B40" s="162"/>
      <c r="C40" s="163"/>
      <c r="D40" s="164"/>
      <c r="E40" s="163"/>
      <c r="F40" s="163"/>
      <c r="G40" s="163"/>
      <c r="H40" s="163"/>
      <c r="I40" s="163"/>
      <c r="J40" s="163"/>
      <c r="K40" s="163"/>
      <c r="L40" s="163"/>
      <c r="M40" s="163"/>
      <c r="N40" s="163"/>
      <c r="O40" s="163"/>
      <c r="P40" s="163"/>
      <c r="Q40" s="163"/>
      <c r="R40" s="1">
        <v>35</v>
      </c>
    </row>
    <row r="41" spans="1:18" s="165" customFormat="1" ht="14.1" customHeight="1" x14ac:dyDescent="0.15">
      <c r="A41" s="161"/>
      <c r="B41" s="162"/>
      <c r="C41" s="163"/>
      <c r="D41" s="164"/>
      <c r="E41" s="163"/>
      <c r="F41" s="163"/>
      <c r="G41" s="163"/>
      <c r="H41" s="163"/>
      <c r="I41" s="163"/>
      <c r="J41" s="163"/>
      <c r="K41" s="163"/>
      <c r="L41" s="163"/>
      <c r="M41" s="163"/>
      <c r="N41" s="163"/>
      <c r="O41" s="163"/>
      <c r="P41" s="163"/>
      <c r="Q41" s="163"/>
      <c r="R41" s="1">
        <v>36</v>
      </c>
    </row>
    <row r="42" spans="1:18" s="165" customFormat="1" ht="14.1" customHeight="1" x14ac:dyDescent="0.15">
      <c r="A42" s="161"/>
      <c r="B42" s="162"/>
      <c r="C42" s="163"/>
      <c r="D42" s="164"/>
      <c r="E42" s="163"/>
      <c r="F42" s="163"/>
      <c r="G42" s="163"/>
      <c r="H42" s="163"/>
      <c r="I42" s="163"/>
      <c r="J42" s="163"/>
      <c r="K42" s="163"/>
      <c r="L42" s="163"/>
      <c r="M42" s="163"/>
      <c r="N42" s="163"/>
      <c r="O42" s="163"/>
      <c r="P42" s="163"/>
      <c r="Q42" s="163"/>
      <c r="R42" s="1">
        <v>37</v>
      </c>
    </row>
    <row r="43" spans="1:18" s="165" customFormat="1" ht="14.1" customHeight="1" x14ac:dyDescent="0.15">
      <c r="A43" s="161"/>
      <c r="B43" s="162"/>
      <c r="C43" s="163"/>
      <c r="D43" s="164"/>
      <c r="E43" s="163"/>
      <c r="F43" s="163"/>
      <c r="G43" s="163"/>
      <c r="H43" s="163"/>
      <c r="I43" s="163"/>
      <c r="J43" s="163"/>
      <c r="K43" s="163"/>
      <c r="L43" s="163"/>
      <c r="M43" s="163"/>
      <c r="N43" s="163"/>
      <c r="O43" s="163"/>
      <c r="P43" s="163"/>
      <c r="Q43" s="163"/>
      <c r="R43" s="1">
        <v>38</v>
      </c>
    </row>
    <row r="44" spans="1:18" s="165" customFormat="1" ht="14.1" customHeight="1" x14ac:dyDescent="0.15">
      <c r="A44" s="161"/>
      <c r="B44" s="162"/>
      <c r="C44" s="163"/>
      <c r="D44" s="164"/>
      <c r="E44" s="163"/>
      <c r="F44" s="163"/>
      <c r="G44" s="163"/>
      <c r="H44" s="163"/>
      <c r="I44" s="163"/>
      <c r="J44" s="163"/>
      <c r="K44" s="163"/>
      <c r="L44" s="163"/>
      <c r="M44" s="163"/>
      <c r="N44" s="163"/>
      <c r="O44" s="163"/>
      <c r="P44" s="163"/>
      <c r="Q44" s="163"/>
      <c r="R44" s="1">
        <v>39</v>
      </c>
    </row>
    <row r="45" spans="1:18" s="165" customFormat="1" ht="14.1" customHeight="1" x14ac:dyDescent="0.15">
      <c r="A45" s="161"/>
      <c r="B45" s="162"/>
      <c r="C45" s="163"/>
      <c r="D45" s="164"/>
      <c r="E45" s="163"/>
      <c r="F45" s="163"/>
      <c r="G45" s="163"/>
      <c r="H45" s="163"/>
      <c r="I45" s="163"/>
      <c r="J45" s="163"/>
      <c r="K45" s="163"/>
      <c r="L45" s="163"/>
      <c r="M45" s="163"/>
      <c r="N45" s="163"/>
      <c r="O45" s="163"/>
      <c r="P45" s="163"/>
      <c r="Q45" s="163"/>
      <c r="R45" s="1">
        <v>40</v>
      </c>
    </row>
    <row r="46" spans="1:18" s="165" customFormat="1" ht="14.1" customHeight="1" x14ac:dyDescent="0.15">
      <c r="A46" s="161"/>
      <c r="B46" s="162"/>
      <c r="C46" s="163"/>
      <c r="D46" s="164"/>
      <c r="E46" s="163"/>
      <c r="F46" s="163"/>
      <c r="G46" s="163"/>
      <c r="H46" s="163"/>
      <c r="I46" s="163"/>
      <c r="J46" s="163"/>
      <c r="K46" s="163"/>
      <c r="L46" s="163"/>
      <c r="M46" s="163"/>
      <c r="N46" s="163"/>
      <c r="O46" s="163"/>
      <c r="P46" s="163"/>
      <c r="Q46" s="163"/>
      <c r="R46" s="1">
        <v>41</v>
      </c>
    </row>
    <row r="47" spans="1:18" s="165" customFormat="1" ht="14.1" customHeight="1" x14ac:dyDescent="0.15">
      <c r="A47" s="161"/>
      <c r="B47" s="162"/>
      <c r="C47" s="163"/>
      <c r="D47" s="164"/>
      <c r="E47" s="163"/>
      <c r="F47" s="163"/>
      <c r="G47" s="163"/>
      <c r="H47" s="163"/>
      <c r="I47" s="163"/>
      <c r="J47" s="163"/>
      <c r="K47" s="163"/>
      <c r="L47" s="163"/>
      <c r="M47" s="163"/>
      <c r="N47" s="163"/>
      <c r="O47" s="163"/>
      <c r="P47" s="163"/>
      <c r="Q47" s="163"/>
      <c r="R47" s="1">
        <v>42</v>
      </c>
    </row>
    <row r="48" spans="1:18" s="165" customFormat="1" ht="14.1" customHeight="1" x14ac:dyDescent="0.15">
      <c r="A48" s="161"/>
      <c r="B48" s="162"/>
      <c r="C48" s="163"/>
      <c r="D48" s="164"/>
      <c r="E48" s="163"/>
      <c r="F48" s="163"/>
      <c r="G48" s="163"/>
      <c r="H48" s="163"/>
      <c r="I48" s="163"/>
      <c r="J48" s="163"/>
      <c r="K48" s="163"/>
      <c r="L48" s="163"/>
      <c r="M48" s="163"/>
      <c r="N48" s="163"/>
      <c r="O48" s="163"/>
      <c r="P48" s="163"/>
      <c r="Q48" s="163"/>
      <c r="R48" s="1">
        <v>43</v>
      </c>
    </row>
    <row r="49" spans="1:18" s="165" customFormat="1" ht="14.1" customHeight="1" x14ac:dyDescent="0.15">
      <c r="A49" s="161"/>
      <c r="B49" s="162"/>
      <c r="C49" s="163"/>
      <c r="D49" s="164"/>
      <c r="E49" s="163"/>
      <c r="F49" s="163"/>
      <c r="G49" s="163"/>
      <c r="H49" s="163"/>
      <c r="I49" s="163"/>
      <c r="J49" s="163"/>
      <c r="K49" s="163"/>
      <c r="L49" s="163"/>
      <c r="M49" s="163"/>
      <c r="N49" s="163"/>
      <c r="O49" s="163"/>
      <c r="P49" s="163"/>
      <c r="Q49" s="163"/>
      <c r="R49" s="1">
        <v>44</v>
      </c>
    </row>
    <row r="50" spans="1:18" s="165" customFormat="1" ht="14.1" customHeight="1" x14ac:dyDescent="0.15">
      <c r="A50" s="161"/>
      <c r="B50" s="162"/>
      <c r="C50" s="163"/>
      <c r="D50" s="164"/>
      <c r="E50" s="163"/>
      <c r="F50" s="163"/>
      <c r="G50" s="163"/>
      <c r="H50" s="163"/>
      <c r="I50" s="163"/>
      <c r="J50" s="163"/>
      <c r="K50" s="163"/>
      <c r="L50" s="163"/>
      <c r="M50" s="163"/>
      <c r="N50" s="163"/>
      <c r="O50" s="163"/>
      <c r="P50" s="163"/>
      <c r="Q50" s="163"/>
      <c r="R50" s="1">
        <v>45</v>
      </c>
    </row>
    <row r="51" spans="1:18" s="165" customFormat="1" ht="14.1" customHeight="1" x14ac:dyDescent="0.15">
      <c r="A51" s="161"/>
      <c r="B51" s="162"/>
      <c r="C51" s="163"/>
      <c r="D51" s="163"/>
      <c r="E51" s="163"/>
      <c r="F51" s="163"/>
      <c r="G51" s="163"/>
      <c r="H51" s="163"/>
      <c r="I51" s="163"/>
      <c r="J51" s="163"/>
      <c r="K51" s="163"/>
      <c r="L51" s="163"/>
      <c r="M51" s="163"/>
      <c r="N51" s="163"/>
      <c r="O51" s="163"/>
      <c r="P51" s="163"/>
      <c r="Q51" s="163"/>
      <c r="R51" s="1">
        <v>46</v>
      </c>
    </row>
    <row r="52" spans="1:18" s="165" customFormat="1" ht="14.1" customHeight="1" x14ac:dyDescent="0.15">
      <c r="A52" s="161"/>
      <c r="B52" s="162"/>
      <c r="C52" s="163"/>
      <c r="D52" s="164"/>
      <c r="E52" s="163"/>
      <c r="F52" s="163"/>
      <c r="G52" s="163"/>
      <c r="H52" s="163"/>
      <c r="I52" s="163"/>
      <c r="J52" s="163"/>
      <c r="K52" s="163"/>
      <c r="L52" s="163"/>
      <c r="M52" s="163"/>
      <c r="N52" s="163"/>
      <c r="O52" s="163"/>
      <c r="P52" s="163"/>
      <c r="Q52" s="163"/>
      <c r="R52" s="1">
        <v>47</v>
      </c>
    </row>
    <row r="53" spans="1:18" s="165" customFormat="1" ht="14.1" customHeight="1" x14ac:dyDescent="0.15">
      <c r="A53" s="161"/>
      <c r="B53" s="162"/>
      <c r="C53" s="163"/>
      <c r="D53" s="164"/>
      <c r="E53" s="163"/>
      <c r="F53" s="163"/>
      <c r="G53" s="163"/>
      <c r="H53" s="163"/>
      <c r="I53" s="163"/>
      <c r="J53" s="163"/>
      <c r="K53" s="163"/>
      <c r="L53" s="163"/>
      <c r="M53" s="163"/>
      <c r="N53" s="163"/>
      <c r="O53" s="163"/>
      <c r="P53" s="163"/>
      <c r="Q53" s="163"/>
      <c r="R53" s="1">
        <v>48</v>
      </c>
    </row>
    <row r="54" spans="1:18" s="165" customFormat="1" ht="14.1" customHeight="1" x14ac:dyDescent="0.15">
      <c r="A54" s="161"/>
      <c r="B54" s="162"/>
      <c r="C54" s="163"/>
      <c r="D54" s="163"/>
      <c r="E54" s="163"/>
      <c r="F54" s="163"/>
      <c r="G54" s="163"/>
      <c r="H54" s="163"/>
      <c r="I54" s="163"/>
      <c r="J54" s="163"/>
      <c r="K54" s="163"/>
      <c r="L54" s="163"/>
      <c r="M54" s="163"/>
      <c r="N54" s="163"/>
      <c r="O54" s="163"/>
      <c r="P54" s="163"/>
      <c r="Q54" s="163"/>
      <c r="R54" s="1">
        <v>49</v>
      </c>
    </row>
    <row r="55" spans="1:18" s="165" customFormat="1" ht="14.1" customHeight="1" x14ac:dyDescent="0.15">
      <c r="A55" s="161"/>
      <c r="B55" s="162"/>
      <c r="C55" s="163"/>
      <c r="D55" s="164"/>
      <c r="E55" s="163"/>
      <c r="F55" s="163"/>
      <c r="G55" s="163"/>
      <c r="H55" s="163"/>
      <c r="I55" s="163"/>
      <c r="J55" s="163"/>
      <c r="K55" s="163"/>
      <c r="L55" s="163"/>
      <c r="M55" s="163"/>
      <c r="N55" s="163"/>
      <c r="O55" s="163"/>
      <c r="P55" s="163"/>
      <c r="Q55" s="163"/>
      <c r="R55" s="1">
        <v>50</v>
      </c>
    </row>
    <row r="56" spans="1:18" s="165" customFormat="1" ht="14.1" customHeight="1" x14ac:dyDescent="0.15">
      <c r="A56" s="161"/>
      <c r="B56" s="162"/>
      <c r="C56" s="163"/>
      <c r="D56" s="163"/>
      <c r="E56" s="163"/>
      <c r="F56" s="163"/>
      <c r="G56" s="163"/>
      <c r="H56" s="163"/>
      <c r="I56" s="163"/>
      <c r="J56" s="163"/>
      <c r="K56" s="163"/>
      <c r="L56" s="163"/>
      <c r="M56" s="163"/>
      <c r="N56" s="163"/>
      <c r="O56" s="163"/>
      <c r="P56" s="163"/>
      <c r="Q56" s="163"/>
      <c r="R56" s="1">
        <v>51</v>
      </c>
    </row>
    <row r="57" spans="1:18" s="165" customFormat="1" ht="14.1" customHeight="1" x14ac:dyDescent="0.15">
      <c r="A57" s="161"/>
      <c r="B57" s="162"/>
      <c r="C57" s="163"/>
      <c r="D57" s="164"/>
      <c r="E57" s="163"/>
      <c r="F57" s="163"/>
      <c r="G57" s="163"/>
      <c r="H57" s="163"/>
      <c r="I57" s="163"/>
      <c r="J57" s="163"/>
      <c r="K57" s="163"/>
      <c r="L57" s="163"/>
      <c r="M57" s="163"/>
      <c r="N57" s="163"/>
      <c r="O57" s="163"/>
      <c r="P57" s="163"/>
      <c r="Q57" s="163"/>
      <c r="R57" s="1">
        <v>52</v>
      </c>
    </row>
    <row r="58" spans="1:18" s="165" customFormat="1" ht="14.1" customHeight="1" x14ac:dyDescent="0.15">
      <c r="A58" s="161"/>
      <c r="B58" s="162"/>
      <c r="C58" s="163"/>
      <c r="D58" s="164"/>
      <c r="E58" s="163"/>
      <c r="F58" s="163"/>
      <c r="G58" s="163"/>
      <c r="H58" s="163"/>
      <c r="I58" s="163"/>
      <c r="J58" s="163"/>
      <c r="K58" s="163"/>
      <c r="L58" s="163"/>
      <c r="M58" s="163"/>
      <c r="N58" s="163"/>
      <c r="O58" s="163"/>
      <c r="P58" s="163"/>
      <c r="Q58" s="163"/>
      <c r="R58" s="1">
        <v>53</v>
      </c>
    </row>
    <row r="59" spans="1:18" s="165" customFormat="1" ht="14.1" customHeight="1" x14ac:dyDescent="0.15">
      <c r="A59" s="161"/>
      <c r="B59" s="162"/>
      <c r="C59" s="163"/>
      <c r="D59" s="164"/>
      <c r="E59" s="163"/>
      <c r="F59" s="163"/>
      <c r="G59" s="163"/>
      <c r="H59" s="163"/>
      <c r="I59" s="163"/>
      <c r="J59" s="163"/>
      <c r="K59" s="163"/>
      <c r="L59" s="163"/>
      <c r="M59" s="163"/>
      <c r="N59" s="163"/>
      <c r="O59" s="163"/>
      <c r="P59" s="163"/>
      <c r="Q59" s="163"/>
      <c r="R59" s="1">
        <v>54</v>
      </c>
    </row>
    <row r="60" spans="1:18" s="165" customFormat="1" ht="14.1" customHeight="1" x14ac:dyDescent="0.15">
      <c r="A60" s="161"/>
      <c r="B60" s="162"/>
      <c r="C60" s="163"/>
      <c r="D60" s="164"/>
      <c r="E60" s="163"/>
      <c r="F60" s="163"/>
      <c r="G60" s="163"/>
      <c r="H60" s="163"/>
      <c r="I60" s="163"/>
      <c r="J60" s="163"/>
      <c r="K60" s="163"/>
      <c r="L60" s="163"/>
      <c r="M60" s="163"/>
      <c r="N60" s="163"/>
      <c r="O60" s="163"/>
      <c r="P60" s="163"/>
      <c r="Q60" s="163"/>
      <c r="R60" s="1">
        <v>55</v>
      </c>
    </row>
    <row r="61" spans="1:18" s="165" customFormat="1" ht="14.1" customHeight="1" x14ac:dyDescent="0.15">
      <c r="A61" s="161"/>
      <c r="B61" s="162"/>
      <c r="C61" s="163"/>
      <c r="D61" s="164"/>
      <c r="E61" s="163"/>
      <c r="F61" s="163"/>
      <c r="G61" s="163"/>
      <c r="H61" s="163"/>
      <c r="I61" s="163"/>
      <c r="J61" s="163"/>
      <c r="K61" s="163"/>
      <c r="L61" s="163"/>
      <c r="M61" s="163"/>
      <c r="N61" s="163"/>
      <c r="O61" s="163"/>
      <c r="P61" s="163"/>
      <c r="Q61" s="163"/>
      <c r="R61" s="1">
        <v>56</v>
      </c>
    </row>
    <row r="62" spans="1:18" s="165" customFormat="1" ht="14.1" customHeight="1" x14ac:dyDescent="0.15">
      <c r="A62" s="161"/>
      <c r="B62" s="162"/>
      <c r="C62" s="163"/>
      <c r="D62" s="164"/>
      <c r="E62" s="163"/>
      <c r="F62" s="163"/>
      <c r="G62" s="163"/>
      <c r="H62" s="163"/>
      <c r="I62" s="163"/>
      <c r="J62" s="163"/>
      <c r="K62" s="163"/>
      <c r="L62" s="163"/>
      <c r="M62" s="163"/>
      <c r="N62" s="163"/>
      <c r="O62" s="163"/>
      <c r="P62" s="163"/>
      <c r="Q62" s="163"/>
      <c r="R62" s="1">
        <v>57</v>
      </c>
    </row>
    <row r="63" spans="1:18" s="165" customFormat="1" ht="14.1" customHeight="1" x14ac:dyDescent="0.15">
      <c r="A63" s="161"/>
      <c r="B63" s="166"/>
      <c r="C63" s="163"/>
      <c r="D63" s="163"/>
      <c r="E63" s="163"/>
      <c r="F63" s="163"/>
      <c r="G63" s="163"/>
      <c r="H63" s="163"/>
      <c r="I63" s="163"/>
      <c r="J63" s="163"/>
      <c r="K63" s="163"/>
      <c r="L63" s="163"/>
      <c r="M63" s="163"/>
      <c r="N63" s="163"/>
      <c r="O63" s="163"/>
      <c r="P63" s="163"/>
      <c r="Q63" s="163"/>
      <c r="R63" s="1">
        <v>58</v>
      </c>
    </row>
    <row r="64" spans="1:18" s="165" customFormat="1" ht="14.1" customHeight="1" x14ac:dyDescent="0.15">
      <c r="A64" s="161"/>
      <c r="B64" s="162"/>
      <c r="C64" s="163"/>
      <c r="D64" s="163"/>
      <c r="E64" s="163"/>
      <c r="F64" s="163"/>
      <c r="G64" s="163"/>
      <c r="H64" s="163"/>
      <c r="I64" s="163"/>
      <c r="J64" s="163"/>
      <c r="K64" s="163"/>
      <c r="L64" s="163"/>
      <c r="M64" s="163"/>
      <c r="N64" s="163"/>
      <c r="O64" s="163"/>
      <c r="P64" s="163"/>
      <c r="Q64" s="163"/>
      <c r="R64" s="1">
        <v>59</v>
      </c>
    </row>
    <row r="65" spans="1:18" s="165" customFormat="1" ht="14.1" customHeight="1" x14ac:dyDescent="0.15">
      <c r="A65" s="161"/>
      <c r="B65" s="162"/>
      <c r="C65" s="163"/>
      <c r="D65" s="164"/>
      <c r="E65" s="163"/>
      <c r="F65" s="163"/>
      <c r="G65" s="163"/>
      <c r="H65" s="163"/>
      <c r="I65" s="163"/>
      <c r="J65" s="163"/>
      <c r="K65" s="163"/>
      <c r="L65" s="163"/>
      <c r="M65" s="163"/>
      <c r="N65" s="163"/>
      <c r="O65" s="163"/>
      <c r="P65" s="163"/>
      <c r="Q65" s="163"/>
      <c r="R65" s="1">
        <v>60</v>
      </c>
    </row>
    <row r="66" spans="1:18" s="165" customFormat="1" ht="14.1" customHeight="1" x14ac:dyDescent="0.15">
      <c r="A66" s="161"/>
      <c r="B66" s="162"/>
      <c r="C66" s="163"/>
      <c r="D66" s="164"/>
      <c r="E66" s="163"/>
      <c r="F66" s="163"/>
      <c r="G66" s="163"/>
      <c r="H66" s="163"/>
      <c r="I66" s="163"/>
      <c r="J66" s="163"/>
      <c r="K66" s="163"/>
      <c r="L66" s="163"/>
      <c r="M66" s="163"/>
      <c r="N66" s="163"/>
      <c r="O66" s="163"/>
      <c r="P66" s="163"/>
      <c r="Q66" s="163"/>
      <c r="R66" s="1">
        <v>61</v>
      </c>
    </row>
    <row r="67" spans="1:18" s="165" customFormat="1" ht="14.1" customHeight="1" x14ac:dyDescent="0.15">
      <c r="A67" s="161"/>
      <c r="B67" s="162"/>
      <c r="C67" s="163"/>
      <c r="D67" s="163"/>
      <c r="E67" s="163"/>
      <c r="F67" s="163"/>
      <c r="G67" s="163"/>
      <c r="H67" s="163"/>
      <c r="I67" s="163"/>
      <c r="J67" s="163"/>
      <c r="K67" s="163"/>
      <c r="L67" s="163"/>
      <c r="M67" s="163"/>
      <c r="N67" s="163"/>
      <c r="O67" s="163"/>
      <c r="P67" s="163"/>
      <c r="Q67" s="163"/>
      <c r="R67" s="1">
        <v>62</v>
      </c>
    </row>
    <row r="68" spans="1:18" s="165" customFormat="1" ht="14.1" customHeight="1" x14ac:dyDescent="0.15">
      <c r="A68" s="161"/>
      <c r="B68" s="162"/>
      <c r="C68" s="163"/>
      <c r="D68" s="164"/>
      <c r="E68" s="163"/>
      <c r="F68" s="163"/>
      <c r="G68" s="163"/>
      <c r="H68" s="163"/>
      <c r="I68" s="163"/>
      <c r="J68" s="163"/>
      <c r="K68" s="163"/>
      <c r="L68" s="163"/>
      <c r="M68" s="163"/>
      <c r="N68" s="163"/>
      <c r="O68" s="163"/>
      <c r="P68" s="163"/>
      <c r="Q68" s="163"/>
      <c r="R68" s="1">
        <v>63</v>
      </c>
    </row>
    <row r="69" spans="1:18" s="165" customFormat="1" ht="14.1" customHeight="1" x14ac:dyDescent="0.15">
      <c r="A69" s="161"/>
      <c r="B69" s="162"/>
      <c r="C69" s="163"/>
      <c r="D69" s="164"/>
      <c r="E69" s="163"/>
      <c r="F69" s="163"/>
      <c r="G69" s="163"/>
      <c r="H69" s="163"/>
      <c r="I69" s="163"/>
      <c r="J69" s="163"/>
      <c r="K69" s="163"/>
      <c r="L69" s="163"/>
      <c r="M69" s="163"/>
      <c r="N69" s="163"/>
      <c r="O69" s="163"/>
      <c r="P69" s="163"/>
      <c r="Q69" s="163"/>
      <c r="R69" s="1">
        <v>64</v>
      </c>
    </row>
    <row r="70" spans="1:18" s="165" customFormat="1" ht="14.1" customHeight="1" x14ac:dyDescent="0.15">
      <c r="A70" s="161"/>
      <c r="B70" s="162"/>
      <c r="C70" s="163"/>
      <c r="D70" s="164"/>
      <c r="E70" s="163"/>
      <c r="F70" s="163"/>
      <c r="G70" s="163"/>
      <c r="H70" s="163"/>
      <c r="I70" s="163"/>
      <c r="J70" s="163"/>
      <c r="K70" s="163"/>
      <c r="L70" s="163"/>
      <c r="M70" s="163"/>
      <c r="N70" s="163"/>
      <c r="O70" s="163"/>
      <c r="P70" s="163"/>
      <c r="Q70" s="163"/>
      <c r="R70" s="1">
        <v>65</v>
      </c>
    </row>
    <row r="71" spans="1:18" s="165" customFormat="1" ht="14.1" customHeight="1" x14ac:dyDescent="0.15">
      <c r="A71" s="161"/>
      <c r="B71" s="162"/>
      <c r="C71" s="163"/>
      <c r="D71" s="164"/>
      <c r="E71" s="163"/>
      <c r="F71" s="163"/>
      <c r="G71" s="163"/>
      <c r="H71" s="163"/>
      <c r="I71" s="163"/>
      <c r="J71" s="163"/>
      <c r="K71" s="163"/>
      <c r="L71" s="163"/>
      <c r="M71" s="163"/>
      <c r="N71" s="163"/>
      <c r="O71" s="163"/>
      <c r="P71" s="163"/>
      <c r="Q71" s="163"/>
      <c r="R71" s="1">
        <v>66</v>
      </c>
    </row>
    <row r="72" spans="1:18" s="165" customFormat="1" ht="14.1" customHeight="1" x14ac:dyDescent="0.15">
      <c r="A72" s="161"/>
      <c r="B72" s="162"/>
      <c r="C72" s="163"/>
      <c r="D72" s="164"/>
      <c r="E72" s="163"/>
      <c r="F72" s="163"/>
      <c r="G72" s="163"/>
      <c r="H72" s="163"/>
      <c r="I72" s="163"/>
      <c r="J72" s="163"/>
      <c r="K72" s="163"/>
      <c r="L72" s="163"/>
      <c r="M72" s="163"/>
      <c r="N72" s="163"/>
      <c r="O72" s="163"/>
      <c r="P72" s="163"/>
      <c r="Q72" s="163"/>
      <c r="R72" s="1">
        <v>67</v>
      </c>
    </row>
    <row r="73" spans="1:18" s="165" customFormat="1" ht="14.1" customHeight="1" x14ac:dyDescent="0.15">
      <c r="A73" s="161"/>
      <c r="B73" s="162"/>
      <c r="C73" s="163"/>
      <c r="D73" s="164"/>
      <c r="E73" s="163"/>
      <c r="F73" s="163"/>
      <c r="G73" s="163"/>
      <c r="H73" s="163"/>
      <c r="I73" s="163"/>
      <c r="J73" s="163"/>
      <c r="K73" s="163"/>
      <c r="L73" s="163"/>
      <c r="M73" s="163"/>
      <c r="N73" s="163"/>
      <c r="O73" s="163"/>
      <c r="P73" s="163"/>
      <c r="Q73" s="163"/>
      <c r="R73" s="1">
        <v>68</v>
      </c>
    </row>
    <row r="74" spans="1:18" s="165" customFormat="1" ht="14.1" customHeight="1" x14ac:dyDescent="0.15">
      <c r="A74" s="161"/>
      <c r="B74" s="162"/>
      <c r="C74" s="163"/>
      <c r="D74" s="164"/>
      <c r="E74" s="163"/>
      <c r="F74" s="163"/>
      <c r="G74" s="163"/>
      <c r="H74" s="163"/>
      <c r="I74" s="163"/>
      <c r="J74" s="163"/>
      <c r="K74" s="163"/>
      <c r="L74" s="163"/>
      <c r="M74" s="163"/>
      <c r="N74" s="163"/>
      <c r="O74" s="163"/>
      <c r="P74" s="163"/>
      <c r="Q74" s="163"/>
      <c r="R74" s="1">
        <v>69</v>
      </c>
    </row>
    <row r="75" spans="1:18" s="165" customFormat="1" ht="14.1" customHeight="1" x14ac:dyDescent="0.15">
      <c r="A75" s="161"/>
      <c r="B75" s="162"/>
      <c r="C75" s="163"/>
      <c r="D75" s="164"/>
      <c r="E75" s="163"/>
      <c r="F75" s="163"/>
      <c r="G75" s="163"/>
      <c r="H75" s="163"/>
      <c r="I75" s="163"/>
      <c r="J75" s="163"/>
      <c r="K75" s="163"/>
      <c r="L75" s="163"/>
      <c r="M75" s="163"/>
      <c r="N75" s="163"/>
      <c r="O75" s="163"/>
      <c r="P75" s="163"/>
      <c r="Q75" s="163"/>
      <c r="R75" s="1">
        <v>70</v>
      </c>
    </row>
    <row r="76" spans="1:18" s="165" customFormat="1" ht="14.1" customHeight="1" x14ac:dyDescent="0.15">
      <c r="A76" s="161"/>
      <c r="B76" s="166"/>
      <c r="C76" s="163"/>
      <c r="D76" s="163"/>
      <c r="E76" s="163"/>
      <c r="F76" s="163"/>
      <c r="G76" s="163"/>
      <c r="H76" s="163"/>
      <c r="I76" s="163"/>
      <c r="J76" s="163"/>
      <c r="K76" s="163"/>
      <c r="L76" s="163"/>
      <c r="M76" s="163"/>
      <c r="N76" s="163"/>
      <c r="O76" s="163"/>
      <c r="P76" s="163"/>
      <c r="Q76" s="163"/>
      <c r="R76" s="1">
        <v>71</v>
      </c>
    </row>
    <row r="77" spans="1:18" s="165" customFormat="1" ht="14.1" customHeight="1" x14ac:dyDescent="0.15">
      <c r="A77" s="161"/>
      <c r="B77" s="162"/>
      <c r="C77" s="163"/>
      <c r="D77" s="163"/>
      <c r="E77" s="163"/>
      <c r="F77" s="163"/>
      <c r="G77" s="163"/>
      <c r="H77" s="163"/>
      <c r="I77" s="163"/>
      <c r="J77" s="163"/>
      <c r="K77" s="163"/>
      <c r="L77" s="163"/>
      <c r="M77" s="163"/>
      <c r="N77" s="163"/>
      <c r="O77" s="163"/>
      <c r="P77" s="163"/>
      <c r="Q77" s="163"/>
      <c r="R77" s="1">
        <v>72</v>
      </c>
    </row>
    <row r="78" spans="1:18" s="165" customFormat="1" ht="14.1" customHeight="1" x14ac:dyDescent="0.15">
      <c r="A78" s="161"/>
      <c r="B78" s="162"/>
      <c r="C78" s="163"/>
      <c r="D78" s="164"/>
      <c r="E78" s="163"/>
      <c r="F78" s="163"/>
      <c r="G78" s="163"/>
      <c r="H78" s="163"/>
      <c r="I78" s="163"/>
      <c r="J78" s="163"/>
      <c r="K78" s="163"/>
      <c r="L78" s="163"/>
      <c r="M78" s="163"/>
      <c r="N78" s="163"/>
      <c r="O78" s="163"/>
      <c r="P78" s="163"/>
      <c r="Q78" s="163"/>
      <c r="R78" s="1">
        <v>73</v>
      </c>
    </row>
    <row r="79" spans="1:18" s="165" customFormat="1" ht="14.1" customHeight="1" x14ac:dyDescent="0.15">
      <c r="A79" s="161"/>
      <c r="B79" s="162"/>
      <c r="C79" s="163"/>
      <c r="D79" s="164"/>
      <c r="E79" s="163"/>
      <c r="F79" s="163"/>
      <c r="G79" s="163"/>
      <c r="H79" s="163"/>
      <c r="I79" s="163"/>
      <c r="J79" s="163"/>
      <c r="K79" s="163"/>
      <c r="L79" s="163"/>
      <c r="M79" s="163"/>
      <c r="N79" s="163"/>
      <c r="O79" s="163"/>
      <c r="P79" s="163"/>
      <c r="Q79" s="163"/>
      <c r="R79" s="1">
        <v>74</v>
      </c>
    </row>
    <row r="80" spans="1:18" s="165" customFormat="1" ht="14.1" customHeight="1" x14ac:dyDescent="0.15">
      <c r="A80" s="167" t="s">
        <v>590</v>
      </c>
      <c r="B80" s="168"/>
      <c r="C80" s="158"/>
      <c r="D80" s="158"/>
      <c r="E80" s="169"/>
      <c r="F80" s="169"/>
      <c r="G80" s="169"/>
      <c r="H80" s="169"/>
      <c r="I80" s="169"/>
      <c r="J80" s="169"/>
      <c r="K80" s="169"/>
      <c r="L80" s="169"/>
      <c r="M80" s="169"/>
      <c r="N80" s="169"/>
      <c r="O80" s="169"/>
      <c r="P80" s="169"/>
      <c r="Q80" s="169"/>
      <c r="R80" s="1">
        <v>1</v>
      </c>
    </row>
    <row r="81" spans="1:18" s="165" customFormat="1" ht="14.1" customHeight="1" x14ac:dyDescent="0.15">
      <c r="A81" s="268" t="s">
        <v>6</v>
      </c>
      <c r="B81" s="268" t="s">
        <v>2</v>
      </c>
      <c r="C81" s="270" t="s">
        <v>263</v>
      </c>
      <c r="D81" s="270" t="s">
        <v>264</v>
      </c>
      <c r="E81" s="272" t="s">
        <v>532</v>
      </c>
      <c r="F81" s="273"/>
      <c r="G81" s="273"/>
      <c r="H81" s="273"/>
      <c r="I81" s="273"/>
      <c r="J81" s="273"/>
      <c r="K81" s="273"/>
      <c r="L81" s="273"/>
      <c r="M81" s="273"/>
      <c r="N81" s="273"/>
      <c r="O81" s="273"/>
      <c r="P81" s="273"/>
      <c r="Q81" s="274"/>
      <c r="R81" s="1">
        <v>2</v>
      </c>
    </row>
    <row r="82" spans="1:18" s="165" customFormat="1" ht="14.1" customHeight="1" x14ac:dyDescent="0.15">
      <c r="A82" s="269"/>
      <c r="B82" s="269"/>
      <c r="C82" s="271"/>
      <c r="D82" s="271"/>
      <c r="E82" s="275" t="s">
        <v>531</v>
      </c>
      <c r="F82" s="277" t="s">
        <v>431</v>
      </c>
      <c r="G82" s="278"/>
      <c r="H82" s="278"/>
      <c r="I82" s="278"/>
      <c r="J82" s="278"/>
      <c r="K82" s="279"/>
      <c r="L82" s="277" t="s">
        <v>432</v>
      </c>
      <c r="M82" s="278"/>
      <c r="N82" s="278"/>
      <c r="O82" s="278"/>
      <c r="P82" s="278"/>
      <c r="Q82" s="279"/>
      <c r="R82" s="1">
        <v>3</v>
      </c>
    </row>
    <row r="83" spans="1:18" s="165" customFormat="1" ht="14.1" customHeight="1" x14ac:dyDescent="0.15">
      <c r="A83" s="269"/>
      <c r="B83" s="269"/>
      <c r="C83" s="271"/>
      <c r="D83" s="271"/>
      <c r="E83" s="275"/>
      <c r="F83" s="170" t="s">
        <v>530</v>
      </c>
      <c r="G83" s="280" t="s">
        <v>529</v>
      </c>
      <c r="H83" s="170" t="s">
        <v>528</v>
      </c>
      <c r="I83" s="170" t="s">
        <v>527</v>
      </c>
      <c r="J83" s="276" t="s">
        <v>526</v>
      </c>
      <c r="K83" s="276" t="s">
        <v>3</v>
      </c>
      <c r="L83" s="170" t="s">
        <v>530</v>
      </c>
      <c r="M83" s="280" t="s">
        <v>529</v>
      </c>
      <c r="N83" s="170" t="s">
        <v>528</v>
      </c>
      <c r="O83" s="170" t="s">
        <v>527</v>
      </c>
      <c r="P83" s="276" t="s">
        <v>526</v>
      </c>
      <c r="Q83" s="276" t="s">
        <v>3</v>
      </c>
      <c r="R83" s="1">
        <v>4</v>
      </c>
    </row>
    <row r="84" spans="1:18" s="165" customFormat="1" ht="14.1" customHeight="1" x14ac:dyDescent="0.15">
      <c r="A84" s="269"/>
      <c r="B84" s="269"/>
      <c r="C84" s="271"/>
      <c r="D84" s="271"/>
      <c r="E84" s="276"/>
      <c r="F84" s="171" t="s">
        <v>525</v>
      </c>
      <c r="G84" s="281"/>
      <c r="H84" s="171" t="s">
        <v>525</v>
      </c>
      <c r="I84" s="171" t="s">
        <v>524</v>
      </c>
      <c r="J84" s="282"/>
      <c r="K84" s="282"/>
      <c r="L84" s="171" t="s">
        <v>525</v>
      </c>
      <c r="M84" s="281"/>
      <c r="N84" s="171" t="s">
        <v>525</v>
      </c>
      <c r="O84" s="171" t="s">
        <v>524</v>
      </c>
      <c r="P84" s="282"/>
      <c r="Q84" s="282"/>
      <c r="R84" s="1">
        <v>5</v>
      </c>
    </row>
    <row r="85" spans="1:18" s="165" customFormat="1" ht="14.1" customHeight="1" x14ac:dyDescent="0.15">
      <c r="A85" s="172" t="s">
        <v>523</v>
      </c>
      <c r="B85" s="173" t="s">
        <v>163</v>
      </c>
      <c r="C85" s="137">
        <v>3</v>
      </c>
      <c r="D85" s="138">
        <v>0</v>
      </c>
      <c r="E85" s="174">
        <f>K85+Q85</f>
        <v>2</v>
      </c>
      <c r="F85" s="174">
        <v>2</v>
      </c>
      <c r="G85" s="174">
        <v>0</v>
      </c>
      <c r="H85" s="174">
        <v>0</v>
      </c>
      <c r="I85" s="174">
        <v>0</v>
      </c>
      <c r="J85" s="174">
        <v>0</v>
      </c>
      <c r="K85" s="174">
        <f>F85+G85+H85+I85+J85</f>
        <v>2</v>
      </c>
      <c r="L85" s="174">
        <v>0</v>
      </c>
      <c r="M85" s="174">
        <v>0</v>
      </c>
      <c r="N85" s="174">
        <v>0</v>
      </c>
      <c r="O85" s="174">
        <v>0</v>
      </c>
      <c r="P85" s="174">
        <v>0</v>
      </c>
      <c r="Q85" s="174">
        <f>L85+M85+N85+O85+P85</f>
        <v>0</v>
      </c>
      <c r="R85" s="1">
        <v>6</v>
      </c>
    </row>
    <row r="86" spans="1:18" s="165" customFormat="1" ht="14.1" customHeight="1" x14ac:dyDescent="0.15">
      <c r="A86" s="172" t="s">
        <v>523</v>
      </c>
      <c r="B86" s="173" t="s">
        <v>45</v>
      </c>
      <c r="C86" s="137">
        <v>15</v>
      </c>
      <c r="D86" s="137">
        <v>4</v>
      </c>
      <c r="E86" s="174">
        <f t="shared" ref="E86:E102" si="0">K86+Q86</f>
        <v>13</v>
      </c>
      <c r="F86" s="174">
        <v>10</v>
      </c>
      <c r="G86" s="174">
        <v>0</v>
      </c>
      <c r="H86" s="174">
        <v>0</v>
      </c>
      <c r="I86" s="174">
        <v>1</v>
      </c>
      <c r="J86" s="174">
        <v>1</v>
      </c>
      <c r="K86" s="174">
        <f t="shared" ref="K86:K149" si="1">F86+G86+H86+I86+J86</f>
        <v>12</v>
      </c>
      <c r="L86" s="174">
        <v>1</v>
      </c>
      <c r="M86" s="174">
        <v>0</v>
      </c>
      <c r="N86" s="174">
        <v>0</v>
      </c>
      <c r="O86" s="174">
        <v>0</v>
      </c>
      <c r="P86" s="174">
        <v>0</v>
      </c>
      <c r="Q86" s="174">
        <f t="shared" ref="Q86:Q149" si="2">L86+M86+N86+O86+P86</f>
        <v>1</v>
      </c>
      <c r="R86" s="1">
        <v>1</v>
      </c>
    </row>
    <row r="87" spans="1:18" s="165" customFormat="1" ht="14.1" customHeight="1" x14ac:dyDescent="0.15">
      <c r="A87" s="172" t="s">
        <v>523</v>
      </c>
      <c r="B87" s="173" t="s">
        <v>46</v>
      </c>
      <c r="C87" s="137">
        <v>11</v>
      </c>
      <c r="D87" s="138">
        <v>0</v>
      </c>
      <c r="E87" s="174">
        <f t="shared" si="0"/>
        <v>4</v>
      </c>
      <c r="F87" s="174">
        <v>3</v>
      </c>
      <c r="G87" s="174">
        <v>0</v>
      </c>
      <c r="H87" s="174">
        <v>0</v>
      </c>
      <c r="I87" s="174">
        <v>1</v>
      </c>
      <c r="J87" s="174">
        <v>0</v>
      </c>
      <c r="K87" s="174">
        <f t="shared" si="1"/>
        <v>4</v>
      </c>
      <c r="L87" s="174">
        <v>0</v>
      </c>
      <c r="M87" s="174">
        <v>0</v>
      </c>
      <c r="N87" s="174">
        <v>0</v>
      </c>
      <c r="O87" s="174">
        <v>0</v>
      </c>
      <c r="P87" s="174">
        <v>0</v>
      </c>
      <c r="Q87" s="174">
        <f t="shared" si="2"/>
        <v>0</v>
      </c>
      <c r="R87" s="1">
        <v>0</v>
      </c>
    </row>
    <row r="88" spans="1:18" s="165" customFormat="1" ht="14.1" customHeight="1" x14ac:dyDescent="0.15">
      <c r="A88" s="172" t="s">
        <v>523</v>
      </c>
      <c r="B88" s="173" t="s">
        <v>47</v>
      </c>
      <c r="C88" s="137">
        <v>21</v>
      </c>
      <c r="D88" s="138">
        <v>0</v>
      </c>
      <c r="E88" s="174">
        <f t="shared" si="0"/>
        <v>20</v>
      </c>
      <c r="F88" s="174">
        <v>5</v>
      </c>
      <c r="G88" s="174">
        <v>0</v>
      </c>
      <c r="H88" s="174">
        <v>0</v>
      </c>
      <c r="I88" s="174">
        <v>13</v>
      </c>
      <c r="J88" s="174">
        <v>2</v>
      </c>
      <c r="K88" s="174">
        <f t="shared" si="1"/>
        <v>20</v>
      </c>
      <c r="L88" s="174">
        <v>0</v>
      </c>
      <c r="M88" s="174">
        <v>0</v>
      </c>
      <c r="N88" s="174">
        <v>0</v>
      </c>
      <c r="O88" s="174">
        <v>0</v>
      </c>
      <c r="P88" s="174">
        <v>0</v>
      </c>
      <c r="Q88" s="174">
        <f t="shared" si="2"/>
        <v>0</v>
      </c>
      <c r="R88" s="1">
        <v>0</v>
      </c>
    </row>
    <row r="89" spans="1:18" s="165" customFormat="1" ht="14.1" customHeight="1" x14ac:dyDescent="0.15">
      <c r="A89" s="172" t="s">
        <v>523</v>
      </c>
      <c r="B89" s="173" t="s">
        <v>55</v>
      </c>
      <c r="C89" s="137">
        <v>6</v>
      </c>
      <c r="D89" s="138">
        <v>0</v>
      </c>
      <c r="E89" s="174">
        <f t="shared" si="0"/>
        <v>7</v>
      </c>
      <c r="F89" s="174">
        <v>3</v>
      </c>
      <c r="G89" s="174">
        <v>0</v>
      </c>
      <c r="H89" s="174">
        <v>0</v>
      </c>
      <c r="I89" s="174">
        <v>3</v>
      </c>
      <c r="J89" s="174">
        <v>1</v>
      </c>
      <c r="K89" s="174">
        <f t="shared" si="1"/>
        <v>7</v>
      </c>
      <c r="L89" s="174">
        <v>0</v>
      </c>
      <c r="M89" s="174">
        <v>0</v>
      </c>
      <c r="N89" s="174">
        <v>0</v>
      </c>
      <c r="O89" s="174">
        <v>0</v>
      </c>
      <c r="P89" s="174">
        <v>0</v>
      </c>
      <c r="Q89" s="174">
        <f t="shared" si="2"/>
        <v>0</v>
      </c>
      <c r="R89" s="1">
        <v>10</v>
      </c>
    </row>
    <row r="90" spans="1:18" s="165" customFormat="1" ht="14.1" customHeight="1" x14ac:dyDescent="0.15">
      <c r="A90" s="172" t="s">
        <v>523</v>
      </c>
      <c r="B90" s="173" t="s">
        <v>376</v>
      </c>
      <c r="C90" s="137">
        <v>6</v>
      </c>
      <c r="D90" s="138">
        <v>0</v>
      </c>
      <c r="E90" s="174">
        <f t="shared" si="0"/>
        <v>8</v>
      </c>
      <c r="F90" s="174">
        <v>3</v>
      </c>
      <c r="G90" s="174">
        <v>0</v>
      </c>
      <c r="H90" s="174">
        <v>0</v>
      </c>
      <c r="I90" s="174">
        <v>3</v>
      </c>
      <c r="J90" s="174">
        <v>2</v>
      </c>
      <c r="K90" s="174">
        <f t="shared" si="1"/>
        <v>8</v>
      </c>
      <c r="L90" s="174">
        <v>0</v>
      </c>
      <c r="M90" s="174">
        <v>0</v>
      </c>
      <c r="N90" s="174">
        <v>0</v>
      </c>
      <c r="O90" s="174">
        <v>0</v>
      </c>
      <c r="P90" s="174">
        <v>0</v>
      </c>
      <c r="Q90" s="174">
        <f t="shared" si="2"/>
        <v>0</v>
      </c>
      <c r="R90" s="1">
        <v>11</v>
      </c>
    </row>
    <row r="91" spans="1:18" s="165" customFormat="1" ht="14.1" customHeight="1" x14ac:dyDescent="0.15">
      <c r="A91" s="172" t="s">
        <v>523</v>
      </c>
      <c r="B91" s="173" t="s">
        <v>56</v>
      </c>
      <c r="C91" s="137">
        <v>8</v>
      </c>
      <c r="D91" s="138">
        <v>0</v>
      </c>
      <c r="E91" s="174">
        <f t="shared" si="0"/>
        <v>5</v>
      </c>
      <c r="F91" s="174">
        <v>3</v>
      </c>
      <c r="G91" s="174">
        <v>0</v>
      </c>
      <c r="H91" s="174">
        <v>0</v>
      </c>
      <c r="I91" s="174">
        <v>1</v>
      </c>
      <c r="J91" s="174">
        <v>1</v>
      </c>
      <c r="K91" s="174">
        <f t="shared" si="1"/>
        <v>5</v>
      </c>
      <c r="L91" s="174">
        <v>0</v>
      </c>
      <c r="M91" s="174">
        <v>0</v>
      </c>
      <c r="N91" s="174">
        <v>0</v>
      </c>
      <c r="O91" s="174">
        <v>0</v>
      </c>
      <c r="P91" s="174">
        <v>0</v>
      </c>
      <c r="Q91" s="174">
        <f t="shared" si="2"/>
        <v>0</v>
      </c>
      <c r="R91" s="1">
        <v>12</v>
      </c>
    </row>
    <row r="92" spans="1:18" s="165" customFormat="1" ht="14.1" customHeight="1" x14ac:dyDescent="0.15">
      <c r="A92" s="172" t="s">
        <v>523</v>
      </c>
      <c r="B92" s="173" t="s">
        <v>62</v>
      </c>
      <c r="C92" s="137">
        <v>18</v>
      </c>
      <c r="D92" s="137">
        <v>4</v>
      </c>
      <c r="E92" s="174">
        <f t="shared" si="0"/>
        <v>9</v>
      </c>
      <c r="F92" s="174">
        <v>3</v>
      </c>
      <c r="G92" s="174">
        <v>0</v>
      </c>
      <c r="H92" s="174">
        <v>0</v>
      </c>
      <c r="I92" s="174">
        <v>3</v>
      </c>
      <c r="J92" s="174">
        <v>1</v>
      </c>
      <c r="K92" s="174">
        <f t="shared" si="1"/>
        <v>7</v>
      </c>
      <c r="L92" s="174">
        <v>0</v>
      </c>
      <c r="M92" s="174">
        <v>0</v>
      </c>
      <c r="N92" s="174">
        <v>0</v>
      </c>
      <c r="O92" s="174">
        <v>0</v>
      </c>
      <c r="P92" s="174">
        <v>2</v>
      </c>
      <c r="Q92" s="174">
        <f t="shared" si="2"/>
        <v>2</v>
      </c>
      <c r="R92" s="1">
        <v>13</v>
      </c>
    </row>
    <row r="93" spans="1:18" s="165" customFormat="1" ht="14.1" customHeight="1" x14ac:dyDescent="0.15">
      <c r="A93" s="172" t="s">
        <v>523</v>
      </c>
      <c r="B93" s="173" t="s">
        <v>63</v>
      </c>
      <c r="C93" s="137">
        <v>6</v>
      </c>
      <c r="D93" s="138">
        <v>0</v>
      </c>
      <c r="E93" s="174">
        <f t="shared" si="0"/>
        <v>9</v>
      </c>
      <c r="F93" s="174">
        <v>3</v>
      </c>
      <c r="G93" s="174">
        <v>0</v>
      </c>
      <c r="H93" s="174">
        <v>0</v>
      </c>
      <c r="I93" s="174">
        <v>6</v>
      </c>
      <c r="J93" s="174">
        <v>0</v>
      </c>
      <c r="K93" s="174">
        <f t="shared" si="1"/>
        <v>9</v>
      </c>
      <c r="L93" s="174">
        <v>0</v>
      </c>
      <c r="M93" s="174">
        <v>0</v>
      </c>
      <c r="N93" s="174">
        <v>0</v>
      </c>
      <c r="O93" s="174">
        <v>0</v>
      </c>
      <c r="P93" s="174">
        <v>0</v>
      </c>
      <c r="Q93" s="174">
        <f t="shared" si="2"/>
        <v>0</v>
      </c>
      <c r="R93" s="1">
        <v>14</v>
      </c>
    </row>
    <row r="94" spans="1:18" s="165" customFormat="1" ht="14.1" customHeight="1" x14ac:dyDescent="0.15">
      <c r="A94" s="172" t="s">
        <v>523</v>
      </c>
      <c r="B94" s="173" t="s">
        <v>168</v>
      </c>
      <c r="C94" s="137">
        <v>8</v>
      </c>
      <c r="D94" s="138">
        <v>0</v>
      </c>
      <c r="E94" s="174">
        <f t="shared" si="0"/>
        <v>5</v>
      </c>
      <c r="F94" s="174">
        <v>3</v>
      </c>
      <c r="G94" s="174">
        <v>0</v>
      </c>
      <c r="H94" s="174">
        <v>0</v>
      </c>
      <c r="I94" s="174">
        <v>1</v>
      </c>
      <c r="J94" s="174">
        <v>1</v>
      </c>
      <c r="K94" s="174">
        <f t="shared" si="1"/>
        <v>5</v>
      </c>
      <c r="L94" s="174">
        <v>0</v>
      </c>
      <c r="M94" s="174">
        <v>0</v>
      </c>
      <c r="N94" s="174">
        <v>0</v>
      </c>
      <c r="O94" s="174">
        <v>0</v>
      </c>
      <c r="P94" s="174">
        <v>0</v>
      </c>
      <c r="Q94" s="174">
        <f t="shared" si="2"/>
        <v>0</v>
      </c>
      <c r="R94" s="1">
        <v>15</v>
      </c>
    </row>
    <row r="95" spans="1:18" s="165" customFormat="1" ht="14.1" customHeight="1" x14ac:dyDescent="0.15">
      <c r="A95" s="172" t="s">
        <v>523</v>
      </c>
      <c r="B95" s="173" t="s">
        <v>64</v>
      </c>
      <c r="C95" s="137">
        <v>9</v>
      </c>
      <c r="D95" s="138">
        <v>0</v>
      </c>
      <c r="E95" s="174">
        <f t="shared" si="0"/>
        <v>5</v>
      </c>
      <c r="F95" s="174">
        <v>3</v>
      </c>
      <c r="G95" s="174">
        <v>0</v>
      </c>
      <c r="H95" s="174">
        <v>0</v>
      </c>
      <c r="I95" s="174">
        <v>1</v>
      </c>
      <c r="J95" s="174">
        <v>1</v>
      </c>
      <c r="K95" s="174">
        <f t="shared" si="1"/>
        <v>5</v>
      </c>
      <c r="L95" s="174">
        <v>0</v>
      </c>
      <c r="M95" s="174">
        <v>0</v>
      </c>
      <c r="N95" s="174">
        <v>0</v>
      </c>
      <c r="O95" s="174">
        <v>0</v>
      </c>
      <c r="P95" s="174">
        <v>0</v>
      </c>
      <c r="Q95" s="174">
        <f t="shared" si="2"/>
        <v>0</v>
      </c>
      <c r="R95" s="1">
        <v>16</v>
      </c>
    </row>
    <row r="96" spans="1:18" s="165" customFormat="1" ht="14.1" customHeight="1" x14ac:dyDescent="0.15">
      <c r="A96" s="172" t="s">
        <v>523</v>
      </c>
      <c r="B96" s="173" t="s">
        <v>169</v>
      </c>
      <c r="C96" s="137">
        <v>9</v>
      </c>
      <c r="D96" s="138">
        <v>0</v>
      </c>
      <c r="E96" s="174">
        <f t="shared" si="0"/>
        <v>9</v>
      </c>
      <c r="F96" s="174">
        <v>3</v>
      </c>
      <c r="G96" s="174">
        <v>0</v>
      </c>
      <c r="H96" s="174">
        <v>0</v>
      </c>
      <c r="I96" s="174">
        <v>5</v>
      </c>
      <c r="J96" s="174">
        <v>1</v>
      </c>
      <c r="K96" s="174">
        <f t="shared" si="1"/>
        <v>9</v>
      </c>
      <c r="L96" s="174">
        <v>0</v>
      </c>
      <c r="M96" s="174">
        <v>0</v>
      </c>
      <c r="N96" s="174">
        <v>0</v>
      </c>
      <c r="O96" s="174">
        <v>0</v>
      </c>
      <c r="P96" s="174">
        <v>0</v>
      </c>
      <c r="Q96" s="174">
        <f t="shared" si="2"/>
        <v>0</v>
      </c>
      <c r="R96" s="1">
        <v>17</v>
      </c>
    </row>
    <row r="97" spans="1:18" s="165" customFormat="1" ht="14.1" customHeight="1" x14ac:dyDescent="0.15">
      <c r="A97" s="172" t="s">
        <v>523</v>
      </c>
      <c r="B97" s="173" t="s">
        <v>223</v>
      </c>
      <c r="C97" s="137">
        <v>3</v>
      </c>
      <c r="D97" s="138">
        <v>0</v>
      </c>
      <c r="E97" s="174">
        <f t="shared" si="0"/>
        <v>3</v>
      </c>
      <c r="F97" s="174">
        <v>2</v>
      </c>
      <c r="G97" s="174">
        <v>0</v>
      </c>
      <c r="H97" s="174">
        <v>0</v>
      </c>
      <c r="I97" s="174">
        <v>0</v>
      </c>
      <c r="J97" s="174">
        <v>1</v>
      </c>
      <c r="K97" s="174">
        <f t="shared" si="1"/>
        <v>3</v>
      </c>
      <c r="L97" s="174">
        <v>0</v>
      </c>
      <c r="M97" s="174">
        <v>0</v>
      </c>
      <c r="N97" s="174">
        <v>0</v>
      </c>
      <c r="O97" s="174">
        <v>0</v>
      </c>
      <c r="P97" s="174">
        <v>0</v>
      </c>
      <c r="Q97" s="174">
        <f t="shared" si="2"/>
        <v>0</v>
      </c>
      <c r="R97" s="1">
        <v>18</v>
      </c>
    </row>
    <row r="98" spans="1:18" s="165" customFormat="1" ht="14.1" customHeight="1" x14ac:dyDescent="0.15">
      <c r="A98" s="172" t="s">
        <v>523</v>
      </c>
      <c r="B98" s="173" t="s">
        <v>176</v>
      </c>
      <c r="C98" s="137">
        <v>3</v>
      </c>
      <c r="D98" s="138">
        <v>0</v>
      </c>
      <c r="E98" s="174">
        <f t="shared" si="0"/>
        <v>4</v>
      </c>
      <c r="F98" s="174">
        <v>3</v>
      </c>
      <c r="G98" s="174">
        <v>0</v>
      </c>
      <c r="H98" s="174">
        <v>0</v>
      </c>
      <c r="I98" s="174">
        <v>1</v>
      </c>
      <c r="J98" s="174">
        <v>0</v>
      </c>
      <c r="K98" s="174">
        <f t="shared" si="1"/>
        <v>4</v>
      </c>
      <c r="L98" s="174">
        <v>0</v>
      </c>
      <c r="M98" s="174">
        <v>0</v>
      </c>
      <c r="N98" s="174">
        <v>0</v>
      </c>
      <c r="O98" s="174">
        <v>0</v>
      </c>
      <c r="P98" s="174">
        <v>0</v>
      </c>
      <c r="Q98" s="174">
        <f t="shared" si="2"/>
        <v>0</v>
      </c>
      <c r="R98" s="1">
        <v>19</v>
      </c>
    </row>
    <row r="99" spans="1:18" s="165" customFormat="1" ht="14.1" customHeight="1" x14ac:dyDescent="0.15">
      <c r="A99" s="172" t="s">
        <v>523</v>
      </c>
      <c r="B99" s="173" t="s">
        <v>177</v>
      </c>
      <c r="C99" s="137">
        <v>4</v>
      </c>
      <c r="D99" s="138">
        <v>0</v>
      </c>
      <c r="E99" s="174">
        <f t="shared" si="0"/>
        <v>6</v>
      </c>
      <c r="F99" s="174">
        <v>4</v>
      </c>
      <c r="G99" s="174">
        <v>0</v>
      </c>
      <c r="H99" s="174">
        <v>0</v>
      </c>
      <c r="I99" s="174">
        <v>2</v>
      </c>
      <c r="J99" s="174">
        <v>0</v>
      </c>
      <c r="K99" s="174">
        <f t="shared" si="1"/>
        <v>6</v>
      </c>
      <c r="L99" s="174">
        <v>0</v>
      </c>
      <c r="M99" s="174">
        <v>0</v>
      </c>
      <c r="N99" s="174">
        <v>0</v>
      </c>
      <c r="O99" s="174">
        <v>0</v>
      </c>
      <c r="P99" s="174">
        <v>0</v>
      </c>
      <c r="Q99" s="174">
        <f t="shared" si="2"/>
        <v>0</v>
      </c>
      <c r="R99" s="1">
        <v>20</v>
      </c>
    </row>
    <row r="100" spans="1:18" s="165" customFormat="1" ht="14.1" customHeight="1" x14ac:dyDescent="0.15">
      <c r="A100" s="172" t="s">
        <v>523</v>
      </c>
      <c r="B100" s="173" t="s">
        <v>178</v>
      </c>
      <c r="C100" s="137">
        <v>5</v>
      </c>
      <c r="D100" s="138">
        <v>0</v>
      </c>
      <c r="E100" s="174">
        <f t="shared" si="0"/>
        <v>4</v>
      </c>
      <c r="F100" s="174">
        <v>2</v>
      </c>
      <c r="G100" s="174">
        <v>0</v>
      </c>
      <c r="H100" s="174">
        <v>0</v>
      </c>
      <c r="I100" s="174">
        <v>1</v>
      </c>
      <c r="J100" s="174">
        <v>1</v>
      </c>
      <c r="K100" s="174">
        <f t="shared" si="1"/>
        <v>4</v>
      </c>
      <c r="L100" s="174">
        <v>0</v>
      </c>
      <c r="M100" s="174">
        <v>0</v>
      </c>
      <c r="N100" s="174">
        <v>0</v>
      </c>
      <c r="O100" s="174">
        <v>0</v>
      </c>
      <c r="P100" s="174">
        <v>0</v>
      </c>
      <c r="Q100" s="174">
        <f t="shared" si="2"/>
        <v>0</v>
      </c>
      <c r="R100" s="1">
        <v>21</v>
      </c>
    </row>
    <row r="101" spans="1:18" s="165" customFormat="1" ht="14.1" customHeight="1" x14ac:dyDescent="0.15">
      <c r="A101" s="172" t="s">
        <v>523</v>
      </c>
      <c r="B101" s="173" t="s">
        <v>179</v>
      </c>
      <c r="C101" s="137">
        <v>3</v>
      </c>
      <c r="D101" s="138">
        <v>0</v>
      </c>
      <c r="E101" s="174">
        <f t="shared" si="0"/>
        <v>3</v>
      </c>
      <c r="F101" s="174">
        <v>3</v>
      </c>
      <c r="G101" s="174">
        <v>0</v>
      </c>
      <c r="H101" s="174">
        <v>0</v>
      </c>
      <c r="I101" s="174">
        <v>0</v>
      </c>
      <c r="J101" s="174">
        <v>0</v>
      </c>
      <c r="K101" s="174">
        <f t="shared" si="1"/>
        <v>3</v>
      </c>
      <c r="L101" s="174">
        <v>0</v>
      </c>
      <c r="M101" s="174">
        <v>0</v>
      </c>
      <c r="N101" s="174">
        <v>0</v>
      </c>
      <c r="O101" s="174">
        <v>0</v>
      </c>
      <c r="P101" s="174">
        <v>0</v>
      </c>
      <c r="Q101" s="174">
        <f t="shared" si="2"/>
        <v>0</v>
      </c>
      <c r="R101" s="1">
        <v>22</v>
      </c>
    </row>
    <row r="102" spans="1:18" s="165" customFormat="1" ht="14.1" customHeight="1" x14ac:dyDescent="0.15">
      <c r="A102" s="172" t="s">
        <v>523</v>
      </c>
      <c r="B102" s="173" t="s">
        <v>221</v>
      </c>
      <c r="C102" s="137">
        <v>3</v>
      </c>
      <c r="D102" s="138">
        <v>0</v>
      </c>
      <c r="E102" s="174">
        <f t="shared" si="0"/>
        <v>4</v>
      </c>
      <c r="F102" s="174">
        <v>2</v>
      </c>
      <c r="G102" s="174">
        <v>0</v>
      </c>
      <c r="H102" s="174">
        <v>0</v>
      </c>
      <c r="I102" s="174">
        <v>2</v>
      </c>
      <c r="J102" s="174">
        <v>0</v>
      </c>
      <c r="K102" s="174">
        <f t="shared" si="1"/>
        <v>4</v>
      </c>
      <c r="L102" s="174">
        <v>0</v>
      </c>
      <c r="M102" s="174">
        <v>0</v>
      </c>
      <c r="N102" s="174">
        <v>0</v>
      </c>
      <c r="O102" s="174">
        <v>0</v>
      </c>
      <c r="P102" s="174">
        <v>0</v>
      </c>
      <c r="Q102" s="174">
        <f t="shared" si="2"/>
        <v>0</v>
      </c>
      <c r="R102" s="1">
        <v>23</v>
      </c>
    </row>
    <row r="103" spans="1:18" s="165" customFormat="1" ht="14.1" customHeight="1" x14ac:dyDescent="0.15">
      <c r="A103" s="175" t="s">
        <v>511</v>
      </c>
      <c r="B103" s="176">
        <f>COUNTA(B85:B102)</f>
        <v>18</v>
      </c>
      <c r="C103" s="140">
        <f>SUM(C85:C102)</f>
        <v>141</v>
      </c>
      <c r="D103" s="140">
        <f t="shared" ref="D103" si="3">SUM(D85:D102)</f>
        <v>8</v>
      </c>
      <c r="E103" s="99">
        <f t="shared" ref="E103:Q103" si="4">SUM(E85:E102)</f>
        <v>120</v>
      </c>
      <c r="F103" s="99">
        <f t="shared" si="4"/>
        <v>60</v>
      </c>
      <c r="G103" s="99">
        <f t="shared" si="4"/>
        <v>0</v>
      </c>
      <c r="H103" s="99">
        <f t="shared" si="4"/>
        <v>0</v>
      </c>
      <c r="I103" s="99">
        <f t="shared" si="4"/>
        <v>44</v>
      </c>
      <c r="J103" s="99">
        <f t="shared" si="4"/>
        <v>13</v>
      </c>
      <c r="K103" s="99">
        <f t="shared" si="4"/>
        <v>117</v>
      </c>
      <c r="L103" s="99">
        <f t="shared" si="4"/>
        <v>1</v>
      </c>
      <c r="M103" s="99">
        <f t="shared" si="4"/>
        <v>0</v>
      </c>
      <c r="N103" s="99">
        <f t="shared" si="4"/>
        <v>0</v>
      </c>
      <c r="O103" s="99">
        <f t="shared" si="4"/>
        <v>0</v>
      </c>
      <c r="P103" s="99">
        <f t="shared" si="4"/>
        <v>2</v>
      </c>
      <c r="Q103" s="99">
        <f t="shared" si="4"/>
        <v>3</v>
      </c>
      <c r="R103" s="1">
        <v>24</v>
      </c>
    </row>
    <row r="104" spans="1:18" s="165" customFormat="1" ht="14.1" customHeight="1" x14ac:dyDescent="0.15">
      <c r="A104" s="172" t="s">
        <v>522</v>
      </c>
      <c r="B104" s="173" t="s">
        <v>7</v>
      </c>
      <c r="C104" s="137">
        <v>24</v>
      </c>
      <c r="D104" s="137">
        <v>4</v>
      </c>
      <c r="E104" s="174">
        <f>K104+Q104</f>
        <v>7</v>
      </c>
      <c r="F104" s="174">
        <v>4</v>
      </c>
      <c r="G104" s="174">
        <v>0</v>
      </c>
      <c r="H104" s="174">
        <v>0</v>
      </c>
      <c r="I104" s="174">
        <v>1</v>
      </c>
      <c r="J104" s="174">
        <v>1</v>
      </c>
      <c r="K104" s="174">
        <f t="shared" si="1"/>
        <v>6</v>
      </c>
      <c r="L104" s="174">
        <v>1</v>
      </c>
      <c r="M104" s="174">
        <v>0</v>
      </c>
      <c r="N104" s="174">
        <v>0</v>
      </c>
      <c r="O104" s="174">
        <v>0</v>
      </c>
      <c r="P104" s="174">
        <v>0</v>
      </c>
      <c r="Q104" s="174">
        <f t="shared" si="2"/>
        <v>1</v>
      </c>
      <c r="R104" s="1">
        <v>25</v>
      </c>
    </row>
    <row r="105" spans="1:18" s="165" customFormat="1" ht="14.1" customHeight="1" x14ac:dyDescent="0.15">
      <c r="A105" s="172" t="s">
        <v>522</v>
      </c>
      <c r="B105" s="173" t="s">
        <v>8</v>
      </c>
      <c r="C105" s="137">
        <v>24</v>
      </c>
      <c r="D105" s="137">
        <v>4</v>
      </c>
      <c r="E105" s="174">
        <f t="shared" ref="E105:E167" si="5">K105+Q105</f>
        <v>11</v>
      </c>
      <c r="F105" s="174">
        <v>9</v>
      </c>
      <c r="G105" s="174">
        <v>0</v>
      </c>
      <c r="H105" s="174">
        <v>0</v>
      </c>
      <c r="I105" s="174">
        <v>1</v>
      </c>
      <c r="J105" s="174">
        <v>0</v>
      </c>
      <c r="K105" s="174">
        <f t="shared" si="1"/>
        <v>10</v>
      </c>
      <c r="L105" s="174">
        <v>1</v>
      </c>
      <c r="M105" s="174">
        <v>0</v>
      </c>
      <c r="N105" s="174">
        <v>0</v>
      </c>
      <c r="O105" s="174">
        <v>0</v>
      </c>
      <c r="P105" s="174">
        <v>0</v>
      </c>
      <c r="Q105" s="174">
        <f t="shared" si="2"/>
        <v>1</v>
      </c>
      <c r="R105" s="1">
        <v>26</v>
      </c>
    </row>
    <row r="106" spans="1:18" s="165" customFormat="1" ht="14.1" customHeight="1" x14ac:dyDescent="0.15">
      <c r="A106" s="172" t="s">
        <v>522</v>
      </c>
      <c r="B106" s="173" t="s">
        <v>9</v>
      </c>
      <c r="C106" s="137">
        <v>24</v>
      </c>
      <c r="D106" s="137">
        <v>4</v>
      </c>
      <c r="E106" s="174">
        <f t="shared" si="5"/>
        <v>8</v>
      </c>
      <c r="F106" s="174">
        <v>5</v>
      </c>
      <c r="G106" s="174">
        <v>0</v>
      </c>
      <c r="H106" s="174">
        <v>0</v>
      </c>
      <c r="I106" s="174">
        <v>1</v>
      </c>
      <c r="J106" s="174">
        <v>1</v>
      </c>
      <c r="K106" s="174">
        <f t="shared" si="1"/>
        <v>7</v>
      </c>
      <c r="L106" s="174">
        <v>1</v>
      </c>
      <c r="M106" s="174">
        <v>0</v>
      </c>
      <c r="N106" s="174">
        <v>0</v>
      </c>
      <c r="O106" s="174">
        <v>0</v>
      </c>
      <c r="P106" s="174">
        <v>0</v>
      </c>
      <c r="Q106" s="174">
        <f t="shared" si="2"/>
        <v>1</v>
      </c>
      <c r="R106" s="1">
        <v>27</v>
      </c>
    </row>
    <row r="107" spans="1:18" s="165" customFormat="1" ht="14.1" customHeight="1" x14ac:dyDescent="0.15">
      <c r="A107" s="172" t="s">
        <v>522</v>
      </c>
      <c r="B107" s="173" t="s">
        <v>10</v>
      </c>
      <c r="C107" s="137">
        <v>24</v>
      </c>
      <c r="D107" s="137">
        <v>6</v>
      </c>
      <c r="E107" s="174">
        <f t="shared" si="5"/>
        <v>34</v>
      </c>
      <c r="F107" s="174">
        <v>30</v>
      </c>
      <c r="G107" s="174">
        <v>0</v>
      </c>
      <c r="H107" s="174">
        <v>0</v>
      </c>
      <c r="I107" s="174">
        <v>2</v>
      </c>
      <c r="J107" s="174">
        <v>0</v>
      </c>
      <c r="K107" s="174">
        <f t="shared" si="1"/>
        <v>32</v>
      </c>
      <c r="L107" s="174">
        <v>1</v>
      </c>
      <c r="M107" s="174">
        <v>0</v>
      </c>
      <c r="N107" s="174">
        <v>0</v>
      </c>
      <c r="O107" s="174">
        <v>0</v>
      </c>
      <c r="P107" s="174">
        <v>1</v>
      </c>
      <c r="Q107" s="174">
        <f t="shared" si="2"/>
        <v>2</v>
      </c>
      <c r="R107" s="1">
        <v>28</v>
      </c>
    </row>
    <row r="108" spans="1:18" s="165" customFormat="1" ht="14.1" customHeight="1" x14ac:dyDescent="0.15">
      <c r="A108" s="172" t="s">
        <v>522</v>
      </c>
      <c r="B108" s="173" t="s">
        <v>11</v>
      </c>
      <c r="C108" s="137">
        <v>24</v>
      </c>
      <c r="D108" s="137">
        <v>4</v>
      </c>
      <c r="E108" s="174">
        <f t="shared" si="5"/>
        <v>10</v>
      </c>
      <c r="F108" s="174">
        <v>5</v>
      </c>
      <c r="G108" s="174">
        <v>0</v>
      </c>
      <c r="H108" s="174">
        <v>0</v>
      </c>
      <c r="I108" s="174">
        <v>1</v>
      </c>
      <c r="J108" s="174">
        <v>1</v>
      </c>
      <c r="K108" s="174">
        <f t="shared" si="1"/>
        <v>7</v>
      </c>
      <c r="L108" s="174">
        <v>1</v>
      </c>
      <c r="M108" s="174">
        <v>0</v>
      </c>
      <c r="N108" s="174">
        <v>2</v>
      </c>
      <c r="O108" s="174">
        <v>0</v>
      </c>
      <c r="P108" s="174">
        <v>0</v>
      </c>
      <c r="Q108" s="174">
        <f t="shared" si="2"/>
        <v>3</v>
      </c>
      <c r="R108" s="1">
        <v>29</v>
      </c>
    </row>
    <row r="109" spans="1:18" s="165" customFormat="1" ht="14.1" customHeight="1" x14ac:dyDescent="0.15">
      <c r="A109" s="172" t="s">
        <v>522</v>
      </c>
      <c r="B109" s="173" t="s">
        <v>12</v>
      </c>
      <c r="C109" s="137">
        <v>24</v>
      </c>
      <c r="D109" s="138">
        <v>0</v>
      </c>
      <c r="E109" s="174">
        <f t="shared" si="5"/>
        <v>7</v>
      </c>
      <c r="F109" s="174">
        <v>4</v>
      </c>
      <c r="G109" s="174">
        <v>0</v>
      </c>
      <c r="H109" s="174">
        <v>0</v>
      </c>
      <c r="I109" s="174">
        <v>3</v>
      </c>
      <c r="J109" s="174">
        <v>0</v>
      </c>
      <c r="K109" s="174">
        <f t="shared" si="1"/>
        <v>7</v>
      </c>
      <c r="L109" s="174">
        <v>0</v>
      </c>
      <c r="M109" s="174">
        <v>0</v>
      </c>
      <c r="N109" s="174">
        <v>0</v>
      </c>
      <c r="O109" s="174">
        <v>0</v>
      </c>
      <c r="P109" s="174">
        <v>0</v>
      </c>
      <c r="Q109" s="174">
        <f t="shared" si="2"/>
        <v>0</v>
      </c>
      <c r="R109" s="1">
        <v>30</v>
      </c>
    </row>
    <row r="110" spans="1:18" s="165" customFormat="1" ht="14.1" customHeight="1" x14ac:dyDescent="0.15">
      <c r="A110" s="172" t="s">
        <v>522</v>
      </c>
      <c r="B110" s="173" t="s">
        <v>13</v>
      </c>
      <c r="C110" s="137">
        <v>24</v>
      </c>
      <c r="D110" s="138">
        <v>0</v>
      </c>
      <c r="E110" s="174">
        <f t="shared" si="5"/>
        <v>8</v>
      </c>
      <c r="F110" s="174">
        <v>4</v>
      </c>
      <c r="G110" s="174">
        <v>0</v>
      </c>
      <c r="H110" s="174">
        <v>0</v>
      </c>
      <c r="I110" s="174">
        <v>4</v>
      </c>
      <c r="J110" s="174">
        <v>0</v>
      </c>
      <c r="K110" s="174">
        <f t="shared" si="1"/>
        <v>8</v>
      </c>
      <c r="L110" s="174">
        <v>0</v>
      </c>
      <c r="M110" s="174">
        <v>0</v>
      </c>
      <c r="N110" s="174">
        <v>0</v>
      </c>
      <c r="O110" s="174">
        <v>0</v>
      </c>
      <c r="P110" s="174">
        <v>0</v>
      </c>
      <c r="Q110" s="174">
        <f t="shared" si="2"/>
        <v>0</v>
      </c>
      <c r="R110" s="1">
        <v>31</v>
      </c>
    </row>
    <row r="111" spans="1:18" s="165" customFormat="1" ht="14.1" customHeight="1" x14ac:dyDescent="0.15">
      <c r="A111" s="172" t="s">
        <v>522</v>
      </c>
      <c r="B111" s="173" t="s">
        <v>14</v>
      </c>
      <c r="C111" s="137">
        <v>24</v>
      </c>
      <c r="D111" s="137">
        <v>12</v>
      </c>
      <c r="E111" s="174">
        <f t="shared" si="5"/>
        <v>18</v>
      </c>
      <c r="F111" s="174">
        <v>4</v>
      </c>
      <c r="G111" s="174">
        <v>1</v>
      </c>
      <c r="H111" s="174">
        <v>0</v>
      </c>
      <c r="I111" s="174">
        <v>6</v>
      </c>
      <c r="J111" s="174">
        <v>0</v>
      </c>
      <c r="K111" s="174">
        <f t="shared" si="1"/>
        <v>11</v>
      </c>
      <c r="L111" s="174">
        <v>2</v>
      </c>
      <c r="M111" s="174">
        <v>0</v>
      </c>
      <c r="N111" s="174">
        <v>0</v>
      </c>
      <c r="O111" s="174">
        <v>5</v>
      </c>
      <c r="P111" s="174">
        <v>0</v>
      </c>
      <c r="Q111" s="174">
        <f t="shared" si="2"/>
        <v>7</v>
      </c>
      <c r="R111" s="1">
        <v>32</v>
      </c>
    </row>
    <row r="112" spans="1:18" s="165" customFormat="1" ht="14.1" customHeight="1" x14ac:dyDescent="0.15">
      <c r="A112" s="172" t="s">
        <v>522</v>
      </c>
      <c r="B112" s="173" t="s">
        <v>15</v>
      </c>
      <c r="C112" s="137">
        <v>24</v>
      </c>
      <c r="D112" s="137">
        <v>8</v>
      </c>
      <c r="E112" s="174">
        <f t="shared" si="5"/>
        <v>17</v>
      </c>
      <c r="F112" s="174">
        <v>5</v>
      </c>
      <c r="G112" s="174">
        <v>0</v>
      </c>
      <c r="H112" s="174">
        <v>0</v>
      </c>
      <c r="I112" s="174">
        <v>6</v>
      </c>
      <c r="J112" s="174">
        <v>2</v>
      </c>
      <c r="K112" s="174">
        <f t="shared" si="1"/>
        <v>13</v>
      </c>
      <c r="L112" s="174">
        <v>1</v>
      </c>
      <c r="M112" s="174">
        <v>0</v>
      </c>
      <c r="N112" s="174">
        <v>0</v>
      </c>
      <c r="O112" s="174">
        <v>2</v>
      </c>
      <c r="P112" s="174">
        <v>1</v>
      </c>
      <c r="Q112" s="174">
        <f t="shared" si="2"/>
        <v>4</v>
      </c>
      <c r="R112" s="1">
        <v>33</v>
      </c>
    </row>
    <row r="113" spans="1:18" s="165" customFormat="1" ht="14.1" customHeight="1" x14ac:dyDescent="0.15">
      <c r="A113" s="172" t="s">
        <v>522</v>
      </c>
      <c r="B113" s="173" t="s">
        <v>16</v>
      </c>
      <c r="C113" s="138">
        <v>0</v>
      </c>
      <c r="D113" s="137">
        <v>20</v>
      </c>
      <c r="E113" s="174">
        <f t="shared" si="5"/>
        <v>5</v>
      </c>
      <c r="F113" s="174">
        <v>0</v>
      </c>
      <c r="G113" s="174">
        <v>0</v>
      </c>
      <c r="H113" s="174">
        <v>0</v>
      </c>
      <c r="I113" s="174">
        <v>0</v>
      </c>
      <c r="J113" s="174">
        <v>0</v>
      </c>
      <c r="K113" s="174">
        <f t="shared" si="1"/>
        <v>0</v>
      </c>
      <c r="L113" s="174">
        <v>2</v>
      </c>
      <c r="M113" s="174">
        <v>0</v>
      </c>
      <c r="N113" s="174">
        <v>0</v>
      </c>
      <c r="O113" s="174">
        <v>3</v>
      </c>
      <c r="P113" s="174">
        <v>0</v>
      </c>
      <c r="Q113" s="174">
        <f t="shared" si="2"/>
        <v>5</v>
      </c>
      <c r="R113" s="1">
        <v>34</v>
      </c>
    </row>
    <row r="114" spans="1:18" s="165" customFormat="1" ht="14.1" customHeight="1" x14ac:dyDescent="0.15">
      <c r="A114" s="172" t="s">
        <v>522</v>
      </c>
      <c r="B114" s="173" t="s">
        <v>85</v>
      </c>
      <c r="C114" s="137">
        <v>24</v>
      </c>
      <c r="D114" s="138">
        <v>0</v>
      </c>
      <c r="E114" s="174">
        <f t="shared" si="5"/>
        <v>6</v>
      </c>
      <c r="F114" s="174">
        <v>4</v>
      </c>
      <c r="G114" s="174">
        <v>0</v>
      </c>
      <c r="H114" s="174">
        <v>0</v>
      </c>
      <c r="I114" s="174">
        <v>1</v>
      </c>
      <c r="J114" s="174">
        <v>1</v>
      </c>
      <c r="K114" s="174">
        <f t="shared" si="1"/>
        <v>6</v>
      </c>
      <c r="L114" s="174">
        <v>0</v>
      </c>
      <c r="M114" s="174">
        <v>0</v>
      </c>
      <c r="N114" s="174">
        <v>0</v>
      </c>
      <c r="O114" s="174">
        <v>0</v>
      </c>
      <c r="P114" s="174">
        <v>0</v>
      </c>
      <c r="Q114" s="174">
        <f t="shared" si="2"/>
        <v>0</v>
      </c>
      <c r="R114" s="1">
        <v>35</v>
      </c>
    </row>
    <row r="115" spans="1:18" s="165" customFormat="1" ht="14.1" customHeight="1" x14ac:dyDescent="0.15">
      <c r="A115" s="172" t="s">
        <v>522</v>
      </c>
      <c r="B115" s="173" t="s">
        <v>88</v>
      </c>
      <c r="C115" s="137">
        <v>24</v>
      </c>
      <c r="D115" s="138">
        <v>0</v>
      </c>
      <c r="E115" s="174">
        <f t="shared" si="5"/>
        <v>6</v>
      </c>
      <c r="F115" s="174">
        <v>5</v>
      </c>
      <c r="G115" s="174">
        <v>0</v>
      </c>
      <c r="H115" s="174">
        <v>0</v>
      </c>
      <c r="I115" s="174">
        <v>1</v>
      </c>
      <c r="J115" s="174">
        <v>0</v>
      </c>
      <c r="K115" s="174">
        <f t="shared" si="1"/>
        <v>6</v>
      </c>
      <c r="L115" s="174">
        <v>0</v>
      </c>
      <c r="M115" s="174">
        <v>0</v>
      </c>
      <c r="N115" s="174">
        <v>0</v>
      </c>
      <c r="O115" s="174">
        <v>0</v>
      </c>
      <c r="P115" s="174">
        <v>0</v>
      </c>
      <c r="Q115" s="174">
        <f t="shared" si="2"/>
        <v>0</v>
      </c>
      <c r="R115" s="1">
        <v>36</v>
      </c>
    </row>
    <row r="116" spans="1:18" s="165" customFormat="1" ht="14.1" customHeight="1" x14ac:dyDescent="0.15">
      <c r="A116" s="172" t="s">
        <v>522</v>
      </c>
      <c r="B116" s="173" t="s">
        <v>89</v>
      </c>
      <c r="C116" s="137">
        <v>24</v>
      </c>
      <c r="D116" s="138">
        <v>0</v>
      </c>
      <c r="E116" s="174">
        <f t="shared" si="5"/>
        <v>5</v>
      </c>
      <c r="F116" s="174">
        <v>4</v>
      </c>
      <c r="G116" s="174">
        <v>0</v>
      </c>
      <c r="H116" s="174">
        <v>0</v>
      </c>
      <c r="I116" s="174">
        <v>1</v>
      </c>
      <c r="J116" s="174">
        <v>0</v>
      </c>
      <c r="K116" s="174">
        <f t="shared" si="1"/>
        <v>5</v>
      </c>
      <c r="L116" s="174">
        <v>0</v>
      </c>
      <c r="M116" s="174">
        <v>0</v>
      </c>
      <c r="N116" s="174">
        <v>0</v>
      </c>
      <c r="O116" s="174">
        <v>0</v>
      </c>
      <c r="P116" s="174">
        <v>0</v>
      </c>
      <c r="Q116" s="174">
        <f t="shared" si="2"/>
        <v>0</v>
      </c>
      <c r="R116" s="1">
        <v>37</v>
      </c>
    </row>
    <row r="117" spans="1:18" s="165" customFormat="1" ht="14.1" customHeight="1" x14ac:dyDescent="0.15">
      <c r="A117" s="172" t="s">
        <v>522</v>
      </c>
      <c r="B117" s="173" t="s">
        <v>90</v>
      </c>
      <c r="C117" s="137">
        <v>24</v>
      </c>
      <c r="D117" s="138">
        <v>0</v>
      </c>
      <c r="E117" s="174">
        <f t="shared" si="5"/>
        <v>8</v>
      </c>
      <c r="F117" s="174">
        <v>5</v>
      </c>
      <c r="G117" s="174">
        <v>0</v>
      </c>
      <c r="H117" s="174">
        <v>0</v>
      </c>
      <c r="I117" s="174">
        <v>1</v>
      </c>
      <c r="J117" s="174">
        <v>2</v>
      </c>
      <c r="K117" s="174">
        <f t="shared" si="1"/>
        <v>8</v>
      </c>
      <c r="L117" s="174">
        <v>0</v>
      </c>
      <c r="M117" s="174">
        <v>0</v>
      </c>
      <c r="N117" s="174">
        <v>0</v>
      </c>
      <c r="O117" s="174">
        <v>0</v>
      </c>
      <c r="P117" s="174">
        <v>0</v>
      </c>
      <c r="Q117" s="174">
        <f t="shared" si="2"/>
        <v>0</v>
      </c>
      <c r="R117" s="1">
        <v>38</v>
      </c>
    </row>
    <row r="118" spans="1:18" s="165" customFormat="1" ht="14.1" customHeight="1" x14ac:dyDescent="0.15">
      <c r="A118" s="172" t="s">
        <v>522</v>
      </c>
      <c r="B118" s="173" t="s">
        <v>101</v>
      </c>
      <c r="C118" s="137">
        <v>24</v>
      </c>
      <c r="D118" s="138">
        <v>0</v>
      </c>
      <c r="E118" s="174">
        <f t="shared" si="5"/>
        <v>6</v>
      </c>
      <c r="F118" s="174">
        <v>4</v>
      </c>
      <c r="G118" s="174">
        <v>0</v>
      </c>
      <c r="H118" s="174">
        <v>0</v>
      </c>
      <c r="I118" s="174">
        <v>1</v>
      </c>
      <c r="J118" s="174">
        <v>1</v>
      </c>
      <c r="K118" s="174">
        <f t="shared" si="1"/>
        <v>6</v>
      </c>
      <c r="L118" s="174">
        <v>0</v>
      </c>
      <c r="M118" s="174">
        <v>0</v>
      </c>
      <c r="N118" s="174">
        <v>0</v>
      </c>
      <c r="O118" s="174">
        <v>0</v>
      </c>
      <c r="P118" s="174">
        <v>0</v>
      </c>
      <c r="Q118" s="174">
        <f t="shared" si="2"/>
        <v>0</v>
      </c>
      <c r="R118" s="1">
        <v>39</v>
      </c>
    </row>
    <row r="119" spans="1:18" s="165" customFormat="1" ht="14.1" customHeight="1" x14ac:dyDescent="0.15">
      <c r="A119" s="172" t="s">
        <v>522</v>
      </c>
      <c r="B119" s="173" t="s">
        <v>102</v>
      </c>
      <c r="C119" s="137">
        <v>24</v>
      </c>
      <c r="D119" s="138">
        <v>0</v>
      </c>
      <c r="E119" s="174">
        <f t="shared" si="5"/>
        <v>6</v>
      </c>
      <c r="F119" s="174">
        <v>5</v>
      </c>
      <c r="G119" s="174">
        <v>0</v>
      </c>
      <c r="H119" s="174">
        <v>0</v>
      </c>
      <c r="I119" s="174">
        <v>1</v>
      </c>
      <c r="J119" s="174">
        <v>0</v>
      </c>
      <c r="K119" s="174">
        <f t="shared" si="1"/>
        <v>6</v>
      </c>
      <c r="L119" s="174">
        <v>0</v>
      </c>
      <c r="M119" s="174">
        <v>0</v>
      </c>
      <c r="N119" s="174">
        <v>0</v>
      </c>
      <c r="O119" s="174">
        <v>0</v>
      </c>
      <c r="P119" s="174">
        <v>0</v>
      </c>
      <c r="Q119" s="174">
        <f t="shared" si="2"/>
        <v>0</v>
      </c>
      <c r="R119" s="1">
        <v>40</v>
      </c>
    </row>
    <row r="120" spans="1:18" s="165" customFormat="1" ht="14.1" customHeight="1" x14ac:dyDescent="0.15">
      <c r="A120" s="172" t="s">
        <v>522</v>
      </c>
      <c r="B120" s="173" t="s">
        <v>144</v>
      </c>
      <c r="C120" s="137">
        <v>15</v>
      </c>
      <c r="D120" s="138">
        <v>0</v>
      </c>
      <c r="E120" s="174">
        <f t="shared" si="5"/>
        <v>6</v>
      </c>
      <c r="F120" s="174">
        <v>4</v>
      </c>
      <c r="G120" s="174">
        <v>0</v>
      </c>
      <c r="H120" s="174">
        <v>0</v>
      </c>
      <c r="I120" s="174">
        <v>1</v>
      </c>
      <c r="J120" s="174">
        <v>1</v>
      </c>
      <c r="K120" s="174">
        <f t="shared" si="1"/>
        <v>6</v>
      </c>
      <c r="L120" s="174">
        <v>0</v>
      </c>
      <c r="M120" s="174">
        <v>0</v>
      </c>
      <c r="N120" s="174">
        <v>0</v>
      </c>
      <c r="O120" s="174">
        <v>0</v>
      </c>
      <c r="P120" s="174">
        <v>0</v>
      </c>
      <c r="Q120" s="174">
        <f t="shared" si="2"/>
        <v>0</v>
      </c>
      <c r="R120" s="1">
        <v>41</v>
      </c>
    </row>
    <row r="121" spans="1:18" s="165" customFormat="1" ht="14.1" customHeight="1" x14ac:dyDescent="0.15">
      <c r="A121" s="172" t="s">
        <v>522</v>
      </c>
      <c r="B121" s="173" t="s">
        <v>148</v>
      </c>
      <c r="C121" s="137">
        <v>22</v>
      </c>
      <c r="D121" s="138">
        <v>0</v>
      </c>
      <c r="E121" s="174">
        <f t="shared" si="5"/>
        <v>4</v>
      </c>
      <c r="F121" s="174">
        <v>3</v>
      </c>
      <c r="G121" s="174">
        <v>0</v>
      </c>
      <c r="H121" s="174">
        <v>0</v>
      </c>
      <c r="I121" s="174">
        <v>1</v>
      </c>
      <c r="J121" s="174">
        <v>0</v>
      </c>
      <c r="K121" s="174">
        <f t="shared" si="1"/>
        <v>4</v>
      </c>
      <c r="L121" s="174">
        <v>0</v>
      </c>
      <c r="M121" s="174">
        <v>0</v>
      </c>
      <c r="N121" s="174">
        <v>0</v>
      </c>
      <c r="O121" s="174">
        <v>0</v>
      </c>
      <c r="P121" s="174">
        <v>0</v>
      </c>
      <c r="Q121" s="174">
        <f t="shared" si="2"/>
        <v>0</v>
      </c>
      <c r="R121" s="1">
        <v>42</v>
      </c>
    </row>
    <row r="122" spans="1:18" s="165" customFormat="1" ht="14.1" customHeight="1" x14ac:dyDescent="0.15">
      <c r="A122" s="172" t="s">
        <v>522</v>
      </c>
      <c r="B122" s="173" t="s">
        <v>351</v>
      </c>
      <c r="C122" s="137">
        <v>24</v>
      </c>
      <c r="D122" s="138">
        <v>0</v>
      </c>
      <c r="E122" s="174">
        <f t="shared" si="5"/>
        <v>5</v>
      </c>
      <c r="F122" s="174">
        <v>4</v>
      </c>
      <c r="G122" s="174">
        <v>0</v>
      </c>
      <c r="H122" s="174">
        <v>0</v>
      </c>
      <c r="I122" s="174">
        <v>1</v>
      </c>
      <c r="J122" s="174">
        <v>0</v>
      </c>
      <c r="K122" s="174">
        <f t="shared" si="1"/>
        <v>5</v>
      </c>
      <c r="L122" s="174">
        <v>0</v>
      </c>
      <c r="M122" s="174">
        <v>0</v>
      </c>
      <c r="N122" s="174">
        <v>0</v>
      </c>
      <c r="O122" s="174">
        <v>0</v>
      </c>
      <c r="P122" s="174">
        <v>0</v>
      </c>
      <c r="Q122" s="174">
        <f t="shared" si="2"/>
        <v>0</v>
      </c>
      <c r="R122" s="1">
        <v>43</v>
      </c>
    </row>
    <row r="123" spans="1:18" s="165" customFormat="1" ht="14.1" customHeight="1" x14ac:dyDescent="0.15">
      <c r="A123" s="172" t="s">
        <v>522</v>
      </c>
      <c r="B123" s="173" t="s">
        <v>149</v>
      </c>
      <c r="C123" s="137">
        <v>22</v>
      </c>
      <c r="D123" s="138">
        <v>0</v>
      </c>
      <c r="E123" s="174">
        <f t="shared" si="5"/>
        <v>5</v>
      </c>
      <c r="F123" s="174">
        <v>3</v>
      </c>
      <c r="G123" s="174">
        <v>0</v>
      </c>
      <c r="H123" s="174">
        <v>0</v>
      </c>
      <c r="I123" s="174">
        <v>1</v>
      </c>
      <c r="J123" s="174">
        <v>1</v>
      </c>
      <c r="K123" s="174">
        <f t="shared" si="1"/>
        <v>5</v>
      </c>
      <c r="L123" s="174">
        <v>0</v>
      </c>
      <c r="M123" s="174">
        <v>0</v>
      </c>
      <c r="N123" s="174">
        <v>0</v>
      </c>
      <c r="O123" s="174">
        <v>0</v>
      </c>
      <c r="P123" s="174">
        <v>0</v>
      </c>
      <c r="Q123" s="174">
        <f t="shared" si="2"/>
        <v>0</v>
      </c>
      <c r="R123" s="1">
        <v>44</v>
      </c>
    </row>
    <row r="124" spans="1:18" s="165" customFormat="1" ht="14.1" customHeight="1" x14ac:dyDescent="0.15">
      <c r="A124" s="172" t="s">
        <v>522</v>
      </c>
      <c r="B124" s="173" t="s">
        <v>156</v>
      </c>
      <c r="C124" s="137">
        <v>21</v>
      </c>
      <c r="D124" s="138">
        <v>0</v>
      </c>
      <c r="E124" s="174">
        <f t="shared" si="5"/>
        <v>5</v>
      </c>
      <c r="F124" s="174">
        <v>4</v>
      </c>
      <c r="G124" s="174">
        <v>0</v>
      </c>
      <c r="H124" s="174">
        <v>0</v>
      </c>
      <c r="I124" s="174">
        <v>1</v>
      </c>
      <c r="J124" s="174">
        <v>0</v>
      </c>
      <c r="K124" s="174">
        <f t="shared" si="1"/>
        <v>5</v>
      </c>
      <c r="L124" s="174">
        <v>0</v>
      </c>
      <c r="M124" s="174">
        <v>0</v>
      </c>
      <c r="N124" s="174">
        <v>0</v>
      </c>
      <c r="O124" s="174">
        <v>0</v>
      </c>
      <c r="P124" s="174">
        <v>0</v>
      </c>
      <c r="Q124" s="174">
        <f t="shared" si="2"/>
        <v>0</v>
      </c>
      <c r="R124" s="1">
        <v>45</v>
      </c>
    </row>
    <row r="125" spans="1:18" s="165" customFormat="1" ht="14.1" customHeight="1" x14ac:dyDescent="0.15">
      <c r="A125" s="172" t="s">
        <v>522</v>
      </c>
      <c r="B125" s="173" t="s">
        <v>378</v>
      </c>
      <c r="C125" s="137">
        <v>24</v>
      </c>
      <c r="D125" s="138">
        <v>0</v>
      </c>
      <c r="E125" s="174">
        <f t="shared" si="5"/>
        <v>6</v>
      </c>
      <c r="F125" s="174">
        <v>4</v>
      </c>
      <c r="G125" s="174">
        <v>0</v>
      </c>
      <c r="H125" s="174">
        <v>0</v>
      </c>
      <c r="I125" s="174">
        <v>2</v>
      </c>
      <c r="J125" s="174">
        <v>0</v>
      </c>
      <c r="K125" s="174">
        <f t="shared" si="1"/>
        <v>6</v>
      </c>
      <c r="L125" s="174">
        <v>0</v>
      </c>
      <c r="M125" s="174">
        <v>0</v>
      </c>
      <c r="N125" s="174">
        <v>0</v>
      </c>
      <c r="O125" s="174">
        <v>0</v>
      </c>
      <c r="P125" s="174">
        <v>0</v>
      </c>
      <c r="Q125" s="174">
        <f t="shared" si="2"/>
        <v>0</v>
      </c>
      <c r="R125" s="1">
        <v>46</v>
      </c>
    </row>
    <row r="126" spans="1:18" s="165" customFormat="1" ht="14.1" customHeight="1" x14ac:dyDescent="0.15">
      <c r="A126" s="172" t="s">
        <v>522</v>
      </c>
      <c r="B126" s="173" t="s">
        <v>164</v>
      </c>
      <c r="C126" s="137">
        <v>24</v>
      </c>
      <c r="D126" s="138">
        <v>0</v>
      </c>
      <c r="E126" s="174">
        <f t="shared" si="5"/>
        <v>10</v>
      </c>
      <c r="F126" s="174">
        <v>5</v>
      </c>
      <c r="G126" s="174">
        <v>0</v>
      </c>
      <c r="H126" s="174">
        <v>0</v>
      </c>
      <c r="I126" s="174">
        <v>3</v>
      </c>
      <c r="J126" s="174">
        <v>2</v>
      </c>
      <c r="K126" s="174">
        <f t="shared" si="1"/>
        <v>10</v>
      </c>
      <c r="L126" s="174">
        <v>0</v>
      </c>
      <c r="M126" s="174">
        <v>0</v>
      </c>
      <c r="N126" s="174">
        <v>0</v>
      </c>
      <c r="O126" s="174">
        <v>0</v>
      </c>
      <c r="P126" s="174">
        <v>0</v>
      </c>
      <c r="Q126" s="174">
        <f t="shared" si="2"/>
        <v>0</v>
      </c>
      <c r="R126" s="1">
        <v>47</v>
      </c>
    </row>
    <row r="127" spans="1:18" s="165" customFormat="1" ht="14.1" customHeight="1" x14ac:dyDescent="0.15">
      <c r="A127" s="172" t="s">
        <v>522</v>
      </c>
      <c r="B127" s="173" t="s">
        <v>165</v>
      </c>
      <c r="C127" s="137">
        <v>12</v>
      </c>
      <c r="D127" s="138">
        <v>0</v>
      </c>
      <c r="E127" s="174">
        <f t="shared" si="5"/>
        <v>5</v>
      </c>
      <c r="F127" s="174">
        <v>2</v>
      </c>
      <c r="G127" s="174">
        <v>0</v>
      </c>
      <c r="H127" s="174">
        <v>0</v>
      </c>
      <c r="I127" s="174">
        <v>1</v>
      </c>
      <c r="J127" s="174">
        <v>2</v>
      </c>
      <c r="K127" s="174">
        <f t="shared" si="1"/>
        <v>5</v>
      </c>
      <c r="L127" s="174">
        <v>0</v>
      </c>
      <c r="M127" s="174">
        <v>0</v>
      </c>
      <c r="N127" s="174">
        <v>0</v>
      </c>
      <c r="O127" s="174">
        <v>0</v>
      </c>
      <c r="P127" s="174">
        <v>0</v>
      </c>
      <c r="Q127" s="174">
        <f t="shared" si="2"/>
        <v>0</v>
      </c>
      <c r="R127" s="1">
        <v>48</v>
      </c>
    </row>
    <row r="128" spans="1:18" s="165" customFormat="1" ht="14.1" customHeight="1" x14ac:dyDescent="0.15">
      <c r="A128" s="172" t="s">
        <v>522</v>
      </c>
      <c r="B128" s="173" t="s">
        <v>147</v>
      </c>
      <c r="C128" s="137">
        <v>12</v>
      </c>
      <c r="D128" s="138">
        <v>0</v>
      </c>
      <c r="E128" s="174">
        <f t="shared" si="5"/>
        <v>5</v>
      </c>
      <c r="F128" s="174">
        <v>3</v>
      </c>
      <c r="G128" s="174">
        <v>0</v>
      </c>
      <c r="H128" s="174">
        <v>0</v>
      </c>
      <c r="I128" s="174">
        <v>1</v>
      </c>
      <c r="J128" s="174">
        <v>1</v>
      </c>
      <c r="K128" s="174">
        <f t="shared" si="1"/>
        <v>5</v>
      </c>
      <c r="L128" s="174">
        <v>0</v>
      </c>
      <c r="M128" s="174">
        <v>0</v>
      </c>
      <c r="N128" s="174">
        <v>0</v>
      </c>
      <c r="O128" s="174">
        <v>0</v>
      </c>
      <c r="P128" s="174">
        <v>0</v>
      </c>
      <c r="Q128" s="174">
        <f t="shared" si="2"/>
        <v>0</v>
      </c>
      <c r="R128" s="1">
        <v>49</v>
      </c>
    </row>
    <row r="129" spans="1:18" s="165" customFormat="1" ht="14.1" customHeight="1" x14ac:dyDescent="0.15">
      <c r="A129" s="172" t="s">
        <v>522</v>
      </c>
      <c r="B129" s="173" t="s">
        <v>158</v>
      </c>
      <c r="C129" s="137">
        <v>18</v>
      </c>
      <c r="D129" s="138">
        <v>0</v>
      </c>
      <c r="E129" s="174">
        <f t="shared" si="5"/>
        <v>7</v>
      </c>
      <c r="F129" s="174">
        <v>4</v>
      </c>
      <c r="G129" s="174">
        <v>0</v>
      </c>
      <c r="H129" s="174">
        <v>0</v>
      </c>
      <c r="I129" s="174">
        <v>1</v>
      </c>
      <c r="J129" s="174">
        <v>2</v>
      </c>
      <c r="K129" s="174">
        <f t="shared" si="1"/>
        <v>7</v>
      </c>
      <c r="L129" s="174">
        <v>0</v>
      </c>
      <c r="M129" s="174">
        <v>0</v>
      </c>
      <c r="N129" s="174">
        <v>0</v>
      </c>
      <c r="O129" s="174">
        <v>0</v>
      </c>
      <c r="P129" s="174">
        <v>0</v>
      </c>
      <c r="Q129" s="174">
        <f t="shared" si="2"/>
        <v>0</v>
      </c>
      <c r="R129" s="1">
        <v>50</v>
      </c>
    </row>
    <row r="130" spans="1:18" s="165" customFormat="1" ht="14.1" customHeight="1" x14ac:dyDescent="0.15">
      <c r="A130" s="172" t="s">
        <v>522</v>
      </c>
      <c r="B130" s="173" t="s">
        <v>57</v>
      </c>
      <c r="C130" s="137">
        <v>24</v>
      </c>
      <c r="D130" s="137">
        <v>4</v>
      </c>
      <c r="E130" s="174">
        <f t="shared" si="5"/>
        <v>13</v>
      </c>
      <c r="F130" s="174">
        <v>6</v>
      </c>
      <c r="G130" s="174">
        <v>0</v>
      </c>
      <c r="H130" s="174">
        <v>0</v>
      </c>
      <c r="I130" s="174">
        <v>2</v>
      </c>
      <c r="J130" s="174">
        <v>2</v>
      </c>
      <c r="K130" s="174">
        <f t="shared" si="1"/>
        <v>10</v>
      </c>
      <c r="L130" s="174">
        <v>1</v>
      </c>
      <c r="M130" s="174">
        <v>0</v>
      </c>
      <c r="N130" s="174">
        <v>0</v>
      </c>
      <c r="O130" s="174">
        <v>0</v>
      </c>
      <c r="P130" s="174">
        <v>2</v>
      </c>
      <c r="Q130" s="174">
        <f t="shared" si="2"/>
        <v>3</v>
      </c>
      <c r="R130" s="1">
        <v>51</v>
      </c>
    </row>
    <row r="131" spans="1:18" s="165" customFormat="1" ht="14.1" customHeight="1" x14ac:dyDescent="0.15">
      <c r="A131" s="172" t="s">
        <v>522</v>
      </c>
      <c r="B131" s="173" t="s">
        <v>58</v>
      </c>
      <c r="C131" s="137">
        <v>15</v>
      </c>
      <c r="D131" s="138">
        <v>0</v>
      </c>
      <c r="E131" s="174">
        <f t="shared" si="5"/>
        <v>6</v>
      </c>
      <c r="F131" s="174">
        <v>4</v>
      </c>
      <c r="G131" s="174">
        <v>0</v>
      </c>
      <c r="H131" s="174">
        <v>0</v>
      </c>
      <c r="I131" s="174">
        <v>1</v>
      </c>
      <c r="J131" s="174">
        <v>1</v>
      </c>
      <c r="K131" s="174">
        <f t="shared" si="1"/>
        <v>6</v>
      </c>
      <c r="L131" s="174">
        <v>0</v>
      </c>
      <c r="M131" s="174">
        <v>0</v>
      </c>
      <c r="N131" s="174">
        <v>0</v>
      </c>
      <c r="O131" s="174">
        <v>0</v>
      </c>
      <c r="P131" s="174">
        <v>0</v>
      </c>
      <c r="Q131" s="174">
        <f t="shared" si="2"/>
        <v>0</v>
      </c>
      <c r="R131" s="1">
        <v>52</v>
      </c>
    </row>
    <row r="132" spans="1:18" s="165" customFormat="1" ht="14.1" customHeight="1" x14ac:dyDescent="0.15">
      <c r="A132" s="172" t="s">
        <v>522</v>
      </c>
      <c r="B132" s="173" t="s">
        <v>157</v>
      </c>
      <c r="C132" s="137">
        <v>21</v>
      </c>
      <c r="D132" s="138">
        <v>0</v>
      </c>
      <c r="E132" s="174">
        <f t="shared" si="5"/>
        <v>5</v>
      </c>
      <c r="F132" s="174">
        <v>3</v>
      </c>
      <c r="G132" s="174">
        <v>0</v>
      </c>
      <c r="H132" s="174">
        <v>0</v>
      </c>
      <c r="I132" s="174">
        <v>2</v>
      </c>
      <c r="J132" s="174">
        <v>0</v>
      </c>
      <c r="K132" s="174">
        <f t="shared" si="1"/>
        <v>5</v>
      </c>
      <c r="L132" s="174">
        <v>0</v>
      </c>
      <c r="M132" s="174">
        <v>0</v>
      </c>
      <c r="N132" s="174">
        <v>0</v>
      </c>
      <c r="O132" s="174">
        <v>0</v>
      </c>
      <c r="P132" s="174">
        <v>0</v>
      </c>
      <c r="Q132" s="174">
        <f t="shared" si="2"/>
        <v>0</v>
      </c>
      <c r="R132" s="1">
        <v>53</v>
      </c>
    </row>
    <row r="133" spans="1:18" s="165" customFormat="1" ht="14.1" customHeight="1" x14ac:dyDescent="0.15">
      <c r="A133" s="172" t="s">
        <v>522</v>
      </c>
      <c r="B133" s="173" t="s">
        <v>61</v>
      </c>
      <c r="C133" s="137">
        <v>27</v>
      </c>
      <c r="D133" s="137">
        <v>4</v>
      </c>
      <c r="E133" s="174">
        <f t="shared" si="5"/>
        <v>10</v>
      </c>
      <c r="F133" s="174">
        <v>4</v>
      </c>
      <c r="G133" s="174">
        <v>0</v>
      </c>
      <c r="H133" s="174">
        <v>0</v>
      </c>
      <c r="I133" s="174">
        <v>2</v>
      </c>
      <c r="J133" s="174">
        <v>3</v>
      </c>
      <c r="K133" s="174">
        <f t="shared" si="1"/>
        <v>9</v>
      </c>
      <c r="L133" s="174">
        <v>1</v>
      </c>
      <c r="M133" s="174">
        <v>0</v>
      </c>
      <c r="N133" s="174">
        <v>0</v>
      </c>
      <c r="O133" s="174">
        <v>0</v>
      </c>
      <c r="P133" s="174">
        <v>0</v>
      </c>
      <c r="Q133" s="174">
        <f t="shared" si="2"/>
        <v>1</v>
      </c>
      <c r="R133" s="1">
        <v>54</v>
      </c>
    </row>
    <row r="134" spans="1:18" s="165" customFormat="1" ht="14.1" customHeight="1" x14ac:dyDescent="0.15">
      <c r="A134" s="172" t="s">
        <v>522</v>
      </c>
      <c r="B134" s="173" t="s">
        <v>86</v>
      </c>
      <c r="C134" s="137">
        <v>17</v>
      </c>
      <c r="D134" s="138">
        <v>0</v>
      </c>
      <c r="E134" s="174">
        <f t="shared" si="5"/>
        <v>6</v>
      </c>
      <c r="F134" s="174">
        <v>5</v>
      </c>
      <c r="G134" s="174">
        <v>0</v>
      </c>
      <c r="H134" s="174">
        <v>0</v>
      </c>
      <c r="I134" s="174">
        <v>1</v>
      </c>
      <c r="J134" s="174">
        <v>0</v>
      </c>
      <c r="K134" s="174">
        <f t="shared" si="1"/>
        <v>6</v>
      </c>
      <c r="L134" s="174">
        <v>0</v>
      </c>
      <c r="M134" s="174">
        <v>0</v>
      </c>
      <c r="N134" s="174">
        <v>0</v>
      </c>
      <c r="O134" s="174">
        <v>0</v>
      </c>
      <c r="P134" s="174">
        <v>0</v>
      </c>
      <c r="Q134" s="174">
        <f t="shared" si="2"/>
        <v>0</v>
      </c>
      <c r="R134" s="1">
        <v>55</v>
      </c>
    </row>
    <row r="135" spans="1:18" s="165" customFormat="1" ht="14.1" customHeight="1" x14ac:dyDescent="0.15">
      <c r="A135" s="172" t="s">
        <v>522</v>
      </c>
      <c r="B135" s="173" t="s">
        <v>67</v>
      </c>
      <c r="C135" s="137">
        <v>24</v>
      </c>
      <c r="D135" s="137">
        <v>4</v>
      </c>
      <c r="E135" s="174">
        <f t="shared" si="5"/>
        <v>9</v>
      </c>
      <c r="F135" s="174">
        <v>4</v>
      </c>
      <c r="G135" s="174">
        <v>0</v>
      </c>
      <c r="H135" s="174">
        <v>0</v>
      </c>
      <c r="I135" s="174">
        <v>2</v>
      </c>
      <c r="J135" s="174">
        <v>1</v>
      </c>
      <c r="K135" s="174">
        <f t="shared" si="1"/>
        <v>7</v>
      </c>
      <c r="L135" s="174">
        <v>1</v>
      </c>
      <c r="M135" s="174">
        <v>0</v>
      </c>
      <c r="N135" s="174">
        <v>0</v>
      </c>
      <c r="O135" s="174">
        <v>0</v>
      </c>
      <c r="P135" s="174">
        <v>1</v>
      </c>
      <c r="Q135" s="174">
        <f t="shared" si="2"/>
        <v>2</v>
      </c>
      <c r="R135" s="1">
        <v>56</v>
      </c>
    </row>
    <row r="136" spans="1:18" s="165" customFormat="1" ht="14.1" customHeight="1" x14ac:dyDescent="0.15">
      <c r="A136" s="172" t="s">
        <v>522</v>
      </c>
      <c r="B136" s="173" t="s">
        <v>138</v>
      </c>
      <c r="C136" s="137">
        <v>21</v>
      </c>
      <c r="D136" s="138">
        <v>0</v>
      </c>
      <c r="E136" s="174">
        <f t="shared" si="5"/>
        <v>5</v>
      </c>
      <c r="F136" s="174">
        <v>3</v>
      </c>
      <c r="G136" s="174">
        <v>0</v>
      </c>
      <c r="H136" s="174">
        <v>0</v>
      </c>
      <c r="I136" s="174">
        <v>1</v>
      </c>
      <c r="J136" s="174">
        <v>1</v>
      </c>
      <c r="K136" s="174">
        <f t="shared" si="1"/>
        <v>5</v>
      </c>
      <c r="L136" s="174">
        <v>0</v>
      </c>
      <c r="M136" s="174">
        <v>0</v>
      </c>
      <c r="N136" s="174">
        <v>0</v>
      </c>
      <c r="O136" s="174">
        <v>0</v>
      </c>
      <c r="P136" s="174">
        <v>0</v>
      </c>
      <c r="Q136" s="174">
        <f t="shared" si="2"/>
        <v>0</v>
      </c>
      <c r="R136" s="1">
        <v>57</v>
      </c>
    </row>
    <row r="137" spans="1:18" s="165" customFormat="1" ht="14.1" customHeight="1" x14ac:dyDescent="0.15">
      <c r="A137" s="172" t="s">
        <v>522</v>
      </c>
      <c r="B137" s="173" t="s">
        <v>141</v>
      </c>
      <c r="C137" s="137">
        <v>24</v>
      </c>
      <c r="D137" s="138">
        <v>0</v>
      </c>
      <c r="E137" s="174">
        <f t="shared" si="5"/>
        <v>5</v>
      </c>
      <c r="F137" s="174">
        <v>4</v>
      </c>
      <c r="G137" s="174">
        <v>0</v>
      </c>
      <c r="H137" s="174">
        <v>0</v>
      </c>
      <c r="I137" s="174">
        <v>1</v>
      </c>
      <c r="J137" s="174">
        <v>0</v>
      </c>
      <c r="K137" s="174">
        <f t="shared" si="1"/>
        <v>5</v>
      </c>
      <c r="L137" s="174">
        <v>0</v>
      </c>
      <c r="M137" s="174">
        <v>0</v>
      </c>
      <c r="N137" s="174">
        <v>0</v>
      </c>
      <c r="O137" s="174">
        <v>0</v>
      </c>
      <c r="P137" s="174">
        <v>0</v>
      </c>
      <c r="Q137" s="174">
        <f t="shared" si="2"/>
        <v>0</v>
      </c>
      <c r="R137" s="1">
        <v>58</v>
      </c>
    </row>
    <row r="138" spans="1:18" s="165" customFormat="1" ht="14.1" customHeight="1" x14ac:dyDescent="0.15">
      <c r="A138" s="172" t="s">
        <v>522</v>
      </c>
      <c r="B138" s="173" t="s">
        <v>152</v>
      </c>
      <c r="C138" s="137">
        <v>24</v>
      </c>
      <c r="D138" s="138">
        <v>0</v>
      </c>
      <c r="E138" s="174">
        <f t="shared" si="5"/>
        <v>5</v>
      </c>
      <c r="F138" s="174">
        <v>4</v>
      </c>
      <c r="G138" s="174">
        <v>0</v>
      </c>
      <c r="H138" s="174">
        <v>0</v>
      </c>
      <c r="I138" s="174">
        <v>1</v>
      </c>
      <c r="J138" s="174">
        <v>0</v>
      </c>
      <c r="K138" s="174">
        <f t="shared" si="1"/>
        <v>5</v>
      </c>
      <c r="L138" s="174">
        <v>0</v>
      </c>
      <c r="M138" s="174">
        <v>0</v>
      </c>
      <c r="N138" s="174">
        <v>0</v>
      </c>
      <c r="O138" s="174">
        <v>0</v>
      </c>
      <c r="P138" s="174">
        <v>0</v>
      </c>
      <c r="Q138" s="174">
        <f t="shared" si="2"/>
        <v>0</v>
      </c>
      <c r="R138" s="1">
        <v>59</v>
      </c>
    </row>
    <row r="139" spans="1:18" s="165" customFormat="1" ht="14.1" customHeight="1" x14ac:dyDescent="0.15">
      <c r="A139" s="172" t="s">
        <v>522</v>
      </c>
      <c r="B139" s="173" t="s">
        <v>142</v>
      </c>
      <c r="C139" s="137">
        <v>24</v>
      </c>
      <c r="D139" s="138">
        <v>0</v>
      </c>
      <c r="E139" s="174">
        <f t="shared" si="5"/>
        <v>9</v>
      </c>
      <c r="F139" s="174">
        <v>6</v>
      </c>
      <c r="G139" s="174">
        <v>0</v>
      </c>
      <c r="H139" s="174">
        <v>0</v>
      </c>
      <c r="I139" s="174">
        <v>2</v>
      </c>
      <c r="J139" s="174">
        <v>1</v>
      </c>
      <c r="K139" s="174">
        <f t="shared" si="1"/>
        <v>9</v>
      </c>
      <c r="L139" s="174">
        <v>0</v>
      </c>
      <c r="M139" s="174">
        <v>0</v>
      </c>
      <c r="N139" s="174">
        <v>0</v>
      </c>
      <c r="O139" s="174">
        <v>0</v>
      </c>
      <c r="P139" s="174">
        <v>0</v>
      </c>
      <c r="Q139" s="174">
        <f t="shared" si="2"/>
        <v>0</v>
      </c>
      <c r="R139" s="1">
        <v>60</v>
      </c>
    </row>
    <row r="140" spans="1:18" s="165" customFormat="1" ht="14.1" customHeight="1" x14ac:dyDescent="0.15">
      <c r="A140" s="172" t="s">
        <v>522</v>
      </c>
      <c r="B140" s="173" t="s">
        <v>151</v>
      </c>
      <c r="C140" s="137">
        <v>22</v>
      </c>
      <c r="D140" s="138">
        <v>0</v>
      </c>
      <c r="E140" s="174">
        <f t="shared" si="5"/>
        <v>7</v>
      </c>
      <c r="F140" s="174">
        <v>5</v>
      </c>
      <c r="G140" s="174">
        <v>0</v>
      </c>
      <c r="H140" s="174">
        <v>0</v>
      </c>
      <c r="I140" s="174">
        <v>1</v>
      </c>
      <c r="J140" s="174">
        <v>1</v>
      </c>
      <c r="K140" s="174">
        <f t="shared" si="1"/>
        <v>7</v>
      </c>
      <c r="L140" s="174">
        <v>0</v>
      </c>
      <c r="M140" s="174">
        <v>0</v>
      </c>
      <c r="N140" s="174">
        <v>0</v>
      </c>
      <c r="O140" s="174">
        <v>0</v>
      </c>
      <c r="P140" s="174">
        <v>0</v>
      </c>
      <c r="Q140" s="174">
        <f t="shared" si="2"/>
        <v>0</v>
      </c>
      <c r="R140" s="1">
        <v>61</v>
      </c>
    </row>
    <row r="141" spans="1:18" s="165" customFormat="1" ht="14.1" customHeight="1" x14ac:dyDescent="0.15">
      <c r="A141" s="172" t="s">
        <v>522</v>
      </c>
      <c r="B141" s="173" t="s">
        <v>66</v>
      </c>
      <c r="C141" s="137">
        <v>12</v>
      </c>
      <c r="D141" s="138">
        <v>0</v>
      </c>
      <c r="E141" s="174">
        <f t="shared" si="5"/>
        <v>7</v>
      </c>
      <c r="F141" s="174">
        <v>4</v>
      </c>
      <c r="G141" s="174">
        <v>0</v>
      </c>
      <c r="H141" s="174">
        <v>0</v>
      </c>
      <c r="I141" s="174">
        <v>3</v>
      </c>
      <c r="J141" s="174">
        <v>0</v>
      </c>
      <c r="K141" s="174">
        <f t="shared" si="1"/>
        <v>7</v>
      </c>
      <c r="L141" s="174">
        <v>0</v>
      </c>
      <c r="M141" s="174">
        <v>0</v>
      </c>
      <c r="N141" s="174">
        <v>0</v>
      </c>
      <c r="O141" s="174">
        <v>0</v>
      </c>
      <c r="P141" s="174">
        <v>0</v>
      </c>
      <c r="Q141" s="174">
        <f t="shared" si="2"/>
        <v>0</v>
      </c>
      <c r="R141" s="1">
        <v>62</v>
      </c>
    </row>
    <row r="142" spans="1:18" s="165" customFormat="1" ht="14.1" customHeight="1" x14ac:dyDescent="0.15">
      <c r="A142" s="175" t="s">
        <v>511</v>
      </c>
      <c r="B142" s="176">
        <f>COUNTA(B104:B141)</f>
        <v>38</v>
      </c>
      <c r="C142" s="140">
        <f t="shared" ref="C142:D142" si="6">SUM(C104:C141)</f>
        <v>809</v>
      </c>
      <c r="D142" s="140">
        <f t="shared" si="6"/>
        <v>74</v>
      </c>
      <c r="E142" s="99">
        <f t="shared" ref="E142:Q142" si="7">SUM(E104:E141)</f>
        <v>307</v>
      </c>
      <c r="F142" s="99">
        <f t="shared" si="7"/>
        <v>185</v>
      </c>
      <c r="G142" s="99">
        <f t="shared" si="7"/>
        <v>1</v>
      </c>
      <c r="H142" s="99">
        <f t="shared" si="7"/>
        <v>0</v>
      </c>
      <c r="I142" s="99">
        <f t="shared" si="7"/>
        <v>63</v>
      </c>
      <c r="J142" s="99">
        <f t="shared" si="7"/>
        <v>28</v>
      </c>
      <c r="K142" s="99">
        <f t="shared" si="7"/>
        <v>277</v>
      </c>
      <c r="L142" s="99">
        <f t="shared" si="7"/>
        <v>13</v>
      </c>
      <c r="M142" s="99">
        <f t="shared" si="7"/>
        <v>0</v>
      </c>
      <c r="N142" s="99">
        <f t="shared" si="7"/>
        <v>2</v>
      </c>
      <c r="O142" s="99">
        <f t="shared" si="7"/>
        <v>10</v>
      </c>
      <c r="P142" s="99">
        <f t="shared" si="7"/>
        <v>5</v>
      </c>
      <c r="Q142" s="99">
        <f t="shared" si="7"/>
        <v>30</v>
      </c>
      <c r="R142" s="1">
        <v>63</v>
      </c>
    </row>
    <row r="143" spans="1:18" s="165" customFormat="1" ht="14.1" customHeight="1" x14ac:dyDescent="0.15">
      <c r="A143" s="172" t="s">
        <v>521</v>
      </c>
      <c r="B143" s="173" t="s">
        <v>21</v>
      </c>
      <c r="C143" s="137">
        <v>18</v>
      </c>
      <c r="D143" s="137">
        <v>4</v>
      </c>
      <c r="E143" s="174">
        <f t="shared" si="5"/>
        <v>9</v>
      </c>
      <c r="F143" s="174">
        <v>6</v>
      </c>
      <c r="G143" s="174">
        <v>0</v>
      </c>
      <c r="H143" s="174">
        <v>0</v>
      </c>
      <c r="I143" s="174">
        <v>2</v>
      </c>
      <c r="J143" s="174">
        <v>0</v>
      </c>
      <c r="K143" s="174">
        <f t="shared" si="1"/>
        <v>8</v>
      </c>
      <c r="L143" s="174">
        <v>1</v>
      </c>
      <c r="M143" s="174">
        <v>0</v>
      </c>
      <c r="N143" s="174">
        <v>0</v>
      </c>
      <c r="O143" s="174">
        <v>0</v>
      </c>
      <c r="P143" s="174">
        <v>0</v>
      </c>
      <c r="Q143" s="174">
        <f t="shared" si="2"/>
        <v>1</v>
      </c>
      <c r="R143" s="1">
        <v>64</v>
      </c>
    </row>
    <row r="144" spans="1:18" s="165" customFormat="1" ht="14.1" customHeight="1" x14ac:dyDescent="0.15">
      <c r="A144" s="172" t="s">
        <v>521</v>
      </c>
      <c r="B144" s="173" t="s">
        <v>22</v>
      </c>
      <c r="C144" s="137">
        <v>18</v>
      </c>
      <c r="D144" s="138">
        <v>0</v>
      </c>
      <c r="E144" s="174">
        <f t="shared" si="5"/>
        <v>5</v>
      </c>
      <c r="F144" s="174">
        <v>4</v>
      </c>
      <c r="G144" s="174">
        <v>0</v>
      </c>
      <c r="H144" s="174">
        <v>0</v>
      </c>
      <c r="I144" s="174">
        <v>1</v>
      </c>
      <c r="J144" s="174">
        <v>0</v>
      </c>
      <c r="K144" s="174">
        <f t="shared" si="1"/>
        <v>5</v>
      </c>
      <c r="L144" s="174">
        <v>0</v>
      </c>
      <c r="M144" s="174">
        <v>0</v>
      </c>
      <c r="N144" s="174">
        <v>0</v>
      </c>
      <c r="O144" s="174">
        <v>0</v>
      </c>
      <c r="P144" s="174">
        <v>0</v>
      </c>
      <c r="Q144" s="174">
        <f t="shared" si="2"/>
        <v>0</v>
      </c>
      <c r="R144" s="1">
        <v>65</v>
      </c>
    </row>
    <row r="145" spans="1:18" s="165" customFormat="1" ht="14.1" customHeight="1" x14ac:dyDescent="0.15">
      <c r="A145" s="172" t="s">
        <v>521</v>
      </c>
      <c r="B145" s="173" t="s">
        <v>23</v>
      </c>
      <c r="C145" s="137">
        <v>2</v>
      </c>
      <c r="D145" s="138">
        <v>0</v>
      </c>
      <c r="E145" s="174">
        <f t="shared" si="5"/>
        <v>5</v>
      </c>
      <c r="F145" s="174">
        <v>3</v>
      </c>
      <c r="G145" s="174">
        <v>0</v>
      </c>
      <c r="H145" s="174">
        <v>0</v>
      </c>
      <c r="I145" s="174">
        <v>1</v>
      </c>
      <c r="J145" s="174">
        <v>1</v>
      </c>
      <c r="K145" s="174">
        <f t="shared" si="1"/>
        <v>5</v>
      </c>
      <c r="L145" s="174">
        <v>0</v>
      </c>
      <c r="M145" s="174">
        <v>0</v>
      </c>
      <c r="N145" s="174">
        <v>0</v>
      </c>
      <c r="O145" s="174">
        <v>0</v>
      </c>
      <c r="P145" s="174">
        <v>0</v>
      </c>
      <c r="Q145" s="174">
        <f t="shared" si="2"/>
        <v>0</v>
      </c>
      <c r="R145" s="1">
        <v>66</v>
      </c>
    </row>
    <row r="146" spans="1:18" s="165" customFormat="1" ht="14.1" customHeight="1" x14ac:dyDescent="0.15">
      <c r="A146" s="172" t="s">
        <v>521</v>
      </c>
      <c r="B146" s="173" t="s">
        <v>560</v>
      </c>
      <c r="C146" s="137">
        <v>11</v>
      </c>
      <c r="D146" s="137">
        <v>4</v>
      </c>
      <c r="E146" s="174">
        <f t="shared" si="5"/>
        <v>14</v>
      </c>
      <c r="F146" s="174">
        <v>3</v>
      </c>
      <c r="G146" s="174">
        <v>0</v>
      </c>
      <c r="H146" s="174">
        <v>0</v>
      </c>
      <c r="I146" s="174">
        <v>8</v>
      </c>
      <c r="J146" s="174">
        <v>0</v>
      </c>
      <c r="K146" s="174">
        <f t="shared" si="1"/>
        <v>11</v>
      </c>
      <c r="L146" s="174">
        <v>1</v>
      </c>
      <c r="M146" s="174">
        <v>0</v>
      </c>
      <c r="N146" s="174">
        <v>0</v>
      </c>
      <c r="O146" s="174">
        <v>2</v>
      </c>
      <c r="P146" s="174">
        <v>0</v>
      </c>
      <c r="Q146" s="174">
        <f t="shared" si="2"/>
        <v>3</v>
      </c>
      <c r="R146" s="1">
        <v>67</v>
      </c>
    </row>
    <row r="147" spans="1:18" s="165" customFormat="1" ht="14.1" customHeight="1" x14ac:dyDescent="0.15">
      <c r="A147" s="172" t="s">
        <v>521</v>
      </c>
      <c r="B147" s="173" t="s">
        <v>24</v>
      </c>
      <c r="C147" s="137">
        <v>12</v>
      </c>
      <c r="D147" s="138">
        <v>0</v>
      </c>
      <c r="E147" s="174">
        <f t="shared" si="5"/>
        <v>14</v>
      </c>
      <c r="F147" s="174">
        <v>4</v>
      </c>
      <c r="G147" s="174">
        <v>0</v>
      </c>
      <c r="H147" s="174">
        <v>0</v>
      </c>
      <c r="I147" s="174">
        <v>10</v>
      </c>
      <c r="J147" s="174">
        <v>0</v>
      </c>
      <c r="K147" s="174">
        <f t="shared" si="1"/>
        <v>14</v>
      </c>
      <c r="L147" s="174">
        <v>0</v>
      </c>
      <c r="M147" s="174">
        <v>0</v>
      </c>
      <c r="N147" s="174">
        <v>0</v>
      </c>
      <c r="O147" s="174">
        <v>0</v>
      </c>
      <c r="P147" s="174">
        <v>0</v>
      </c>
      <c r="Q147" s="174">
        <f t="shared" si="2"/>
        <v>0</v>
      </c>
      <c r="R147" s="1">
        <v>68</v>
      </c>
    </row>
    <row r="148" spans="1:18" s="165" customFormat="1" ht="14.1" customHeight="1" x14ac:dyDescent="0.15">
      <c r="A148" s="172" t="s">
        <v>521</v>
      </c>
      <c r="B148" s="173" t="s">
        <v>77</v>
      </c>
      <c r="C148" s="137">
        <v>3</v>
      </c>
      <c r="D148" s="138">
        <v>0</v>
      </c>
      <c r="E148" s="174">
        <f t="shared" si="5"/>
        <v>3</v>
      </c>
      <c r="F148" s="174">
        <v>2</v>
      </c>
      <c r="G148" s="174">
        <v>0</v>
      </c>
      <c r="H148" s="174">
        <v>0</v>
      </c>
      <c r="I148" s="174">
        <v>0</v>
      </c>
      <c r="J148" s="174">
        <v>1</v>
      </c>
      <c r="K148" s="174">
        <f t="shared" si="1"/>
        <v>3</v>
      </c>
      <c r="L148" s="174">
        <v>0</v>
      </c>
      <c r="M148" s="174">
        <v>0</v>
      </c>
      <c r="N148" s="174">
        <v>0</v>
      </c>
      <c r="O148" s="174">
        <v>0</v>
      </c>
      <c r="P148" s="174">
        <v>0</v>
      </c>
      <c r="Q148" s="174">
        <f t="shared" si="2"/>
        <v>0</v>
      </c>
      <c r="R148" s="1">
        <v>69</v>
      </c>
    </row>
    <row r="149" spans="1:18" s="165" customFormat="1" ht="14.1" customHeight="1" x14ac:dyDescent="0.15">
      <c r="A149" s="172" t="s">
        <v>521</v>
      </c>
      <c r="B149" s="173" t="s">
        <v>78</v>
      </c>
      <c r="C149" s="137">
        <v>3</v>
      </c>
      <c r="D149" s="138">
        <v>0</v>
      </c>
      <c r="E149" s="174">
        <f t="shared" si="5"/>
        <v>5</v>
      </c>
      <c r="F149" s="174">
        <v>3</v>
      </c>
      <c r="G149" s="174">
        <v>0</v>
      </c>
      <c r="H149" s="174">
        <v>0</v>
      </c>
      <c r="I149" s="174">
        <v>1</v>
      </c>
      <c r="J149" s="174">
        <v>1</v>
      </c>
      <c r="K149" s="174">
        <f t="shared" si="1"/>
        <v>5</v>
      </c>
      <c r="L149" s="174">
        <v>0</v>
      </c>
      <c r="M149" s="174">
        <v>0</v>
      </c>
      <c r="N149" s="174">
        <v>0</v>
      </c>
      <c r="O149" s="174">
        <v>0</v>
      </c>
      <c r="P149" s="174">
        <v>0</v>
      </c>
      <c r="Q149" s="174">
        <f t="shared" si="2"/>
        <v>0</v>
      </c>
      <c r="R149" s="1">
        <v>70</v>
      </c>
    </row>
    <row r="150" spans="1:18" s="165" customFormat="1" ht="14.1" customHeight="1" x14ac:dyDescent="0.15">
      <c r="A150" s="172" t="s">
        <v>521</v>
      </c>
      <c r="B150" s="173" t="s">
        <v>79</v>
      </c>
      <c r="C150" s="137">
        <v>12</v>
      </c>
      <c r="D150" s="138">
        <v>0</v>
      </c>
      <c r="E150" s="174">
        <f t="shared" si="5"/>
        <v>13</v>
      </c>
      <c r="F150" s="174">
        <v>12</v>
      </c>
      <c r="G150" s="174">
        <v>0</v>
      </c>
      <c r="H150" s="174">
        <v>0</v>
      </c>
      <c r="I150" s="174">
        <v>1</v>
      </c>
      <c r="J150" s="174">
        <v>0</v>
      </c>
      <c r="K150" s="174">
        <f t="shared" ref="K150:K213" si="8">F150+G150+H150+I150+J150</f>
        <v>13</v>
      </c>
      <c r="L150" s="174">
        <v>0</v>
      </c>
      <c r="M150" s="174">
        <v>0</v>
      </c>
      <c r="N150" s="174">
        <v>0</v>
      </c>
      <c r="O150" s="174">
        <v>0</v>
      </c>
      <c r="P150" s="174">
        <v>0</v>
      </c>
      <c r="Q150" s="174">
        <f t="shared" ref="Q150:Q213" si="9">L150+M150+N150+O150+P150</f>
        <v>0</v>
      </c>
      <c r="R150" s="1">
        <v>71</v>
      </c>
    </row>
    <row r="151" spans="1:18" s="165" customFormat="1" ht="14.1" customHeight="1" x14ac:dyDescent="0.15">
      <c r="A151" s="172" t="s">
        <v>521</v>
      </c>
      <c r="B151" s="173" t="s">
        <v>80</v>
      </c>
      <c r="C151" s="137">
        <v>3</v>
      </c>
      <c r="D151" s="138">
        <v>0</v>
      </c>
      <c r="E151" s="174">
        <f t="shared" si="5"/>
        <v>6</v>
      </c>
      <c r="F151" s="174">
        <v>2</v>
      </c>
      <c r="G151" s="174">
        <v>0</v>
      </c>
      <c r="H151" s="174">
        <v>0</v>
      </c>
      <c r="I151" s="174">
        <v>4</v>
      </c>
      <c r="J151" s="174">
        <v>0</v>
      </c>
      <c r="K151" s="174">
        <f t="shared" si="8"/>
        <v>6</v>
      </c>
      <c r="L151" s="174">
        <v>0</v>
      </c>
      <c r="M151" s="174">
        <v>0</v>
      </c>
      <c r="N151" s="174">
        <v>0</v>
      </c>
      <c r="O151" s="174">
        <v>0</v>
      </c>
      <c r="P151" s="174">
        <v>0</v>
      </c>
      <c r="Q151" s="174">
        <f t="shared" si="9"/>
        <v>0</v>
      </c>
      <c r="R151" s="1">
        <v>72</v>
      </c>
    </row>
    <row r="152" spans="1:18" s="165" customFormat="1" ht="14.1" customHeight="1" x14ac:dyDescent="0.15">
      <c r="A152" s="172" t="s">
        <v>521</v>
      </c>
      <c r="B152" s="173" t="s">
        <v>81</v>
      </c>
      <c r="C152" s="137">
        <v>12</v>
      </c>
      <c r="D152" s="138">
        <v>0</v>
      </c>
      <c r="E152" s="174">
        <f t="shared" si="5"/>
        <v>5</v>
      </c>
      <c r="F152" s="174">
        <v>3</v>
      </c>
      <c r="G152" s="174">
        <v>0</v>
      </c>
      <c r="H152" s="174">
        <v>0</v>
      </c>
      <c r="I152" s="174">
        <v>1</v>
      </c>
      <c r="J152" s="174">
        <v>1</v>
      </c>
      <c r="K152" s="174">
        <f t="shared" si="8"/>
        <v>5</v>
      </c>
      <c r="L152" s="174">
        <v>0</v>
      </c>
      <c r="M152" s="174">
        <v>0</v>
      </c>
      <c r="N152" s="174">
        <v>0</v>
      </c>
      <c r="O152" s="174">
        <v>0</v>
      </c>
      <c r="P152" s="174">
        <v>0</v>
      </c>
      <c r="Q152" s="174">
        <f t="shared" si="9"/>
        <v>0</v>
      </c>
      <c r="R152" s="1">
        <v>74</v>
      </c>
    </row>
    <row r="153" spans="1:18" s="165" customFormat="1" ht="14.1" customHeight="1" x14ac:dyDescent="0.15">
      <c r="A153" s="172" t="s">
        <v>521</v>
      </c>
      <c r="B153" s="173" t="s">
        <v>352</v>
      </c>
      <c r="C153" s="137">
        <v>5</v>
      </c>
      <c r="D153" s="138">
        <v>0</v>
      </c>
      <c r="E153" s="174">
        <f t="shared" si="5"/>
        <v>5</v>
      </c>
      <c r="F153" s="174">
        <v>3</v>
      </c>
      <c r="G153" s="174">
        <v>0</v>
      </c>
      <c r="H153" s="174">
        <v>0</v>
      </c>
      <c r="I153" s="174">
        <v>1</v>
      </c>
      <c r="J153" s="174">
        <v>1</v>
      </c>
      <c r="K153" s="174">
        <f t="shared" si="8"/>
        <v>5</v>
      </c>
      <c r="L153" s="174">
        <v>0</v>
      </c>
      <c r="M153" s="174">
        <v>0</v>
      </c>
      <c r="N153" s="174">
        <v>0</v>
      </c>
      <c r="O153" s="174">
        <v>0</v>
      </c>
      <c r="P153" s="174">
        <v>0</v>
      </c>
      <c r="Q153" s="174">
        <f t="shared" si="9"/>
        <v>0</v>
      </c>
      <c r="R153" s="1">
        <v>1</v>
      </c>
    </row>
    <row r="154" spans="1:18" s="165" customFormat="1" ht="14.1" customHeight="1" x14ac:dyDescent="0.15">
      <c r="A154" s="175" t="s">
        <v>511</v>
      </c>
      <c r="B154" s="176">
        <f>COUNTA(B143:B153)</f>
        <v>11</v>
      </c>
      <c r="C154" s="140">
        <f t="shared" ref="C154:Q154" si="10">SUM(C143:C153)</f>
        <v>99</v>
      </c>
      <c r="D154" s="140">
        <f t="shared" si="10"/>
        <v>8</v>
      </c>
      <c r="E154" s="99">
        <f t="shared" si="10"/>
        <v>84</v>
      </c>
      <c r="F154" s="99">
        <f t="shared" si="10"/>
        <v>45</v>
      </c>
      <c r="G154" s="99">
        <f t="shared" si="10"/>
        <v>0</v>
      </c>
      <c r="H154" s="99">
        <f t="shared" si="10"/>
        <v>0</v>
      </c>
      <c r="I154" s="99">
        <f t="shared" si="10"/>
        <v>30</v>
      </c>
      <c r="J154" s="99">
        <f t="shared" si="10"/>
        <v>5</v>
      </c>
      <c r="K154" s="99">
        <f t="shared" si="10"/>
        <v>80</v>
      </c>
      <c r="L154" s="99">
        <f t="shared" si="10"/>
        <v>2</v>
      </c>
      <c r="M154" s="99">
        <f t="shared" si="10"/>
        <v>0</v>
      </c>
      <c r="N154" s="99">
        <f t="shared" si="10"/>
        <v>0</v>
      </c>
      <c r="O154" s="99">
        <f t="shared" si="10"/>
        <v>2</v>
      </c>
      <c r="P154" s="99">
        <f t="shared" si="10"/>
        <v>0</v>
      </c>
      <c r="Q154" s="99">
        <f t="shared" si="10"/>
        <v>4</v>
      </c>
      <c r="R154" s="1">
        <v>2</v>
      </c>
    </row>
    <row r="155" spans="1:18" s="165" customFormat="1" ht="14.1" customHeight="1" x14ac:dyDescent="0.15">
      <c r="A155" s="172" t="s">
        <v>520</v>
      </c>
      <c r="B155" s="173" t="s">
        <v>31</v>
      </c>
      <c r="C155" s="137">
        <v>18</v>
      </c>
      <c r="D155" s="137">
        <v>4</v>
      </c>
      <c r="E155" s="174">
        <f t="shared" si="5"/>
        <v>15</v>
      </c>
      <c r="F155" s="174">
        <v>10</v>
      </c>
      <c r="G155" s="174">
        <v>0</v>
      </c>
      <c r="H155" s="174">
        <v>0</v>
      </c>
      <c r="I155" s="174">
        <v>3</v>
      </c>
      <c r="J155" s="174">
        <v>1</v>
      </c>
      <c r="K155" s="174">
        <f t="shared" si="8"/>
        <v>14</v>
      </c>
      <c r="L155" s="174">
        <v>1</v>
      </c>
      <c r="M155" s="174">
        <v>0</v>
      </c>
      <c r="N155" s="174">
        <v>0</v>
      </c>
      <c r="O155" s="174">
        <v>0</v>
      </c>
      <c r="P155" s="174">
        <v>0</v>
      </c>
      <c r="Q155" s="174">
        <f t="shared" si="9"/>
        <v>1</v>
      </c>
      <c r="R155" s="1">
        <v>3</v>
      </c>
    </row>
    <row r="156" spans="1:18" s="165" customFormat="1" ht="14.1" customHeight="1" x14ac:dyDescent="0.15">
      <c r="A156" s="172" t="s">
        <v>520</v>
      </c>
      <c r="B156" s="173" t="s">
        <v>32</v>
      </c>
      <c r="C156" s="137">
        <v>12</v>
      </c>
      <c r="D156" s="138">
        <v>0</v>
      </c>
      <c r="E156" s="174">
        <f t="shared" si="5"/>
        <v>4</v>
      </c>
      <c r="F156" s="174">
        <v>3</v>
      </c>
      <c r="G156" s="174">
        <v>0</v>
      </c>
      <c r="H156" s="174">
        <v>0</v>
      </c>
      <c r="I156" s="174">
        <v>1</v>
      </c>
      <c r="J156" s="174">
        <v>0</v>
      </c>
      <c r="K156" s="174">
        <f t="shared" si="8"/>
        <v>4</v>
      </c>
      <c r="L156" s="174">
        <v>0</v>
      </c>
      <c r="M156" s="174">
        <v>0</v>
      </c>
      <c r="N156" s="174">
        <v>0</v>
      </c>
      <c r="O156" s="174">
        <v>0</v>
      </c>
      <c r="P156" s="174">
        <v>0</v>
      </c>
      <c r="Q156" s="174">
        <f t="shared" si="9"/>
        <v>0</v>
      </c>
      <c r="R156" s="1">
        <v>4</v>
      </c>
    </row>
    <row r="157" spans="1:18" s="165" customFormat="1" ht="14.1" customHeight="1" x14ac:dyDescent="0.15">
      <c r="A157" s="172" t="s">
        <v>520</v>
      </c>
      <c r="B157" s="173" t="s">
        <v>33</v>
      </c>
      <c r="C157" s="137">
        <v>14</v>
      </c>
      <c r="D157" s="138">
        <v>0</v>
      </c>
      <c r="E157" s="174">
        <f t="shared" si="5"/>
        <v>10</v>
      </c>
      <c r="F157" s="174">
        <v>4</v>
      </c>
      <c r="G157" s="174">
        <v>0</v>
      </c>
      <c r="H157" s="174">
        <v>0</v>
      </c>
      <c r="I157" s="174">
        <v>6</v>
      </c>
      <c r="J157" s="174">
        <v>0</v>
      </c>
      <c r="K157" s="174">
        <f t="shared" si="8"/>
        <v>10</v>
      </c>
      <c r="L157" s="174">
        <v>0</v>
      </c>
      <c r="M157" s="174">
        <v>0</v>
      </c>
      <c r="N157" s="174">
        <v>0</v>
      </c>
      <c r="O157" s="174">
        <v>0</v>
      </c>
      <c r="P157" s="174">
        <v>0</v>
      </c>
      <c r="Q157" s="174">
        <f t="shared" si="9"/>
        <v>0</v>
      </c>
      <c r="R157" s="1">
        <v>5</v>
      </c>
    </row>
    <row r="158" spans="1:18" s="165" customFormat="1" ht="14.1" customHeight="1" x14ac:dyDescent="0.15">
      <c r="A158" s="172" t="s">
        <v>520</v>
      </c>
      <c r="B158" s="173" t="s">
        <v>171</v>
      </c>
      <c r="C158" s="137">
        <v>15</v>
      </c>
      <c r="D158" s="138">
        <v>0</v>
      </c>
      <c r="E158" s="174">
        <f t="shared" si="5"/>
        <v>7</v>
      </c>
      <c r="F158" s="174">
        <v>4</v>
      </c>
      <c r="G158" s="174">
        <v>0</v>
      </c>
      <c r="H158" s="174">
        <v>0</v>
      </c>
      <c r="I158" s="174">
        <v>2</v>
      </c>
      <c r="J158" s="174">
        <v>1</v>
      </c>
      <c r="K158" s="174">
        <f t="shared" si="8"/>
        <v>7</v>
      </c>
      <c r="L158" s="174">
        <v>0</v>
      </c>
      <c r="M158" s="174">
        <v>0</v>
      </c>
      <c r="N158" s="174">
        <v>0</v>
      </c>
      <c r="O158" s="174">
        <v>0</v>
      </c>
      <c r="P158" s="174">
        <v>0</v>
      </c>
      <c r="Q158" s="174">
        <f t="shared" si="9"/>
        <v>0</v>
      </c>
      <c r="R158" s="1">
        <v>6</v>
      </c>
    </row>
    <row r="159" spans="1:18" s="165" customFormat="1" ht="14.1" customHeight="1" x14ac:dyDescent="0.15">
      <c r="A159" s="172" t="s">
        <v>520</v>
      </c>
      <c r="B159" s="173" t="s">
        <v>51</v>
      </c>
      <c r="C159" s="137">
        <v>18</v>
      </c>
      <c r="D159" s="137">
        <v>4</v>
      </c>
      <c r="E159" s="174">
        <f t="shared" si="5"/>
        <v>8</v>
      </c>
      <c r="F159" s="174">
        <v>4</v>
      </c>
      <c r="G159" s="174">
        <v>0</v>
      </c>
      <c r="H159" s="174">
        <v>0</v>
      </c>
      <c r="I159" s="174">
        <v>1</v>
      </c>
      <c r="J159" s="174">
        <v>2</v>
      </c>
      <c r="K159" s="174">
        <f t="shared" si="8"/>
        <v>7</v>
      </c>
      <c r="L159" s="174">
        <v>1</v>
      </c>
      <c r="M159" s="174">
        <v>0</v>
      </c>
      <c r="N159" s="174">
        <v>0</v>
      </c>
      <c r="O159" s="174">
        <v>0</v>
      </c>
      <c r="P159" s="174">
        <v>0</v>
      </c>
      <c r="Q159" s="174">
        <f t="shared" si="9"/>
        <v>1</v>
      </c>
      <c r="R159" s="1">
        <v>7</v>
      </c>
    </row>
    <row r="160" spans="1:18" s="165" customFormat="1" ht="14.1" customHeight="1" x14ac:dyDescent="0.15">
      <c r="A160" s="172" t="s">
        <v>520</v>
      </c>
      <c r="B160" s="173" t="s">
        <v>52</v>
      </c>
      <c r="C160" s="137">
        <v>12</v>
      </c>
      <c r="D160" s="138">
        <v>0</v>
      </c>
      <c r="E160" s="174">
        <f t="shared" si="5"/>
        <v>6</v>
      </c>
      <c r="F160" s="174">
        <v>4</v>
      </c>
      <c r="G160" s="174">
        <v>0</v>
      </c>
      <c r="H160" s="174">
        <v>0</v>
      </c>
      <c r="I160" s="174">
        <v>2</v>
      </c>
      <c r="J160" s="174">
        <v>0</v>
      </c>
      <c r="K160" s="174">
        <f t="shared" si="8"/>
        <v>6</v>
      </c>
      <c r="L160" s="174">
        <v>0</v>
      </c>
      <c r="M160" s="174">
        <v>0</v>
      </c>
      <c r="N160" s="174">
        <v>0</v>
      </c>
      <c r="O160" s="174">
        <v>0</v>
      </c>
      <c r="P160" s="174">
        <v>0</v>
      </c>
      <c r="Q160" s="174">
        <f t="shared" si="9"/>
        <v>0</v>
      </c>
      <c r="R160" s="1">
        <v>8</v>
      </c>
    </row>
    <row r="161" spans="1:18" s="165" customFormat="1" ht="14.1" customHeight="1" x14ac:dyDescent="0.15">
      <c r="A161" s="172" t="s">
        <v>520</v>
      </c>
      <c r="B161" s="173" t="s">
        <v>53</v>
      </c>
      <c r="C161" s="137">
        <v>18</v>
      </c>
      <c r="D161" s="137">
        <v>8</v>
      </c>
      <c r="E161" s="174">
        <f t="shared" si="5"/>
        <v>20</v>
      </c>
      <c r="F161" s="174">
        <v>5</v>
      </c>
      <c r="G161" s="174">
        <v>0</v>
      </c>
      <c r="H161" s="174">
        <v>0</v>
      </c>
      <c r="I161" s="174">
        <v>11</v>
      </c>
      <c r="J161" s="174">
        <v>1</v>
      </c>
      <c r="K161" s="174">
        <f t="shared" si="8"/>
        <v>17</v>
      </c>
      <c r="L161" s="174">
        <v>1</v>
      </c>
      <c r="M161" s="174">
        <v>0</v>
      </c>
      <c r="N161" s="174">
        <v>0</v>
      </c>
      <c r="O161" s="174">
        <v>2</v>
      </c>
      <c r="P161" s="174">
        <v>0</v>
      </c>
      <c r="Q161" s="174">
        <f t="shared" si="9"/>
        <v>3</v>
      </c>
      <c r="R161" s="1">
        <v>9</v>
      </c>
    </row>
    <row r="162" spans="1:18" s="165" customFormat="1" ht="14.1" customHeight="1" x14ac:dyDescent="0.15">
      <c r="A162" s="172" t="s">
        <v>520</v>
      </c>
      <c r="B162" s="173" t="s">
        <v>140</v>
      </c>
      <c r="C162" s="137">
        <v>14</v>
      </c>
      <c r="D162" s="138">
        <v>0</v>
      </c>
      <c r="E162" s="174">
        <f t="shared" si="5"/>
        <v>6</v>
      </c>
      <c r="F162" s="174">
        <v>3</v>
      </c>
      <c r="G162" s="174">
        <v>0</v>
      </c>
      <c r="H162" s="174">
        <v>0</v>
      </c>
      <c r="I162" s="174">
        <v>1</v>
      </c>
      <c r="J162" s="174">
        <v>2</v>
      </c>
      <c r="K162" s="174">
        <f t="shared" si="8"/>
        <v>6</v>
      </c>
      <c r="L162" s="174">
        <v>0</v>
      </c>
      <c r="M162" s="174">
        <v>0</v>
      </c>
      <c r="N162" s="174">
        <v>0</v>
      </c>
      <c r="O162" s="174">
        <v>0</v>
      </c>
      <c r="P162" s="174">
        <v>0</v>
      </c>
      <c r="Q162" s="174">
        <f t="shared" si="9"/>
        <v>0</v>
      </c>
      <c r="R162" s="1">
        <v>10</v>
      </c>
    </row>
    <row r="163" spans="1:18" s="165" customFormat="1" ht="14.1" customHeight="1" x14ac:dyDescent="0.15">
      <c r="A163" s="172" t="s">
        <v>520</v>
      </c>
      <c r="B163" s="173" t="s">
        <v>161</v>
      </c>
      <c r="C163" s="137">
        <v>12</v>
      </c>
      <c r="D163" s="138">
        <v>0</v>
      </c>
      <c r="E163" s="174">
        <f t="shared" si="5"/>
        <v>7</v>
      </c>
      <c r="F163" s="174">
        <v>4</v>
      </c>
      <c r="G163" s="174">
        <v>0</v>
      </c>
      <c r="H163" s="174">
        <v>0</v>
      </c>
      <c r="I163" s="174">
        <v>2</v>
      </c>
      <c r="J163" s="174">
        <v>1</v>
      </c>
      <c r="K163" s="174">
        <f t="shared" si="8"/>
        <v>7</v>
      </c>
      <c r="L163" s="174">
        <v>0</v>
      </c>
      <c r="M163" s="174">
        <v>0</v>
      </c>
      <c r="N163" s="174">
        <v>0</v>
      </c>
      <c r="O163" s="174">
        <v>0</v>
      </c>
      <c r="P163" s="174">
        <v>0</v>
      </c>
      <c r="Q163" s="174">
        <f t="shared" si="9"/>
        <v>0</v>
      </c>
      <c r="R163" s="1">
        <v>11</v>
      </c>
    </row>
    <row r="164" spans="1:18" s="165" customFormat="1" ht="14.1" customHeight="1" x14ac:dyDescent="0.15">
      <c r="A164" s="172" t="s">
        <v>520</v>
      </c>
      <c r="B164" s="173" t="s">
        <v>170</v>
      </c>
      <c r="C164" s="137">
        <v>12</v>
      </c>
      <c r="D164" s="138">
        <v>0</v>
      </c>
      <c r="E164" s="174">
        <f t="shared" si="5"/>
        <v>6</v>
      </c>
      <c r="F164" s="174">
        <v>3</v>
      </c>
      <c r="G164" s="174">
        <v>0</v>
      </c>
      <c r="H164" s="174">
        <v>0</v>
      </c>
      <c r="I164" s="174">
        <v>2</v>
      </c>
      <c r="J164" s="174">
        <v>1</v>
      </c>
      <c r="K164" s="174">
        <f t="shared" si="8"/>
        <v>6</v>
      </c>
      <c r="L164" s="174">
        <v>0</v>
      </c>
      <c r="M164" s="174">
        <v>0</v>
      </c>
      <c r="N164" s="174">
        <v>0</v>
      </c>
      <c r="O164" s="174">
        <v>0</v>
      </c>
      <c r="P164" s="174">
        <v>0</v>
      </c>
      <c r="Q164" s="174">
        <f t="shared" si="9"/>
        <v>0</v>
      </c>
      <c r="R164" s="1">
        <v>12</v>
      </c>
    </row>
    <row r="165" spans="1:18" s="165" customFormat="1" ht="14.1" customHeight="1" x14ac:dyDescent="0.15">
      <c r="A165" s="172" t="s">
        <v>520</v>
      </c>
      <c r="B165" s="173" t="s">
        <v>83</v>
      </c>
      <c r="C165" s="137">
        <v>9</v>
      </c>
      <c r="D165" s="138">
        <v>0</v>
      </c>
      <c r="E165" s="174">
        <f t="shared" si="5"/>
        <v>5</v>
      </c>
      <c r="F165" s="174">
        <v>3</v>
      </c>
      <c r="G165" s="174">
        <v>0</v>
      </c>
      <c r="H165" s="174">
        <v>0</v>
      </c>
      <c r="I165" s="174">
        <v>1</v>
      </c>
      <c r="J165" s="174">
        <v>1</v>
      </c>
      <c r="K165" s="174">
        <f t="shared" si="8"/>
        <v>5</v>
      </c>
      <c r="L165" s="174">
        <v>0</v>
      </c>
      <c r="M165" s="174">
        <v>0</v>
      </c>
      <c r="N165" s="174">
        <v>0</v>
      </c>
      <c r="O165" s="174">
        <v>0</v>
      </c>
      <c r="P165" s="174">
        <v>0</v>
      </c>
      <c r="Q165" s="174">
        <f t="shared" si="9"/>
        <v>0</v>
      </c>
      <c r="R165" s="1">
        <v>13</v>
      </c>
    </row>
    <row r="166" spans="1:18" s="165" customFormat="1" ht="14.1" customHeight="1" x14ac:dyDescent="0.15">
      <c r="A166" s="172" t="s">
        <v>520</v>
      </c>
      <c r="B166" s="173" t="s">
        <v>150</v>
      </c>
      <c r="C166" s="137">
        <v>12</v>
      </c>
      <c r="D166" s="138">
        <v>0</v>
      </c>
      <c r="E166" s="174">
        <f t="shared" si="5"/>
        <v>4</v>
      </c>
      <c r="F166" s="174">
        <v>3</v>
      </c>
      <c r="G166" s="174">
        <v>0</v>
      </c>
      <c r="H166" s="174">
        <v>0</v>
      </c>
      <c r="I166" s="174">
        <v>1</v>
      </c>
      <c r="J166" s="174">
        <v>0</v>
      </c>
      <c r="K166" s="174">
        <f t="shared" si="8"/>
        <v>4</v>
      </c>
      <c r="L166" s="174">
        <v>0</v>
      </c>
      <c r="M166" s="174">
        <v>0</v>
      </c>
      <c r="N166" s="174">
        <v>0</v>
      </c>
      <c r="O166" s="174">
        <v>0</v>
      </c>
      <c r="P166" s="174">
        <v>0</v>
      </c>
      <c r="Q166" s="174">
        <f t="shared" si="9"/>
        <v>0</v>
      </c>
      <c r="R166" s="1">
        <v>14</v>
      </c>
    </row>
    <row r="167" spans="1:18" s="165" customFormat="1" ht="14.1" customHeight="1" x14ac:dyDescent="0.15">
      <c r="A167" s="172" t="s">
        <v>520</v>
      </c>
      <c r="B167" s="173" t="s">
        <v>0</v>
      </c>
      <c r="C167" s="137">
        <v>6</v>
      </c>
      <c r="D167" s="138">
        <v>0</v>
      </c>
      <c r="E167" s="174">
        <f t="shared" si="5"/>
        <v>5</v>
      </c>
      <c r="F167" s="174">
        <v>3</v>
      </c>
      <c r="G167" s="174">
        <v>0</v>
      </c>
      <c r="H167" s="174">
        <v>0</v>
      </c>
      <c r="I167" s="174">
        <v>1</v>
      </c>
      <c r="J167" s="174">
        <v>1</v>
      </c>
      <c r="K167" s="174">
        <f t="shared" si="8"/>
        <v>5</v>
      </c>
      <c r="L167" s="174">
        <v>0</v>
      </c>
      <c r="M167" s="174">
        <v>0</v>
      </c>
      <c r="N167" s="174">
        <v>0</v>
      </c>
      <c r="O167" s="174">
        <v>0</v>
      </c>
      <c r="P167" s="174">
        <v>0</v>
      </c>
      <c r="Q167" s="174">
        <f t="shared" si="9"/>
        <v>0</v>
      </c>
      <c r="R167" s="1">
        <v>15</v>
      </c>
    </row>
    <row r="168" spans="1:18" s="165" customFormat="1" ht="14.1" customHeight="1" x14ac:dyDescent="0.15">
      <c r="A168" s="172" t="s">
        <v>520</v>
      </c>
      <c r="B168" s="173" t="s">
        <v>237</v>
      </c>
      <c r="C168" s="137">
        <v>3</v>
      </c>
      <c r="D168" s="138">
        <v>0</v>
      </c>
      <c r="E168" s="174">
        <f t="shared" ref="E168:E234" si="11">K168+Q168</f>
        <v>2</v>
      </c>
      <c r="F168" s="174">
        <v>2</v>
      </c>
      <c r="G168" s="174">
        <v>0</v>
      </c>
      <c r="H168" s="174">
        <v>0</v>
      </c>
      <c r="I168" s="174">
        <v>0</v>
      </c>
      <c r="J168" s="174">
        <v>0</v>
      </c>
      <c r="K168" s="174">
        <f t="shared" si="8"/>
        <v>2</v>
      </c>
      <c r="L168" s="174">
        <v>0</v>
      </c>
      <c r="M168" s="174">
        <v>0</v>
      </c>
      <c r="N168" s="174">
        <v>0</v>
      </c>
      <c r="O168" s="174">
        <v>0</v>
      </c>
      <c r="P168" s="174">
        <v>0</v>
      </c>
      <c r="Q168" s="174">
        <f t="shared" si="9"/>
        <v>0</v>
      </c>
      <c r="R168" s="1">
        <v>16</v>
      </c>
    </row>
    <row r="169" spans="1:18" s="165" customFormat="1" ht="14.1" customHeight="1" x14ac:dyDescent="0.15">
      <c r="A169" s="172" t="s">
        <v>520</v>
      </c>
      <c r="B169" s="173" t="s">
        <v>200</v>
      </c>
      <c r="C169" s="137">
        <v>3</v>
      </c>
      <c r="D169" s="138">
        <v>0</v>
      </c>
      <c r="E169" s="174">
        <f t="shared" si="11"/>
        <v>4</v>
      </c>
      <c r="F169" s="174">
        <v>2</v>
      </c>
      <c r="G169" s="174">
        <v>0</v>
      </c>
      <c r="H169" s="174">
        <v>0</v>
      </c>
      <c r="I169" s="174">
        <v>1</v>
      </c>
      <c r="J169" s="174">
        <v>1</v>
      </c>
      <c r="K169" s="174">
        <f t="shared" si="8"/>
        <v>4</v>
      </c>
      <c r="L169" s="174">
        <v>0</v>
      </c>
      <c r="M169" s="174">
        <v>0</v>
      </c>
      <c r="N169" s="174">
        <v>0</v>
      </c>
      <c r="O169" s="174">
        <v>0</v>
      </c>
      <c r="P169" s="174">
        <v>0</v>
      </c>
      <c r="Q169" s="174">
        <f t="shared" si="9"/>
        <v>0</v>
      </c>
      <c r="R169" s="1">
        <v>17</v>
      </c>
    </row>
    <row r="170" spans="1:18" s="165" customFormat="1" ht="14.1" customHeight="1" x14ac:dyDescent="0.15">
      <c r="A170" s="172" t="s">
        <v>520</v>
      </c>
      <c r="B170" s="173" t="s">
        <v>201</v>
      </c>
      <c r="C170" s="137">
        <v>3</v>
      </c>
      <c r="D170" s="138">
        <v>0</v>
      </c>
      <c r="E170" s="174">
        <f t="shared" si="11"/>
        <v>3</v>
      </c>
      <c r="F170" s="174">
        <v>2</v>
      </c>
      <c r="G170" s="174">
        <v>0</v>
      </c>
      <c r="H170" s="174">
        <v>0</v>
      </c>
      <c r="I170" s="174">
        <v>0</v>
      </c>
      <c r="J170" s="174">
        <v>1</v>
      </c>
      <c r="K170" s="174">
        <f t="shared" si="8"/>
        <v>3</v>
      </c>
      <c r="L170" s="174">
        <v>0</v>
      </c>
      <c r="M170" s="174">
        <v>0</v>
      </c>
      <c r="N170" s="174">
        <v>0</v>
      </c>
      <c r="O170" s="174">
        <v>0</v>
      </c>
      <c r="P170" s="174">
        <v>0</v>
      </c>
      <c r="Q170" s="174">
        <f t="shared" si="9"/>
        <v>0</v>
      </c>
      <c r="R170" s="1">
        <v>18</v>
      </c>
    </row>
    <row r="171" spans="1:18" s="165" customFormat="1" ht="14.1" customHeight="1" x14ac:dyDescent="0.15">
      <c r="A171" s="172" t="s">
        <v>520</v>
      </c>
      <c r="B171" s="173" t="s">
        <v>202</v>
      </c>
      <c r="C171" s="137">
        <v>3</v>
      </c>
      <c r="D171" s="138">
        <v>0</v>
      </c>
      <c r="E171" s="174">
        <f t="shared" si="11"/>
        <v>3</v>
      </c>
      <c r="F171" s="174">
        <v>2</v>
      </c>
      <c r="G171" s="174">
        <v>0</v>
      </c>
      <c r="H171" s="174">
        <v>0</v>
      </c>
      <c r="I171" s="174">
        <v>1</v>
      </c>
      <c r="J171" s="174">
        <v>0</v>
      </c>
      <c r="K171" s="174">
        <f t="shared" si="8"/>
        <v>3</v>
      </c>
      <c r="L171" s="174">
        <v>0</v>
      </c>
      <c r="M171" s="174">
        <v>0</v>
      </c>
      <c r="N171" s="174">
        <v>0</v>
      </c>
      <c r="O171" s="174">
        <v>0</v>
      </c>
      <c r="P171" s="174">
        <v>0</v>
      </c>
      <c r="Q171" s="174">
        <f t="shared" si="9"/>
        <v>0</v>
      </c>
      <c r="R171" s="1">
        <v>19</v>
      </c>
    </row>
    <row r="172" spans="1:18" s="165" customFormat="1" ht="14.1" customHeight="1" x14ac:dyDescent="0.15">
      <c r="A172" s="172" t="s">
        <v>520</v>
      </c>
      <c r="B172" s="173" t="s">
        <v>238</v>
      </c>
      <c r="C172" s="137">
        <v>6</v>
      </c>
      <c r="D172" s="138">
        <v>0</v>
      </c>
      <c r="E172" s="174">
        <f t="shared" si="11"/>
        <v>3</v>
      </c>
      <c r="F172" s="174">
        <v>2</v>
      </c>
      <c r="G172" s="174">
        <v>0</v>
      </c>
      <c r="H172" s="174">
        <v>0</v>
      </c>
      <c r="I172" s="174">
        <v>1</v>
      </c>
      <c r="J172" s="174">
        <v>0</v>
      </c>
      <c r="K172" s="174">
        <f t="shared" si="8"/>
        <v>3</v>
      </c>
      <c r="L172" s="174">
        <v>0</v>
      </c>
      <c r="M172" s="174">
        <v>0</v>
      </c>
      <c r="N172" s="174">
        <v>0</v>
      </c>
      <c r="O172" s="174">
        <v>0</v>
      </c>
      <c r="P172" s="174">
        <v>0</v>
      </c>
      <c r="Q172" s="174">
        <f t="shared" si="9"/>
        <v>0</v>
      </c>
      <c r="R172" s="1">
        <v>20</v>
      </c>
    </row>
    <row r="173" spans="1:18" s="165" customFormat="1" ht="14.1" customHeight="1" x14ac:dyDescent="0.15">
      <c r="A173" s="175" t="s">
        <v>511</v>
      </c>
      <c r="B173" s="176">
        <f>COUNTA(B155:B172)</f>
        <v>18</v>
      </c>
      <c r="C173" s="140">
        <f>SUM(C155:C172)</f>
        <v>190</v>
      </c>
      <c r="D173" s="140">
        <f t="shared" ref="D173" si="12">SUM(D155:D172)</f>
        <v>16</v>
      </c>
      <c r="E173" s="99">
        <f t="shared" ref="E173:Q173" si="13">SUM(E155:E172)</f>
        <v>118</v>
      </c>
      <c r="F173" s="99">
        <f t="shared" si="13"/>
        <v>63</v>
      </c>
      <c r="G173" s="99">
        <f t="shared" si="13"/>
        <v>0</v>
      </c>
      <c r="H173" s="99">
        <f t="shared" si="13"/>
        <v>0</v>
      </c>
      <c r="I173" s="99">
        <f t="shared" si="13"/>
        <v>37</v>
      </c>
      <c r="J173" s="99">
        <f t="shared" si="13"/>
        <v>13</v>
      </c>
      <c r="K173" s="99">
        <f t="shared" si="13"/>
        <v>113</v>
      </c>
      <c r="L173" s="99">
        <f t="shared" si="13"/>
        <v>3</v>
      </c>
      <c r="M173" s="99">
        <f t="shared" si="13"/>
        <v>0</v>
      </c>
      <c r="N173" s="99">
        <f t="shared" si="13"/>
        <v>0</v>
      </c>
      <c r="O173" s="99">
        <f t="shared" si="13"/>
        <v>2</v>
      </c>
      <c r="P173" s="99">
        <f t="shared" si="13"/>
        <v>0</v>
      </c>
      <c r="Q173" s="99">
        <f t="shared" si="13"/>
        <v>5</v>
      </c>
      <c r="R173" s="1">
        <v>21</v>
      </c>
    </row>
    <row r="174" spans="1:18" s="165" customFormat="1" ht="14.1" customHeight="1" x14ac:dyDescent="0.15">
      <c r="A174" s="172" t="s">
        <v>239</v>
      </c>
      <c r="B174" s="173" t="s">
        <v>203</v>
      </c>
      <c r="C174" s="137">
        <v>3</v>
      </c>
      <c r="D174" s="138">
        <v>0</v>
      </c>
      <c r="E174" s="174">
        <f t="shared" si="11"/>
        <v>3</v>
      </c>
      <c r="F174" s="174">
        <v>2</v>
      </c>
      <c r="G174" s="174">
        <v>0</v>
      </c>
      <c r="H174" s="174">
        <v>0</v>
      </c>
      <c r="I174" s="174">
        <v>0</v>
      </c>
      <c r="J174" s="174">
        <v>1</v>
      </c>
      <c r="K174" s="174">
        <f t="shared" si="8"/>
        <v>3</v>
      </c>
      <c r="L174" s="174">
        <v>0</v>
      </c>
      <c r="M174" s="174">
        <v>0</v>
      </c>
      <c r="N174" s="174">
        <v>0</v>
      </c>
      <c r="O174" s="174">
        <v>0</v>
      </c>
      <c r="P174" s="174">
        <v>0</v>
      </c>
      <c r="Q174" s="174">
        <f t="shared" si="9"/>
        <v>0</v>
      </c>
      <c r="R174" s="1">
        <v>22</v>
      </c>
    </row>
    <row r="175" spans="1:18" s="165" customFormat="1" ht="14.1" customHeight="1" x14ac:dyDescent="0.15">
      <c r="A175" s="172" t="s">
        <v>239</v>
      </c>
      <c r="B175" s="173" t="s">
        <v>240</v>
      </c>
      <c r="C175" s="137">
        <v>3</v>
      </c>
      <c r="D175" s="138">
        <v>0</v>
      </c>
      <c r="E175" s="174">
        <f t="shared" si="11"/>
        <v>3</v>
      </c>
      <c r="F175" s="174">
        <v>2</v>
      </c>
      <c r="G175" s="174">
        <v>0</v>
      </c>
      <c r="H175" s="174">
        <v>0</v>
      </c>
      <c r="I175" s="174">
        <v>0</v>
      </c>
      <c r="J175" s="174">
        <v>1</v>
      </c>
      <c r="K175" s="174">
        <f t="shared" si="8"/>
        <v>3</v>
      </c>
      <c r="L175" s="174">
        <v>0</v>
      </c>
      <c r="M175" s="174">
        <v>0</v>
      </c>
      <c r="N175" s="174">
        <v>0</v>
      </c>
      <c r="O175" s="174">
        <v>0</v>
      </c>
      <c r="P175" s="174">
        <v>0</v>
      </c>
      <c r="Q175" s="174">
        <f t="shared" si="9"/>
        <v>0</v>
      </c>
      <c r="R175" s="1">
        <v>23</v>
      </c>
    </row>
    <row r="176" spans="1:18" s="165" customFormat="1" ht="14.1" customHeight="1" x14ac:dyDescent="0.15">
      <c r="A176" s="172" t="s">
        <v>239</v>
      </c>
      <c r="B176" s="173" t="s">
        <v>205</v>
      </c>
      <c r="C176" s="137">
        <v>10</v>
      </c>
      <c r="D176" s="138">
        <v>0</v>
      </c>
      <c r="E176" s="174">
        <f t="shared" si="11"/>
        <v>11</v>
      </c>
      <c r="F176" s="174">
        <v>8</v>
      </c>
      <c r="G176" s="174">
        <v>0</v>
      </c>
      <c r="H176" s="174">
        <v>0</v>
      </c>
      <c r="I176" s="174">
        <v>2</v>
      </c>
      <c r="J176" s="174">
        <v>1</v>
      </c>
      <c r="K176" s="174">
        <f t="shared" si="8"/>
        <v>11</v>
      </c>
      <c r="L176" s="174">
        <v>0</v>
      </c>
      <c r="M176" s="174">
        <v>0</v>
      </c>
      <c r="N176" s="174">
        <v>0</v>
      </c>
      <c r="O176" s="174">
        <v>0</v>
      </c>
      <c r="P176" s="174">
        <v>0</v>
      </c>
      <c r="Q176" s="174">
        <f t="shared" si="9"/>
        <v>0</v>
      </c>
      <c r="R176" s="1">
        <v>24</v>
      </c>
    </row>
    <row r="177" spans="1:18" s="165" customFormat="1" ht="14.1" customHeight="1" x14ac:dyDescent="0.15">
      <c r="A177" s="172" t="s">
        <v>239</v>
      </c>
      <c r="B177" s="173" t="s">
        <v>204</v>
      </c>
      <c r="C177" s="137">
        <v>14</v>
      </c>
      <c r="D177" s="138">
        <v>0</v>
      </c>
      <c r="E177" s="174">
        <f t="shared" si="11"/>
        <v>7</v>
      </c>
      <c r="F177" s="174">
        <v>4</v>
      </c>
      <c r="G177" s="174">
        <v>0</v>
      </c>
      <c r="H177" s="174">
        <v>0</v>
      </c>
      <c r="I177" s="174">
        <v>1</v>
      </c>
      <c r="J177" s="174">
        <v>2</v>
      </c>
      <c r="K177" s="174">
        <f t="shared" si="8"/>
        <v>7</v>
      </c>
      <c r="L177" s="174">
        <v>0</v>
      </c>
      <c r="M177" s="174">
        <v>0</v>
      </c>
      <c r="N177" s="174">
        <v>0</v>
      </c>
      <c r="O177" s="174">
        <v>0</v>
      </c>
      <c r="P177" s="174">
        <v>0</v>
      </c>
      <c r="Q177" s="174">
        <f t="shared" si="9"/>
        <v>0</v>
      </c>
      <c r="R177" s="1">
        <v>25</v>
      </c>
    </row>
    <row r="178" spans="1:18" s="165" customFormat="1" ht="14.1" customHeight="1" x14ac:dyDescent="0.15">
      <c r="A178" s="172" t="s">
        <v>239</v>
      </c>
      <c r="B178" s="173" t="s">
        <v>253</v>
      </c>
      <c r="C178" s="137">
        <v>6</v>
      </c>
      <c r="D178" s="138">
        <v>0</v>
      </c>
      <c r="E178" s="174">
        <f t="shared" si="11"/>
        <v>10</v>
      </c>
      <c r="F178" s="174">
        <v>4</v>
      </c>
      <c r="G178" s="174">
        <v>0</v>
      </c>
      <c r="H178" s="174">
        <v>0</v>
      </c>
      <c r="I178" s="174">
        <v>6</v>
      </c>
      <c r="J178" s="174">
        <v>0</v>
      </c>
      <c r="K178" s="174">
        <f t="shared" si="8"/>
        <v>10</v>
      </c>
      <c r="L178" s="174">
        <v>0</v>
      </c>
      <c r="M178" s="174">
        <v>0</v>
      </c>
      <c r="N178" s="174">
        <v>0</v>
      </c>
      <c r="O178" s="174">
        <v>0</v>
      </c>
      <c r="P178" s="174">
        <v>0</v>
      </c>
      <c r="Q178" s="174">
        <f t="shared" si="9"/>
        <v>0</v>
      </c>
      <c r="R178" s="1">
        <v>26</v>
      </c>
    </row>
    <row r="179" spans="1:18" s="165" customFormat="1" ht="14.1" customHeight="1" x14ac:dyDescent="0.15">
      <c r="A179" s="175" t="s">
        <v>511</v>
      </c>
      <c r="B179" s="176">
        <f>COUNTA(B174:B178)</f>
        <v>5</v>
      </c>
      <c r="C179" s="140">
        <f>SUM(C174:C178)</f>
        <v>36</v>
      </c>
      <c r="D179" s="140">
        <f t="shared" ref="D179" si="14">SUM(D174:D178)</f>
        <v>0</v>
      </c>
      <c r="E179" s="99">
        <f t="shared" ref="E179:Q179" si="15">SUM(E174:E178)</f>
        <v>34</v>
      </c>
      <c r="F179" s="99">
        <f t="shared" si="15"/>
        <v>20</v>
      </c>
      <c r="G179" s="99">
        <f t="shared" si="15"/>
        <v>0</v>
      </c>
      <c r="H179" s="99">
        <f t="shared" si="15"/>
        <v>0</v>
      </c>
      <c r="I179" s="99">
        <f t="shared" si="15"/>
        <v>9</v>
      </c>
      <c r="J179" s="99">
        <f t="shared" si="15"/>
        <v>5</v>
      </c>
      <c r="K179" s="99">
        <f t="shared" si="15"/>
        <v>34</v>
      </c>
      <c r="L179" s="99">
        <f t="shared" si="15"/>
        <v>0</v>
      </c>
      <c r="M179" s="99">
        <f t="shared" si="15"/>
        <v>0</v>
      </c>
      <c r="N179" s="99">
        <f t="shared" si="15"/>
        <v>0</v>
      </c>
      <c r="O179" s="99">
        <f t="shared" si="15"/>
        <v>0</v>
      </c>
      <c r="P179" s="99">
        <f t="shared" si="15"/>
        <v>0</v>
      </c>
      <c r="Q179" s="99">
        <f t="shared" si="15"/>
        <v>0</v>
      </c>
      <c r="R179" s="1">
        <v>27</v>
      </c>
    </row>
    <row r="180" spans="1:18" s="165" customFormat="1" ht="14.1" customHeight="1" x14ac:dyDescent="0.15">
      <c r="A180" s="172" t="s">
        <v>518</v>
      </c>
      <c r="B180" s="173" t="s">
        <v>17</v>
      </c>
      <c r="C180" s="137">
        <v>18</v>
      </c>
      <c r="D180" s="137">
        <v>4</v>
      </c>
      <c r="E180" s="174">
        <f t="shared" si="11"/>
        <v>17</v>
      </c>
      <c r="F180" s="174">
        <v>14</v>
      </c>
      <c r="G180" s="174">
        <v>0</v>
      </c>
      <c r="H180" s="174">
        <v>0</v>
      </c>
      <c r="I180" s="174">
        <v>1</v>
      </c>
      <c r="J180" s="174">
        <v>1</v>
      </c>
      <c r="K180" s="174">
        <f t="shared" si="8"/>
        <v>16</v>
      </c>
      <c r="L180" s="174">
        <v>1</v>
      </c>
      <c r="M180" s="174">
        <v>0</v>
      </c>
      <c r="N180" s="174">
        <v>0</v>
      </c>
      <c r="O180" s="174">
        <v>0</v>
      </c>
      <c r="P180" s="174">
        <v>0</v>
      </c>
      <c r="Q180" s="174">
        <f t="shared" si="9"/>
        <v>1</v>
      </c>
      <c r="R180" s="1">
        <v>28</v>
      </c>
    </row>
    <row r="181" spans="1:18" s="165" customFormat="1" ht="14.1" customHeight="1" x14ac:dyDescent="0.15">
      <c r="A181" s="172" t="s">
        <v>518</v>
      </c>
      <c r="B181" s="173" t="s">
        <v>18</v>
      </c>
      <c r="C181" s="137">
        <v>12</v>
      </c>
      <c r="D181" s="138">
        <v>0</v>
      </c>
      <c r="E181" s="174">
        <f t="shared" si="11"/>
        <v>4</v>
      </c>
      <c r="F181" s="174">
        <v>3</v>
      </c>
      <c r="G181" s="174">
        <v>0</v>
      </c>
      <c r="H181" s="174">
        <v>0</v>
      </c>
      <c r="I181" s="174">
        <v>1</v>
      </c>
      <c r="J181" s="174">
        <v>0</v>
      </c>
      <c r="K181" s="174">
        <f t="shared" si="8"/>
        <v>4</v>
      </c>
      <c r="L181" s="174">
        <v>0</v>
      </c>
      <c r="M181" s="174">
        <v>0</v>
      </c>
      <c r="N181" s="174">
        <v>0</v>
      </c>
      <c r="O181" s="174">
        <v>0</v>
      </c>
      <c r="P181" s="174">
        <v>0</v>
      </c>
      <c r="Q181" s="174">
        <f t="shared" si="9"/>
        <v>0</v>
      </c>
      <c r="R181" s="1">
        <v>29</v>
      </c>
    </row>
    <row r="182" spans="1:18" s="165" customFormat="1" ht="14.1" customHeight="1" x14ac:dyDescent="0.15">
      <c r="A182" s="172" t="s">
        <v>518</v>
      </c>
      <c r="B182" s="173" t="s">
        <v>19</v>
      </c>
      <c r="C182" s="137">
        <v>12</v>
      </c>
      <c r="D182" s="137">
        <v>4</v>
      </c>
      <c r="E182" s="174">
        <f t="shared" si="11"/>
        <v>8</v>
      </c>
      <c r="F182" s="174">
        <v>4</v>
      </c>
      <c r="G182" s="174">
        <v>0</v>
      </c>
      <c r="H182" s="174">
        <v>0</v>
      </c>
      <c r="I182" s="174">
        <v>3</v>
      </c>
      <c r="J182" s="174">
        <v>0</v>
      </c>
      <c r="K182" s="174">
        <f t="shared" si="8"/>
        <v>7</v>
      </c>
      <c r="L182" s="174">
        <v>1</v>
      </c>
      <c r="M182" s="174">
        <v>0</v>
      </c>
      <c r="N182" s="174">
        <v>0</v>
      </c>
      <c r="O182" s="174">
        <v>0</v>
      </c>
      <c r="P182" s="174">
        <v>0</v>
      </c>
      <c r="Q182" s="174">
        <f t="shared" si="9"/>
        <v>1</v>
      </c>
      <c r="R182" s="1">
        <v>30</v>
      </c>
    </row>
    <row r="183" spans="1:18" s="165" customFormat="1" ht="14.1" customHeight="1" x14ac:dyDescent="0.15">
      <c r="A183" s="172" t="s">
        <v>518</v>
      </c>
      <c r="B183" s="173" t="s">
        <v>20</v>
      </c>
      <c r="C183" s="137">
        <v>18</v>
      </c>
      <c r="D183" s="137">
        <v>5</v>
      </c>
      <c r="E183" s="174">
        <f t="shared" si="11"/>
        <v>17</v>
      </c>
      <c r="F183" s="174">
        <v>6</v>
      </c>
      <c r="G183" s="174">
        <v>0</v>
      </c>
      <c r="H183" s="174">
        <v>0</v>
      </c>
      <c r="I183" s="174">
        <v>8</v>
      </c>
      <c r="J183" s="174">
        <v>0</v>
      </c>
      <c r="K183" s="174">
        <f t="shared" si="8"/>
        <v>14</v>
      </c>
      <c r="L183" s="174">
        <v>1</v>
      </c>
      <c r="M183" s="174">
        <v>0</v>
      </c>
      <c r="N183" s="174">
        <v>0</v>
      </c>
      <c r="O183" s="174">
        <v>2</v>
      </c>
      <c r="P183" s="174">
        <v>0</v>
      </c>
      <c r="Q183" s="174">
        <f t="shared" si="9"/>
        <v>3</v>
      </c>
      <c r="R183" s="1">
        <v>31</v>
      </c>
    </row>
    <row r="184" spans="1:18" s="165" customFormat="1" ht="14.1" customHeight="1" x14ac:dyDescent="0.15">
      <c r="A184" s="172" t="s">
        <v>518</v>
      </c>
      <c r="B184" s="173" t="s">
        <v>72</v>
      </c>
      <c r="C184" s="137">
        <v>3</v>
      </c>
      <c r="D184" s="138">
        <v>0</v>
      </c>
      <c r="E184" s="174">
        <f t="shared" si="11"/>
        <v>3</v>
      </c>
      <c r="F184" s="174">
        <v>2</v>
      </c>
      <c r="G184" s="174">
        <v>0</v>
      </c>
      <c r="H184" s="174">
        <v>0</v>
      </c>
      <c r="I184" s="174">
        <v>0</v>
      </c>
      <c r="J184" s="174">
        <v>1</v>
      </c>
      <c r="K184" s="174">
        <f t="shared" si="8"/>
        <v>3</v>
      </c>
      <c r="L184" s="174">
        <v>0</v>
      </c>
      <c r="M184" s="174">
        <v>0</v>
      </c>
      <c r="N184" s="174">
        <v>0</v>
      </c>
      <c r="O184" s="174">
        <v>0</v>
      </c>
      <c r="P184" s="174">
        <v>0</v>
      </c>
      <c r="Q184" s="174">
        <f t="shared" si="9"/>
        <v>0</v>
      </c>
      <c r="R184" s="1">
        <v>32</v>
      </c>
    </row>
    <row r="185" spans="1:18" s="165" customFormat="1" ht="14.1" customHeight="1" x14ac:dyDescent="0.15">
      <c r="A185" s="172" t="s">
        <v>518</v>
      </c>
      <c r="B185" s="173" t="s">
        <v>153</v>
      </c>
      <c r="C185" s="137">
        <v>6</v>
      </c>
      <c r="D185" s="138">
        <v>0</v>
      </c>
      <c r="E185" s="174">
        <f t="shared" si="11"/>
        <v>5</v>
      </c>
      <c r="F185" s="174">
        <v>3</v>
      </c>
      <c r="G185" s="174">
        <v>0</v>
      </c>
      <c r="H185" s="174">
        <v>0</v>
      </c>
      <c r="I185" s="174">
        <v>1</v>
      </c>
      <c r="J185" s="174">
        <v>1</v>
      </c>
      <c r="K185" s="174">
        <f t="shared" si="8"/>
        <v>5</v>
      </c>
      <c r="L185" s="174">
        <v>0</v>
      </c>
      <c r="M185" s="174">
        <v>0</v>
      </c>
      <c r="N185" s="174">
        <v>0</v>
      </c>
      <c r="O185" s="174">
        <v>0</v>
      </c>
      <c r="P185" s="174">
        <v>0</v>
      </c>
      <c r="Q185" s="174">
        <f t="shared" si="9"/>
        <v>0</v>
      </c>
      <c r="R185" s="1">
        <v>33</v>
      </c>
    </row>
    <row r="186" spans="1:18" s="165" customFormat="1" ht="14.1" customHeight="1" x14ac:dyDescent="0.15">
      <c r="A186" s="172" t="s">
        <v>518</v>
      </c>
      <c r="B186" s="173" t="s">
        <v>70</v>
      </c>
      <c r="C186" s="137">
        <v>12</v>
      </c>
      <c r="D186" s="138">
        <v>0</v>
      </c>
      <c r="E186" s="174">
        <f t="shared" si="11"/>
        <v>13</v>
      </c>
      <c r="F186" s="174">
        <v>3</v>
      </c>
      <c r="G186" s="174">
        <v>0</v>
      </c>
      <c r="H186" s="174">
        <v>0</v>
      </c>
      <c r="I186" s="174">
        <v>10</v>
      </c>
      <c r="J186" s="174">
        <v>0</v>
      </c>
      <c r="K186" s="174">
        <f t="shared" si="8"/>
        <v>13</v>
      </c>
      <c r="L186" s="174">
        <v>0</v>
      </c>
      <c r="M186" s="174">
        <v>0</v>
      </c>
      <c r="N186" s="174">
        <v>0</v>
      </c>
      <c r="O186" s="174">
        <v>0</v>
      </c>
      <c r="P186" s="174">
        <v>0</v>
      </c>
      <c r="Q186" s="174">
        <f t="shared" si="9"/>
        <v>0</v>
      </c>
      <c r="R186" s="1">
        <v>34</v>
      </c>
    </row>
    <row r="187" spans="1:18" s="165" customFormat="1" ht="14.1" customHeight="1" x14ac:dyDescent="0.15">
      <c r="A187" s="172" t="s">
        <v>518</v>
      </c>
      <c r="B187" s="173" t="s">
        <v>71</v>
      </c>
      <c r="C187" s="137">
        <v>12</v>
      </c>
      <c r="D187" s="138">
        <v>0</v>
      </c>
      <c r="E187" s="174">
        <f t="shared" si="11"/>
        <v>17</v>
      </c>
      <c r="F187" s="174">
        <v>4</v>
      </c>
      <c r="G187" s="174">
        <v>0</v>
      </c>
      <c r="H187" s="174">
        <v>0</v>
      </c>
      <c r="I187" s="174">
        <v>12</v>
      </c>
      <c r="J187" s="174">
        <v>1</v>
      </c>
      <c r="K187" s="174">
        <f t="shared" si="8"/>
        <v>17</v>
      </c>
      <c r="L187" s="174">
        <v>0</v>
      </c>
      <c r="M187" s="174">
        <v>0</v>
      </c>
      <c r="N187" s="174">
        <v>0</v>
      </c>
      <c r="O187" s="174">
        <v>0</v>
      </c>
      <c r="P187" s="174">
        <v>0</v>
      </c>
      <c r="Q187" s="174">
        <f t="shared" si="9"/>
        <v>0</v>
      </c>
      <c r="R187" s="1">
        <v>35</v>
      </c>
    </row>
    <row r="188" spans="1:18" s="165" customFormat="1" ht="14.1" customHeight="1" x14ac:dyDescent="0.15">
      <c r="A188" s="172" t="s">
        <v>518</v>
      </c>
      <c r="B188" s="173" t="s">
        <v>87</v>
      </c>
      <c r="C188" s="137">
        <v>3</v>
      </c>
      <c r="D188" s="138">
        <v>0</v>
      </c>
      <c r="E188" s="174">
        <f t="shared" si="11"/>
        <v>2</v>
      </c>
      <c r="F188" s="174">
        <v>2</v>
      </c>
      <c r="G188" s="174">
        <v>0</v>
      </c>
      <c r="H188" s="174">
        <v>0</v>
      </c>
      <c r="I188" s="174">
        <v>0</v>
      </c>
      <c r="J188" s="174">
        <v>0</v>
      </c>
      <c r="K188" s="174">
        <f t="shared" si="8"/>
        <v>2</v>
      </c>
      <c r="L188" s="174">
        <v>0</v>
      </c>
      <c r="M188" s="174">
        <v>0</v>
      </c>
      <c r="N188" s="174">
        <v>0</v>
      </c>
      <c r="O188" s="174">
        <v>0</v>
      </c>
      <c r="P188" s="174">
        <v>0</v>
      </c>
      <c r="Q188" s="174">
        <f t="shared" si="9"/>
        <v>0</v>
      </c>
      <c r="R188" s="1">
        <v>36</v>
      </c>
    </row>
    <row r="189" spans="1:18" s="165" customFormat="1" ht="14.1" customHeight="1" x14ac:dyDescent="0.15">
      <c r="A189" s="172" t="s">
        <v>518</v>
      </c>
      <c r="B189" s="173" t="s">
        <v>68</v>
      </c>
      <c r="C189" s="137">
        <v>3</v>
      </c>
      <c r="D189" s="138">
        <v>0</v>
      </c>
      <c r="E189" s="174">
        <f t="shared" si="11"/>
        <v>4</v>
      </c>
      <c r="F189" s="174">
        <v>3</v>
      </c>
      <c r="G189" s="174">
        <v>0</v>
      </c>
      <c r="H189" s="174">
        <v>0</v>
      </c>
      <c r="I189" s="174">
        <v>0</v>
      </c>
      <c r="J189" s="174">
        <v>1</v>
      </c>
      <c r="K189" s="174">
        <f t="shared" si="8"/>
        <v>4</v>
      </c>
      <c r="L189" s="174">
        <v>0</v>
      </c>
      <c r="M189" s="174">
        <v>0</v>
      </c>
      <c r="N189" s="174">
        <v>0</v>
      </c>
      <c r="O189" s="174">
        <v>0</v>
      </c>
      <c r="P189" s="174">
        <v>0</v>
      </c>
      <c r="Q189" s="174">
        <f t="shared" si="9"/>
        <v>0</v>
      </c>
      <c r="R189" s="1">
        <v>37</v>
      </c>
    </row>
    <row r="190" spans="1:18" s="165" customFormat="1" ht="14.1" customHeight="1" x14ac:dyDescent="0.15">
      <c r="A190" s="172" t="s">
        <v>518</v>
      </c>
      <c r="B190" s="173" t="s">
        <v>69</v>
      </c>
      <c r="C190" s="137">
        <v>3</v>
      </c>
      <c r="D190" s="138">
        <v>0</v>
      </c>
      <c r="E190" s="174">
        <f t="shared" si="11"/>
        <v>3</v>
      </c>
      <c r="F190" s="174">
        <v>3</v>
      </c>
      <c r="G190" s="174">
        <v>0</v>
      </c>
      <c r="H190" s="174">
        <v>0</v>
      </c>
      <c r="I190" s="174">
        <v>0</v>
      </c>
      <c r="J190" s="174">
        <v>0</v>
      </c>
      <c r="K190" s="174">
        <f t="shared" si="8"/>
        <v>3</v>
      </c>
      <c r="L190" s="174">
        <v>0</v>
      </c>
      <c r="M190" s="174">
        <v>0</v>
      </c>
      <c r="N190" s="174">
        <v>0</v>
      </c>
      <c r="O190" s="174">
        <v>0</v>
      </c>
      <c r="P190" s="174">
        <v>0</v>
      </c>
      <c r="Q190" s="174">
        <f t="shared" si="9"/>
        <v>0</v>
      </c>
      <c r="R190" s="1">
        <v>38</v>
      </c>
    </row>
    <row r="191" spans="1:18" s="165" customFormat="1" ht="14.1" customHeight="1" x14ac:dyDescent="0.15">
      <c r="A191" s="172" t="s">
        <v>518</v>
      </c>
      <c r="B191" s="173" t="s">
        <v>154</v>
      </c>
      <c r="C191" s="137">
        <v>9</v>
      </c>
      <c r="D191" s="138">
        <v>0</v>
      </c>
      <c r="E191" s="174">
        <f t="shared" si="11"/>
        <v>5</v>
      </c>
      <c r="F191" s="174">
        <v>3</v>
      </c>
      <c r="G191" s="174">
        <v>0</v>
      </c>
      <c r="H191" s="174">
        <v>0</v>
      </c>
      <c r="I191" s="174">
        <v>1</v>
      </c>
      <c r="J191" s="174">
        <v>1</v>
      </c>
      <c r="K191" s="174">
        <f t="shared" si="8"/>
        <v>5</v>
      </c>
      <c r="L191" s="174">
        <v>0</v>
      </c>
      <c r="M191" s="174">
        <v>0</v>
      </c>
      <c r="N191" s="174">
        <v>0</v>
      </c>
      <c r="O191" s="174">
        <v>0</v>
      </c>
      <c r="P191" s="174">
        <v>0</v>
      </c>
      <c r="Q191" s="174">
        <f t="shared" si="9"/>
        <v>0</v>
      </c>
      <c r="R191" s="1">
        <v>39</v>
      </c>
    </row>
    <row r="192" spans="1:18" s="165" customFormat="1" ht="14.1" customHeight="1" x14ac:dyDescent="0.15">
      <c r="A192" s="172" t="s">
        <v>518</v>
      </c>
      <c r="B192" s="173" t="s">
        <v>73</v>
      </c>
      <c r="C192" s="137">
        <v>6</v>
      </c>
      <c r="D192" s="138">
        <v>0</v>
      </c>
      <c r="E192" s="174">
        <f t="shared" si="11"/>
        <v>6</v>
      </c>
      <c r="F192" s="174">
        <v>3</v>
      </c>
      <c r="G192" s="174">
        <v>0</v>
      </c>
      <c r="H192" s="174">
        <v>0</v>
      </c>
      <c r="I192" s="174">
        <v>2</v>
      </c>
      <c r="J192" s="174">
        <v>1</v>
      </c>
      <c r="K192" s="174">
        <f t="shared" si="8"/>
        <v>6</v>
      </c>
      <c r="L192" s="174">
        <v>0</v>
      </c>
      <c r="M192" s="174">
        <v>0</v>
      </c>
      <c r="N192" s="174">
        <v>0</v>
      </c>
      <c r="O192" s="174">
        <v>0</v>
      </c>
      <c r="P192" s="174">
        <v>0</v>
      </c>
      <c r="Q192" s="174">
        <f t="shared" si="9"/>
        <v>0</v>
      </c>
      <c r="R192" s="1">
        <v>40</v>
      </c>
    </row>
    <row r="193" spans="1:18" s="165" customFormat="1" ht="14.1" customHeight="1" x14ac:dyDescent="0.15">
      <c r="A193" s="172" t="s">
        <v>518</v>
      </c>
      <c r="B193" s="173" t="s">
        <v>519</v>
      </c>
      <c r="C193" s="137">
        <v>11</v>
      </c>
      <c r="D193" s="138">
        <v>0</v>
      </c>
      <c r="E193" s="174">
        <f t="shared" si="11"/>
        <v>4</v>
      </c>
      <c r="F193" s="174">
        <v>3</v>
      </c>
      <c r="G193" s="174">
        <v>0</v>
      </c>
      <c r="H193" s="174">
        <v>0</v>
      </c>
      <c r="I193" s="174">
        <v>1</v>
      </c>
      <c r="J193" s="174">
        <v>0</v>
      </c>
      <c r="K193" s="174">
        <f t="shared" si="8"/>
        <v>4</v>
      </c>
      <c r="L193" s="174">
        <v>0</v>
      </c>
      <c r="M193" s="174">
        <v>0</v>
      </c>
      <c r="N193" s="174">
        <v>0</v>
      </c>
      <c r="O193" s="174">
        <v>0</v>
      </c>
      <c r="P193" s="174">
        <v>0</v>
      </c>
      <c r="Q193" s="174">
        <f t="shared" si="9"/>
        <v>0</v>
      </c>
      <c r="R193" s="1">
        <v>41</v>
      </c>
    </row>
    <row r="194" spans="1:18" s="165" customFormat="1" ht="14.1" customHeight="1" x14ac:dyDescent="0.15">
      <c r="A194" s="172" t="s">
        <v>518</v>
      </c>
      <c r="B194" s="173" t="s">
        <v>75</v>
      </c>
      <c r="C194" s="137">
        <v>3</v>
      </c>
      <c r="D194" s="138">
        <v>0</v>
      </c>
      <c r="E194" s="174">
        <f t="shared" si="11"/>
        <v>2</v>
      </c>
      <c r="F194" s="174">
        <v>2</v>
      </c>
      <c r="G194" s="174">
        <v>0</v>
      </c>
      <c r="H194" s="174">
        <v>0</v>
      </c>
      <c r="I194" s="174">
        <v>0</v>
      </c>
      <c r="J194" s="174">
        <v>0</v>
      </c>
      <c r="K194" s="174">
        <f t="shared" si="8"/>
        <v>2</v>
      </c>
      <c r="L194" s="174">
        <v>0</v>
      </c>
      <c r="M194" s="174">
        <v>0</v>
      </c>
      <c r="N194" s="174">
        <v>0</v>
      </c>
      <c r="O194" s="174">
        <v>0</v>
      </c>
      <c r="P194" s="174">
        <v>0</v>
      </c>
      <c r="Q194" s="174">
        <f t="shared" si="9"/>
        <v>0</v>
      </c>
      <c r="R194" s="1">
        <v>42</v>
      </c>
    </row>
    <row r="195" spans="1:18" s="165" customFormat="1" ht="14.1" customHeight="1" x14ac:dyDescent="0.15">
      <c r="A195" s="175" t="s">
        <v>511</v>
      </c>
      <c r="B195" s="176">
        <f>COUNTA(B180:B194)</f>
        <v>15</v>
      </c>
      <c r="C195" s="140">
        <f t="shared" ref="C195:D195" si="16">SUM(C180:C194)</f>
        <v>131</v>
      </c>
      <c r="D195" s="140">
        <f t="shared" si="16"/>
        <v>13</v>
      </c>
      <c r="E195" s="99">
        <f t="shared" ref="E195:Q195" si="17">SUM(E180:E194)</f>
        <v>110</v>
      </c>
      <c r="F195" s="99">
        <f t="shared" si="17"/>
        <v>58</v>
      </c>
      <c r="G195" s="99">
        <f t="shared" si="17"/>
        <v>0</v>
      </c>
      <c r="H195" s="99">
        <f t="shared" si="17"/>
        <v>0</v>
      </c>
      <c r="I195" s="99">
        <f t="shared" si="17"/>
        <v>40</v>
      </c>
      <c r="J195" s="99">
        <f t="shared" si="17"/>
        <v>7</v>
      </c>
      <c r="K195" s="99">
        <f t="shared" si="17"/>
        <v>105</v>
      </c>
      <c r="L195" s="99">
        <f t="shared" si="17"/>
        <v>3</v>
      </c>
      <c r="M195" s="99">
        <f t="shared" si="17"/>
        <v>0</v>
      </c>
      <c r="N195" s="99">
        <f t="shared" si="17"/>
        <v>0</v>
      </c>
      <c r="O195" s="99">
        <f t="shared" si="17"/>
        <v>2</v>
      </c>
      <c r="P195" s="99">
        <f t="shared" si="17"/>
        <v>0</v>
      </c>
      <c r="Q195" s="99">
        <f t="shared" si="17"/>
        <v>5</v>
      </c>
      <c r="R195" s="1">
        <v>43</v>
      </c>
    </row>
    <row r="196" spans="1:18" s="165" customFormat="1" ht="14.1" customHeight="1" x14ac:dyDescent="0.15">
      <c r="A196" s="172" t="s">
        <v>517</v>
      </c>
      <c r="B196" s="173" t="s">
        <v>76</v>
      </c>
      <c r="C196" s="137">
        <v>8</v>
      </c>
      <c r="D196" s="138">
        <v>0</v>
      </c>
      <c r="E196" s="174">
        <f t="shared" si="11"/>
        <v>8</v>
      </c>
      <c r="F196" s="174">
        <v>7</v>
      </c>
      <c r="G196" s="174">
        <v>0</v>
      </c>
      <c r="H196" s="174">
        <v>0</v>
      </c>
      <c r="I196" s="174">
        <v>1</v>
      </c>
      <c r="J196" s="174">
        <v>0</v>
      </c>
      <c r="K196" s="174">
        <f t="shared" si="8"/>
        <v>8</v>
      </c>
      <c r="L196" s="174">
        <v>0</v>
      </c>
      <c r="M196" s="174">
        <v>0</v>
      </c>
      <c r="N196" s="174">
        <v>0</v>
      </c>
      <c r="O196" s="174">
        <v>0</v>
      </c>
      <c r="P196" s="174">
        <v>0</v>
      </c>
      <c r="Q196" s="174">
        <f t="shared" si="9"/>
        <v>0</v>
      </c>
      <c r="R196" s="1">
        <v>44</v>
      </c>
    </row>
    <row r="197" spans="1:18" s="165" customFormat="1" ht="14.1" customHeight="1" x14ac:dyDescent="0.15">
      <c r="A197" s="172" t="s">
        <v>517</v>
      </c>
      <c r="B197" s="173" t="s">
        <v>146</v>
      </c>
      <c r="C197" s="137">
        <v>3</v>
      </c>
      <c r="D197" s="138">
        <v>0</v>
      </c>
      <c r="E197" s="174">
        <f t="shared" si="11"/>
        <v>2</v>
      </c>
      <c r="F197" s="174">
        <v>2</v>
      </c>
      <c r="G197" s="174">
        <v>0</v>
      </c>
      <c r="H197" s="174">
        <v>0</v>
      </c>
      <c r="I197" s="174">
        <v>0</v>
      </c>
      <c r="J197" s="174">
        <v>0</v>
      </c>
      <c r="K197" s="174">
        <f t="shared" si="8"/>
        <v>2</v>
      </c>
      <c r="L197" s="174">
        <v>0</v>
      </c>
      <c r="M197" s="174">
        <v>0</v>
      </c>
      <c r="N197" s="174">
        <v>0</v>
      </c>
      <c r="O197" s="174">
        <v>0</v>
      </c>
      <c r="P197" s="174">
        <v>0</v>
      </c>
      <c r="Q197" s="174">
        <f t="shared" si="9"/>
        <v>0</v>
      </c>
      <c r="R197" s="1">
        <v>45</v>
      </c>
    </row>
    <row r="198" spans="1:18" s="165" customFormat="1" ht="14.1" customHeight="1" x14ac:dyDescent="0.15">
      <c r="A198" s="172" t="s">
        <v>517</v>
      </c>
      <c r="B198" s="173" t="s">
        <v>288</v>
      </c>
      <c r="C198" s="142">
        <v>7</v>
      </c>
      <c r="D198" s="143">
        <v>0</v>
      </c>
      <c r="E198" s="174">
        <f t="shared" si="11"/>
        <v>6</v>
      </c>
      <c r="F198" s="174">
        <v>3</v>
      </c>
      <c r="G198" s="174">
        <v>0</v>
      </c>
      <c r="H198" s="174">
        <v>0</v>
      </c>
      <c r="I198" s="174">
        <v>3</v>
      </c>
      <c r="J198" s="174">
        <v>0</v>
      </c>
      <c r="K198" s="174">
        <f t="shared" si="8"/>
        <v>6</v>
      </c>
      <c r="L198" s="174">
        <v>0</v>
      </c>
      <c r="M198" s="174">
        <v>0</v>
      </c>
      <c r="N198" s="174">
        <v>0</v>
      </c>
      <c r="O198" s="174">
        <v>0</v>
      </c>
      <c r="P198" s="174">
        <v>0</v>
      </c>
      <c r="Q198" s="174">
        <f t="shared" si="9"/>
        <v>0</v>
      </c>
      <c r="R198" s="1">
        <v>46</v>
      </c>
    </row>
    <row r="199" spans="1:18" s="165" customFormat="1" ht="14.1" customHeight="1" x14ac:dyDescent="0.15">
      <c r="A199" s="175" t="s">
        <v>511</v>
      </c>
      <c r="B199" s="176">
        <f>COUNTA(B196:B198)</f>
        <v>3</v>
      </c>
      <c r="C199" s="140">
        <f t="shared" ref="C199:D199" si="18">SUM(C196:C198)</f>
        <v>18</v>
      </c>
      <c r="D199" s="140">
        <f t="shared" si="18"/>
        <v>0</v>
      </c>
      <c r="E199" s="99">
        <f t="shared" ref="E199:Q199" si="19">SUM(E196:E198)</f>
        <v>16</v>
      </c>
      <c r="F199" s="99">
        <f t="shared" si="19"/>
        <v>12</v>
      </c>
      <c r="G199" s="99">
        <f t="shared" si="19"/>
        <v>0</v>
      </c>
      <c r="H199" s="99">
        <f t="shared" si="19"/>
        <v>0</v>
      </c>
      <c r="I199" s="99">
        <f t="shared" si="19"/>
        <v>4</v>
      </c>
      <c r="J199" s="99">
        <f t="shared" si="19"/>
        <v>0</v>
      </c>
      <c r="K199" s="99">
        <f t="shared" si="19"/>
        <v>16</v>
      </c>
      <c r="L199" s="99">
        <f t="shared" si="19"/>
        <v>0</v>
      </c>
      <c r="M199" s="99">
        <f t="shared" si="19"/>
        <v>0</v>
      </c>
      <c r="N199" s="99">
        <f t="shared" si="19"/>
        <v>0</v>
      </c>
      <c r="O199" s="99">
        <f t="shared" si="19"/>
        <v>0</v>
      </c>
      <c r="P199" s="99">
        <f t="shared" si="19"/>
        <v>0</v>
      </c>
      <c r="Q199" s="99">
        <f t="shared" si="19"/>
        <v>0</v>
      </c>
      <c r="R199" s="1">
        <v>47</v>
      </c>
    </row>
    <row r="200" spans="1:18" s="165" customFormat="1" ht="14.1" customHeight="1" x14ac:dyDescent="0.15">
      <c r="A200" s="172" t="s">
        <v>180</v>
      </c>
      <c r="B200" s="173" t="s">
        <v>25</v>
      </c>
      <c r="C200" s="137">
        <v>21</v>
      </c>
      <c r="D200" s="137">
        <v>4</v>
      </c>
      <c r="E200" s="174">
        <f t="shared" si="11"/>
        <v>13</v>
      </c>
      <c r="F200" s="174">
        <v>11</v>
      </c>
      <c r="G200" s="174">
        <v>0</v>
      </c>
      <c r="H200" s="174">
        <v>0</v>
      </c>
      <c r="I200" s="174">
        <v>1</v>
      </c>
      <c r="J200" s="174">
        <v>0</v>
      </c>
      <c r="K200" s="174">
        <f t="shared" si="8"/>
        <v>12</v>
      </c>
      <c r="L200" s="174">
        <v>1</v>
      </c>
      <c r="M200" s="174">
        <v>0</v>
      </c>
      <c r="N200" s="174">
        <v>0</v>
      </c>
      <c r="O200" s="174">
        <v>0</v>
      </c>
      <c r="P200" s="174">
        <v>0</v>
      </c>
      <c r="Q200" s="174">
        <f t="shared" si="9"/>
        <v>1</v>
      </c>
      <c r="R200" s="1">
        <v>48</v>
      </c>
    </row>
    <row r="201" spans="1:18" s="165" customFormat="1" ht="14.1" customHeight="1" x14ac:dyDescent="0.15">
      <c r="A201" s="172" t="s">
        <v>180</v>
      </c>
      <c r="B201" s="173" t="s">
        <v>26</v>
      </c>
      <c r="C201" s="137">
        <v>18</v>
      </c>
      <c r="D201" s="138">
        <v>0</v>
      </c>
      <c r="E201" s="174">
        <f t="shared" si="11"/>
        <v>7</v>
      </c>
      <c r="F201" s="174">
        <v>4</v>
      </c>
      <c r="G201" s="174">
        <v>0</v>
      </c>
      <c r="H201" s="174">
        <v>0</v>
      </c>
      <c r="I201" s="174">
        <v>3</v>
      </c>
      <c r="J201" s="174">
        <v>0</v>
      </c>
      <c r="K201" s="174">
        <f t="shared" si="8"/>
        <v>7</v>
      </c>
      <c r="L201" s="174">
        <v>0</v>
      </c>
      <c r="M201" s="174">
        <v>0</v>
      </c>
      <c r="N201" s="174">
        <v>0</v>
      </c>
      <c r="O201" s="174">
        <v>0</v>
      </c>
      <c r="P201" s="174">
        <v>0</v>
      </c>
      <c r="Q201" s="174">
        <f t="shared" si="9"/>
        <v>0</v>
      </c>
      <c r="R201" s="1">
        <v>49</v>
      </c>
    </row>
    <row r="202" spans="1:18" s="165" customFormat="1" ht="14.1" customHeight="1" x14ac:dyDescent="0.15">
      <c r="A202" s="172" t="s">
        <v>180</v>
      </c>
      <c r="B202" s="173" t="s">
        <v>27</v>
      </c>
      <c r="C202" s="137">
        <v>19</v>
      </c>
      <c r="D202" s="137">
        <v>4</v>
      </c>
      <c r="E202" s="174">
        <f t="shared" si="11"/>
        <v>9</v>
      </c>
      <c r="F202" s="174">
        <v>5</v>
      </c>
      <c r="G202" s="174">
        <v>0</v>
      </c>
      <c r="H202" s="174">
        <v>0</v>
      </c>
      <c r="I202" s="174">
        <v>1</v>
      </c>
      <c r="J202" s="174">
        <v>2</v>
      </c>
      <c r="K202" s="174">
        <f t="shared" si="8"/>
        <v>8</v>
      </c>
      <c r="L202" s="174">
        <v>1</v>
      </c>
      <c r="M202" s="174">
        <v>0</v>
      </c>
      <c r="N202" s="174">
        <v>0</v>
      </c>
      <c r="O202" s="174">
        <v>0</v>
      </c>
      <c r="P202" s="174">
        <v>0</v>
      </c>
      <c r="Q202" s="174">
        <f t="shared" si="9"/>
        <v>1</v>
      </c>
      <c r="R202" s="1">
        <v>50</v>
      </c>
    </row>
    <row r="203" spans="1:18" s="165" customFormat="1" ht="14.1" customHeight="1" x14ac:dyDescent="0.15">
      <c r="A203" s="172" t="s">
        <v>180</v>
      </c>
      <c r="B203" s="173" t="s">
        <v>28</v>
      </c>
      <c r="C203" s="137">
        <v>18</v>
      </c>
      <c r="D203" s="137">
        <v>4</v>
      </c>
      <c r="E203" s="174">
        <f t="shared" si="11"/>
        <v>8</v>
      </c>
      <c r="F203" s="174">
        <v>4</v>
      </c>
      <c r="G203" s="174">
        <v>0</v>
      </c>
      <c r="H203" s="174">
        <v>0</v>
      </c>
      <c r="I203" s="174">
        <v>3</v>
      </c>
      <c r="J203" s="174">
        <v>0</v>
      </c>
      <c r="K203" s="174">
        <f t="shared" si="8"/>
        <v>7</v>
      </c>
      <c r="L203" s="174">
        <v>1</v>
      </c>
      <c r="M203" s="174">
        <v>0</v>
      </c>
      <c r="N203" s="174">
        <v>0</v>
      </c>
      <c r="O203" s="174">
        <v>0</v>
      </c>
      <c r="P203" s="174">
        <v>0</v>
      </c>
      <c r="Q203" s="174">
        <f t="shared" si="9"/>
        <v>1</v>
      </c>
      <c r="R203" s="1">
        <v>51</v>
      </c>
    </row>
    <row r="204" spans="1:18" s="165" customFormat="1" ht="14.1" customHeight="1" x14ac:dyDescent="0.15">
      <c r="A204" s="172" t="s">
        <v>180</v>
      </c>
      <c r="B204" s="173" t="s">
        <v>29</v>
      </c>
      <c r="C204" s="137">
        <v>19</v>
      </c>
      <c r="D204" s="137">
        <v>8</v>
      </c>
      <c r="E204" s="174">
        <f t="shared" si="11"/>
        <v>17</v>
      </c>
      <c r="F204" s="174">
        <v>4</v>
      </c>
      <c r="G204" s="174">
        <v>0</v>
      </c>
      <c r="H204" s="174">
        <v>0</v>
      </c>
      <c r="I204" s="174">
        <v>12</v>
      </c>
      <c r="J204" s="174">
        <v>0</v>
      </c>
      <c r="K204" s="174">
        <f t="shared" si="8"/>
        <v>16</v>
      </c>
      <c r="L204" s="174">
        <v>1</v>
      </c>
      <c r="M204" s="174">
        <v>0</v>
      </c>
      <c r="N204" s="174">
        <v>0</v>
      </c>
      <c r="O204" s="174">
        <v>0</v>
      </c>
      <c r="P204" s="174">
        <v>0</v>
      </c>
      <c r="Q204" s="174">
        <f t="shared" si="9"/>
        <v>1</v>
      </c>
      <c r="R204" s="1">
        <v>52</v>
      </c>
    </row>
    <row r="205" spans="1:18" s="165" customFormat="1" ht="14.1" customHeight="1" x14ac:dyDescent="0.15">
      <c r="A205" s="172" t="s">
        <v>180</v>
      </c>
      <c r="B205" s="173" t="s">
        <v>30</v>
      </c>
      <c r="C205" s="137">
        <v>12</v>
      </c>
      <c r="D205" s="138">
        <v>0</v>
      </c>
      <c r="E205" s="174">
        <f t="shared" si="11"/>
        <v>15</v>
      </c>
      <c r="F205" s="174">
        <v>5</v>
      </c>
      <c r="G205" s="174">
        <v>0</v>
      </c>
      <c r="H205" s="174">
        <v>0</v>
      </c>
      <c r="I205" s="174">
        <v>9</v>
      </c>
      <c r="J205" s="174">
        <v>1</v>
      </c>
      <c r="K205" s="174">
        <f t="shared" si="8"/>
        <v>15</v>
      </c>
      <c r="L205" s="174">
        <v>0</v>
      </c>
      <c r="M205" s="174">
        <v>0</v>
      </c>
      <c r="N205" s="174">
        <v>0</v>
      </c>
      <c r="O205" s="174">
        <v>0</v>
      </c>
      <c r="P205" s="174">
        <v>0</v>
      </c>
      <c r="Q205" s="174">
        <f t="shared" si="9"/>
        <v>0</v>
      </c>
      <c r="R205" s="1">
        <v>53</v>
      </c>
    </row>
    <row r="206" spans="1:18" s="165" customFormat="1" ht="14.1" customHeight="1" x14ac:dyDescent="0.15">
      <c r="A206" s="172" t="s">
        <v>180</v>
      </c>
      <c r="B206" s="173" t="s">
        <v>99</v>
      </c>
      <c r="C206" s="137">
        <v>18</v>
      </c>
      <c r="D206" s="138">
        <v>0</v>
      </c>
      <c r="E206" s="174">
        <f t="shared" si="11"/>
        <v>5</v>
      </c>
      <c r="F206" s="174">
        <v>3</v>
      </c>
      <c r="G206" s="174">
        <v>0</v>
      </c>
      <c r="H206" s="174">
        <v>0</v>
      </c>
      <c r="I206" s="174">
        <v>2</v>
      </c>
      <c r="J206" s="174">
        <v>0</v>
      </c>
      <c r="K206" s="174">
        <f t="shared" si="8"/>
        <v>5</v>
      </c>
      <c r="L206" s="174">
        <v>0</v>
      </c>
      <c r="M206" s="174">
        <v>0</v>
      </c>
      <c r="N206" s="174">
        <v>0</v>
      </c>
      <c r="O206" s="174">
        <v>0</v>
      </c>
      <c r="P206" s="174">
        <v>0</v>
      </c>
      <c r="Q206" s="174">
        <f t="shared" si="9"/>
        <v>0</v>
      </c>
      <c r="R206" s="1">
        <v>54</v>
      </c>
    </row>
    <row r="207" spans="1:18" s="165" customFormat="1" ht="14.1" customHeight="1" x14ac:dyDescent="0.15">
      <c r="A207" s="172" t="s">
        <v>180</v>
      </c>
      <c r="B207" s="177" t="s">
        <v>516</v>
      </c>
      <c r="C207" s="137">
        <v>21</v>
      </c>
      <c r="D207" s="138">
        <v>0</v>
      </c>
      <c r="E207" s="174">
        <f t="shared" si="11"/>
        <v>6</v>
      </c>
      <c r="F207" s="174">
        <v>3</v>
      </c>
      <c r="G207" s="174">
        <v>0</v>
      </c>
      <c r="H207" s="174">
        <v>0</v>
      </c>
      <c r="I207" s="174">
        <v>2</v>
      </c>
      <c r="J207" s="174">
        <v>1</v>
      </c>
      <c r="K207" s="174">
        <f t="shared" si="8"/>
        <v>6</v>
      </c>
      <c r="L207" s="174">
        <v>0</v>
      </c>
      <c r="M207" s="174">
        <v>0</v>
      </c>
      <c r="N207" s="174">
        <v>0</v>
      </c>
      <c r="O207" s="174">
        <v>0</v>
      </c>
      <c r="P207" s="174">
        <v>0</v>
      </c>
      <c r="Q207" s="174">
        <f t="shared" si="9"/>
        <v>0</v>
      </c>
      <c r="R207" s="1">
        <v>55</v>
      </c>
    </row>
    <row r="208" spans="1:18" s="165" customFormat="1" ht="14.1" customHeight="1" x14ac:dyDescent="0.15">
      <c r="A208" s="172" t="s">
        <v>180</v>
      </c>
      <c r="B208" s="173" t="s">
        <v>172</v>
      </c>
      <c r="C208" s="137">
        <v>12</v>
      </c>
      <c r="D208" s="138">
        <v>0</v>
      </c>
      <c r="E208" s="174">
        <f t="shared" si="11"/>
        <v>5</v>
      </c>
      <c r="F208" s="174">
        <v>2</v>
      </c>
      <c r="G208" s="174">
        <v>0</v>
      </c>
      <c r="H208" s="174">
        <v>0</v>
      </c>
      <c r="I208" s="174">
        <v>2</v>
      </c>
      <c r="J208" s="174">
        <v>1</v>
      </c>
      <c r="K208" s="174">
        <f t="shared" si="8"/>
        <v>5</v>
      </c>
      <c r="L208" s="174">
        <v>0</v>
      </c>
      <c r="M208" s="174">
        <v>0</v>
      </c>
      <c r="N208" s="174">
        <v>0</v>
      </c>
      <c r="O208" s="174">
        <v>0</v>
      </c>
      <c r="P208" s="174">
        <v>0</v>
      </c>
      <c r="Q208" s="174">
        <f t="shared" si="9"/>
        <v>0</v>
      </c>
      <c r="R208" s="1">
        <v>57</v>
      </c>
    </row>
    <row r="209" spans="1:18" s="165" customFormat="1" ht="14.1" customHeight="1" x14ac:dyDescent="0.15">
      <c r="A209" s="172" t="s">
        <v>180</v>
      </c>
      <c r="B209" s="173" t="s">
        <v>59</v>
      </c>
      <c r="C209" s="137">
        <v>10</v>
      </c>
      <c r="D209" s="138">
        <v>0</v>
      </c>
      <c r="E209" s="174">
        <f t="shared" si="11"/>
        <v>5</v>
      </c>
      <c r="F209" s="174">
        <v>3</v>
      </c>
      <c r="G209" s="174">
        <v>0</v>
      </c>
      <c r="H209" s="174">
        <v>0</v>
      </c>
      <c r="I209" s="174">
        <v>1</v>
      </c>
      <c r="J209" s="174">
        <v>1</v>
      </c>
      <c r="K209" s="174">
        <f t="shared" si="8"/>
        <v>5</v>
      </c>
      <c r="L209" s="174">
        <v>0</v>
      </c>
      <c r="M209" s="174">
        <v>0</v>
      </c>
      <c r="N209" s="174">
        <v>0</v>
      </c>
      <c r="O209" s="174">
        <v>0</v>
      </c>
      <c r="P209" s="174">
        <v>0</v>
      </c>
      <c r="Q209" s="174">
        <f t="shared" si="9"/>
        <v>0</v>
      </c>
      <c r="R209" s="1">
        <v>58</v>
      </c>
    </row>
    <row r="210" spans="1:18" s="165" customFormat="1" ht="14.1" customHeight="1" x14ac:dyDescent="0.15">
      <c r="A210" s="172" t="s">
        <v>180</v>
      </c>
      <c r="B210" s="173" t="s">
        <v>175</v>
      </c>
      <c r="C210" s="137">
        <v>12</v>
      </c>
      <c r="D210" s="138">
        <v>0</v>
      </c>
      <c r="E210" s="174">
        <f t="shared" si="11"/>
        <v>18</v>
      </c>
      <c r="F210" s="174">
        <v>4</v>
      </c>
      <c r="G210" s="174">
        <v>0</v>
      </c>
      <c r="H210" s="174">
        <v>0</v>
      </c>
      <c r="I210" s="174">
        <v>12</v>
      </c>
      <c r="J210" s="174">
        <v>2</v>
      </c>
      <c r="K210" s="174">
        <f t="shared" si="8"/>
        <v>18</v>
      </c>
      <c r="L210" s="174">
        <v>0</v>
      </c>
      <c r="M210" s="174">
        <v>0</v>
      </c>
      <c r="N210" s="174">
        <v>0</v>
      </c>
      <c r="O210" s="174">
        <v>0</v>
      </c>
      <c r="P210" s="174">
        <v>0</v>
      </c>
      <c r="Q210" s="174">
        <f t="shared" si="9"/>
        <v>0</v>
      </c>
      <c r="R210" s="1">
        <v>59</v>
      </c>
    </row>
    <row r="211" spans="1:18" s="165" customFormat="1" ht="14.1" customHeight="1" x14ac:dyDescent="0.15">
      <c r="A211" s="172" t="s">
        <v>180</v>
      </c>
      <c r="B211" s="173" t="s">
        <v>65</v>
      </c>
      <c r="C211" s="137">
        <v>12</v>
      </c>
      <c r="D211" s="138">
        <v>0</v>
      </c>
      <c r="E211" s="174">
        <f t="shared" si="11"/>
        <v>6</v>
      </c>
      <c r="F211" s="174">
        <v>3</v>
      </c>
      <c r="G211" s="174">
        <v>0</v>
      </c>
      <c r="H211" s="174">
        <v>0</v>
      </c>
      <c r="I211" s="174">
        <v>1</v>
      </c>
      <c r="J211" s="174">
        <v>2</v>
      </c>
      <c r="K211" s="174">
        <f t="shared" si="8"/>
        <v>6</v>
      </c>
      <c r="L211" s="174">
        <v>0</v>
      </c>
      <c r="M211" s="174">
        <v>0</v>
      </c>
      <c r="N211" s="174">
        <v>0</v>
      </c>
      <c r="O211" s="174">
        <v>0</v>
      </c>
      <c r="P211" s="174">
        <v>0</v>
      </c>
      <c r="Q211" s="174">
        <f t="shared" si="9"/>
        <v>0</v>
      </c>
      <c r="R211" s="1">
        <v>60</v>
      </c>
    </row>
    <row r="212" spans="1:18" s="165" customFormat="1" ht="14.1" customHeight="1" x14ac:dyDescent="0.15">
      <c r="A212" s="172" t="s">
        <v>180</v>
      </c>
      <c r="B212" s="173" t="s">
        <v>167</v>
      </c>
      <c r="C212" s="137">
        <v>12</v>
      </c>
      <c r="D212" s="138">
        <v>0</v>
      </c>
      <c r="E212" s="174">
        <f t="shared" si="11"/>
        <v>12</v>
      </c>
      <c r="F212" s="174">
        <v>4</v>
      </c>
      <c r="G212" s="174">
        <v>0</v>
      </c>
      <c r="H212" s="174">
        <v>0</v>
      </c>
      <c r="I212" s="174">
        <v>6</v>
      </c>
      <c r="J212" s="174">
        <v>2</v>
      </c>
      <c r="K212" s="174">
        <f t="shared" si="8"/>
        <v>12</v>
      </c>
      <c r="L212" s="174">
        <v>0</v>
      </c>
      <c r="M212" s="174">
        <v>0</v>
      </c>
      <c r="N212" s="174">
        <v>0</v>
      </c>
      <c r="O212" s="174">
        <v>0</v>
      </c>
      <c r="P212" s="174">
        <v>0</v>
      </c>
      <c r="Q212" s="174">
        <f t="shared" si="9"/>
        <v>0</v>
      </c>
      <c r="R212" s="1">
        <v>61</v>
      </c>
    </row>
    <row r="213" spans="1:18" s="165" customFormat="1" ht="14.1" customHeight="1" x14ac:dyDescent="0.15">
      <c r="A213" s="172" t="s">
        <v>180</v>
      </c>
      <c r="B213" s="173" t="s">
        <v>225</v>
      </c>
      <c r="C213" s="137">
        <v>3</v>
      </c>
      <c r="D213" s="138">
        <v>0</v>
      </c>
      <c r="E213" s="174">
        <f t="shared" si="11"/>
        <v>2</v>
      </c>
      <c r="F213" s="174">
        <v>2</v>
      </c>
      <c r="G213" s="174">
        <v>0</v>
      </c>
      <c r="H213" s="174">
        <v>0</v>
      </c>
      <c r="I213" s="174">
        <v>0</v>
      </c>
      <c r="J213" s="174">
        <v>0</v>
      </c>
      <c r="K213" s="174">
        <f t="shared" si="8"/>
        <v>2</v>
      </c>
      <c r="L213" s="174">
        <v>0</v>
      </c>
      <c r="M213" s="174">
        <v>0</v>
      </c>
      <c r="N213" s="174">
        <v>0</v>
      </c>
      <c r="O213" s="174">
        <v>0</v>
      </c>
      <c r="P213" s="174">
        <v>0</v>
      </c>
      <c r="Q213" s="174">
        <f t="shared" si="9"/>
        <v>0</v>
      </c>
      <c r="R213" s="1">
        <v>62</v>
      </c>
    </row>
    <row r="214" spans="1:18" s="165" customFormat="1" ht="14.1" customHeight="1" x14ac:dyDescent="0.15">
      <c r="A214" s="172" t="s">
        <v>180</v>
      </c>
      <c r="B214" s="173" t="s">
        <v>180</v>
      </c>
      <c r="C214" s="137">
        <v>4</v>
      </c>
      <c r="D214" s="138">
        <v>0</v>
      </c>
      <c r="E214" s="174">
        <f t="shared" si="11"/>
        <v>3</v>
      </c>
      <c r="F214" s="174">
        <v>3</v>
      </c>
      <c r="G214" s="174">
        <v>0</v>
      </c>
      <c r="H214" s="174">
        <v>0</v>
      </c>
      <c r="I214" s="174">
        <v>0</v>
      </c>
      <c r="J214" s="174">
        <v>0</v>
      </c>
      <c r="K214" s="174">
        <f t="shared" ref="K214:K277" si="20">F214+G214+H214+I214+J214</f>
        <v>3</v>
      </c>
      <c r="L214" s="174">
        <v>0</v>
      </c>
      <c r="M214" s="174">
        <v>0</v>
      </c>
      <c r="N214" s="174">
        <v>0</v>
      </c>
      <c r="O214" s="174">
        <v>0</v>
      </c>
      <c r="P214" s="174">
        <v>0</v>
      </c>
      <c r="Q214" s="174">
        <f t="shared" ref="Q214:Q277" si="21">L214+M214+N214+O214+P214</f>
        <v>0</v>
      </c>
      <c r="R214" s="1">
        <v>63</v>
      </c>
    </row>
    <row r="215" spans="1:18" s="165" customFormat="1" ht="14.1" customHeight="1" x14ac:dyDescent="0.15">
      <c r="A215" s="172" t="s">
        <v>180</v>
      </c>
      <c r="B215" s="173" t="s">
        <v>226</v>
      </c>
      <c r="C215" s="137">
        <v>6</v>
      </c>
      <c r="D215" s="138">
        <v>0</v>
      </c>
      <c r="E215" s="174">
        <f t="shared" si="11"/>
        <v>5</v>
      </c>
      <c r="F215" s="174">
        <v>2</v>
      </c>
      <c r="G215" s="174">
        <v>0</v>
      </c>
      <c r="H215" s="174">
        <v>0</v>
      </c>
      <c r="I215" s="174">
        <v>1</v>
      </c>
      <c r="J215" s="174">
        <v>2</v>
      </c>
      <c r="K215" s="174">
        <f t="shared" si="20"/>
        <v>5</v>
      </c>
      <c r="L215" s="174">
        <v>0</v>
      </c>
      <c r="M215" s="174">
        <v>0</v>
      </c>
      <c r="N215" s="174">
        <v>0</v>
      </c>
      <c r="O215" s="174">
        <v>0</v>
      </c>
      <c r="P215" s="174">
        <v>0</v>
      </c>
      <c r="Q215" s="174">
        <f t="shared" si="21"/>
        <v>0</v>
      </c>
      <c r="R215" s="1">
        <v>64</v>
      </c>
    </row>
    <row r="216" spans="1:18" s="165" customFormat="1" ht="14.1" customHeight="1" x14ac:dyDescent="0.15">
      <c r="A216" s="172" t="s">
        <v>180</v>
      </c>
      <c r="B216" s="173" t="s">
        <v>181</v>
      </c>
      <c r="C216" s="137">
        <v>6</v>
      </c>
      <c r="D216" s="138">
        <v>0</v>
      </c>
      <c r="E216" s="174">
        <f t="shared" si="11"/>
        <v>4</v>
      </c>
      <c r="F216" s="174">
        <v>3</v>
      </c>
      <c r="G216" s="174">
        <v>0</v>
      </c>
      <c r="H216" s="174">
        <v>0</v>
      </c>
      <c r="I216" s="174">
        <v>1</v>
      </c>
      <c r="J216" s="174">
        <v>0</v>
      </c>
      <c r="K216" s="174">
        <f t="shared" si="20"/>
        <v>4</v>
      </c>
      <c r="L216" s="174">
        <v>0</v>
      </c>
      <c r="M216" s="174">
        <v>0</v>
      </c>
      <c r="N216" s="174">
        <v>0</v>
      </c>
      <c r="O216" s="174">
        <v>0</v>
      </c>
      <c r="P216" s="174">
        <v>0</v>
      </c>
      <c r="Q216" s="174">
        <f t="shared" si="21"/>
        <v>0</v>
      </c>
      <c r="R216" s="1">
        <v>65</v>
      </c>
    </row>
    <row r="217" spans="1:18" s="165" customFormat="1" ht="14.1" customHeight="1" x14ac:dyDescent="0.15">
      <c r="A217" s="172" t="s">
        <v>180</v>
      </c>
      <c r="B217" s="173" t="s">
        <v>227</v>
      </c>
      <c r="C217" s="137">
        <v>3</v>
      </c>
      <c r="D217" s="138">
        <v>0</v>
      </c>
      <c r="E217" s="174">
        <f t="shared" si="11"/>
        <v>4</v>
      </c>
      <c r="F217" s="174">
        <v>3</v>
      </c>
      <c r="G217" s="174">
        <v>0</v>
      </c>
      <c r="H217" s="174">
        <v>0</v>
      </c>
      <c r="I217" s="174">
        <v>1</v>
      </c>
      <c r="J217" s="174">
        <v>0</v>
      </c>
      <c r="K217" s="174">
        <f t="shared" si="20"/>
        <v>4</v>
      </c>
      <c r="L217" s="174">
        <v>0</v>
      </c>
      <c r="M217" s="174">
        <v>0</v>
      </c>
      <c r="N217" s="174">
        <v>0</v>
      </c>
      <c r="O217" s="174">
        <v>0</v>
      </c>
      <c r="P217" s="174">
        <v>0</v>
      </c>
      <c r="Q217" s="174">
        <f t="shared" si="21"/>
        <v>0</v>
      </c>
      <c r="R217" s="1">
        <v>66</v>
      </c>
    </row>
    <row r="218" spans="1:18" s="165" customFormat="1" ht="14.1" customHeight="1" x14ac:dyDescent="0.15">
      <c r="A218" s="172" t="s">
        <v>180</v>
      </c>
      <c r="B218" s="173" t="s">
        <v>182</v>
      </c>
      <c r="C218" s="137">
        <v>3</v>
      </c>
      <c r="D218" s="138">
        <v>0</v>
      </c>
      <c r="E218" s="174">
        <f t="shared" si="11"/>
        <v>4</v>
      </c>
      <c r="F218" s="174">
        <v>3</v>
      </c>
      <c r="G218" s="174">
        <v>0</v>
      </c>
      <c r="H218" s="174">
        <v>0</v>
      </c>
      <c r="I218" s="174">
        <v>1</v>
      </c>
      <c r="J218" s="174">
        <v>0</v>
      </c>
      <c r="K218" s="174">
        <f t="shared" si="20"/>
        <v>4</v>
      </c>
      <c r="L218" s="174">
        <v>0</v>
      </c>
      <c r="M218" s="174">
        <v>0</v>
      </c>
      <c r="N218" s="174">
        <v>0</v>
      </c>
      <c r="O218" s="174">
        <v>0</v>
      </c>
      <c r="P218" s="174">
        <v>0</v>
      </c>
      <c r="Q218" s="174">
        <f t="shared" si="21"/>
        <v>0</v>
      </c>
      <c r="R218" s="1">
        <v>67</v>
      </c>
    </row>
    <row r="219" spans="1:18" s="178" customFormat="1" ht="14.1" customHeight="1" x14ac:dyDescent="0.15">
      <c r="A219" s="172" t="s">
        <v>180</v>
      </c>
      <c r="B219" s="173" t="s">
        <v>183</v>
      </c>
      <c r="C219" s="137">
        <v>3</v>
      </c>
      <c r="D219" s="138">
        <v>0</v>
      </c>
      <c r="E219" s="174">
        <f t="shared" si="11"/>
        <v>2</v>
      </c>
      <c r="F219" s="174">
        <v>2</v>
      </c>
      <c r="G219" s="174">
        <v>0</v>
      </c>
      <c r="H219" s="174">
        <v>0</v>
      </c>
      <c r="I219" s="174">
        <v>0</v>
      </c>
      <c r="J219" s="174">
        <v>0</v>
      </c>
      <c r="K219" s="174">
        <f t="shared" si="20"/>
        <v>2</v>
      </c>
      <c r="L219" s="174">
        <v>0</v>
      </c>
      <c r="M219" s="174">
        <v>0</v>
      </c>
      <c r="N219" s="174">
        <v>0</v>
      </c>
      <c r="O219" s="174">
        <v>0</v>
      </c>
      <c r="P219" s="174">
        <v>0</v>
      </c>
      <c r="Q219" s="174">
        <f t="shared" si="21"/>
        <v>0</v>
      </c>
      <c r="R219" s="1">
        <v>68</v>
      </c>
    </row>
    <row r="220" spans="1:18" ht="14.1" customHeight="1" x14ac:dyDescent="0.15">
      <c r="A220" s="175" t="s">
        <v>511</v>
      </c>
      <c r="B220" s="176">
        <f>COUNTA(B200:B219)</f>
        <v>20</v>
      </c>
      <c r="C220" s="140">
        <f t="shared" ref="C220:Q220" si="22">SUM(C200:C219)</f>
        <v>232</v>
      </c>
      <c r="D220" s="140">
        <f t="shared" si="22"/>
        <v>20</v>
      </c>
      <c r="E220" s="99">
        <f t="shared" si="22"/>
        <v>150</v>
      </c>
      <c r="F220" s="99">
        <f t="shared" si="22"/>
        <v>73</v>
      </c>
      <c r="G220" s="99">
        <f t="shared" si="22"/>
        <v>0</v>
      </c>
      <c r="H220" s="99">
        <f t="shared" si="22"/>
        <v>0</v>
      </c>
      <c r="I220" s="99">
        <f t="shared" si="22"/>
        <v>59</v>
      </c>
      <c r="J220" s="99">
        <f t="shared" si="22"/>
        <v>14</v>
      </c>
      <c r="K220" s="99">
        <f t="shared" si="22"/>
        <v>146</v>
      </c>
      <c r="L220" s="99">
        <f t="shared" si="22"/>
        <v>4</v>
      </c>
      <c r="M220" s="99">
        <f t="shared" si="22"/>
        <v>0</v>
      </c>
      <c r="N220" s="99">
        <f t="shared" si="22"/>
        <v>0</v>
      </c>
      <c r="O220" s="99">
        <f t="shared" si="22"/>
        <v>0</v>
      </c>
      <c r="P220" s="99">
        <f t="shared" si="22"/>
        <v>0</v>
      </c>
      <c r="Q220" s="99">
        <f t="shared" si="22"/>
        <v>4</v>
      </c>
      <c r="R220" s="1">
        <v>69</v>
      </c>
    </row>
    <row r="221" spans="1:18" ht="14.1" customHeight="1" x14ac:dyDescent="0.15">
      <c r="A221" s="172" t="s">
        <v>50</v>
      </c>
      <c r="B221" s="173" t="s">
        <v>50</v>
      </c>
      <c r="C221" s="137">
        <v>16</v>
      </c>
      <c r="D221" s="138">
        <v>0</v>
      </c>
      <c r="E221" s="174">
        <f t="shared" si="11"/>
        <v>14</v>
      </c>
      <c r="F221" s="174">
        <v>9</v>
      </c>
      <c r="G221" s="174">
        <v>0</v>
      </c>
      <c r="H221" s="174">
        <v>0</v>
      </c>
      <c r="I221" s="174">
        <v>4</v>
      </c>
      <c r="J221" s="174">
        <v>1</v>
      </c>
      <c r="K221" s="174">
        <f t="shared" si="20"/>
        <v>14</v>
      </c>
      <c r="L221" s="174">
        <v>0</v>
      </c>
      <c r="M221" s="174">
        <v>0</v>
      </c>
      <c r="N221" s="174">
        <v>0</v>
      </c>
      <c r="O221" s="174">
        <v>0</v>
      </c>
      <c r="P221" s="174">
        <v>0</v>
      </c>
      <c r="Q221" s="174">
        <f t="shared" si="21"/>
        <v>0</v>
      </c>
      <c r="R221" s="1">
        <v>70</v>
      </c>
    </row>
    <row r="222" spans="1:18" s="96" customFormat="1" ht="14.1" customHeight="1" x14ac:dyDescent="0.15">
      <c r="A222" s="172" t="s">
        <v>50</v>
      </c>
      <c r="B222" s="173" t="s">
        <v>184</v>
      </c>
      <c r="C222" s="137">
        <v>3</v>
      </c>
      <c r="D222" s="138">
        <v>0</v>
      </c>
      <c r="E222" s="174">
        <f t="shared" si="11"/>
        <v>3</v>
      </c>
      <c r="F222" s="174">
        <v>2</v>
      </c>
      <c r="G222" s="174">
        <v>0</v>
      </c>
      <c r="H222" s="174">
        <v>0</v>
      </c>
      <c r="I222" s="174">
        <v>0</v>
      </c>
      <c r="J222" s="174">
        <v>1</v>
      </c>
      <c r="K222" s="174">
        <f t="shared" si="20"/>
        <v>3</v>
      </c>
      <c r="L222" s="174">
        <v>0</v>
      </c>
      <c r="M222" s="174">
        <v>0</v>
      </c>
      <c r="N222" s="174">
        <v>0</v>
      </c>
      <c r="O222" s="174">
        <v>0</v>
      </c>
      <c r="P222" s="174">
        <v>0</v>
      </c>
      <c r="Q222" s="174">
        <f t="shared" si="21"/>
        <v>0</v>
      </c>
      <c r="R222" s="1">
        <v>72</v>
      </c>
    </row>
    <row r="223" spans="1:18" ht="13.5" customHeight="1" x14ac:dyDescent="0.15">
      <c r="A223" s="172" t="s">
        <v>50</v>
      </c>
      <c r="B223" s="173" t="s">
        <v>185</v>
      </c>
      <c r="C223" s="137">
        <v>6</v>
      </c>
      <c r="D223" s="138">
        <v>0</v>
      </c>
      <c r="E223" s="174">
        <f t="shared" si="11"/>
        <v>3</v>
      </c>
      <c r="F223" s="174">
        <v>2</v>
      </c>
      <c r="G223" s="174">
        <v>0</v>
      </c>
      <c r="H223" s="174">
        <v>0</v>
      </c>
      <c r="I223" s="174">
        <v>1</v>
      </c>
      <c r="J223" s="174">
        <v>0</v>
      </c>
      <c r="K223" s="174">
        <f t="shared" si="20"/>
        <v>3</v>
      </c>
      <c r="L223" s="174">
        <v>0</v>
      </c>
      <c r="M223" s="174">
        <v>0</v>
      </c>
      <c r="N223" s="174">
        <v>0</v>
      </c>
      <c r="O223" s="174">
        <v>0</v>
      </c>
      <c r="P223" s="174">
        <v>0</v>
      </c>
      <c r="Q223" s="174">
        <f t="shared" si="21"/>
        <v>0</v>
      </c>
      <c r="R223" s="1">
        <v>73</v>
      </c>
    </row>
    <row r="224" spans="1:18" ht="13.5" customHeight="1" x14ac:dyDescent="0.15">
      <c r="A224" s="172" t="s">
        <v>50</v>
      </c>
      <c r="B224" s="173" t="s">
        <v>222</v>
      </c>
      <c r="C224" s="137">
        <v>3</v>
      </c>
      <c r="D224" s="138">
        <v>0</v>
      </c>
      <c r="E224" s="174">
        <f t="shared" si="11"/>
        <v>4</v>
      </c>
      <c r="F224" s="174">
        <v>2</v>
      </c>
      <c r="G224" s="174">
        <v>0</v>
      </c>
      <c r="H224" s="174">
        <v>0</v>
      </c>
      <c r="I224" s="174">
        <v>2</v>
      </c>
      <c r="J224" s="174">
        <v>0</v>
      </c>
      <c r="K224" s="174">
        <f t="shared" si="20"/>
        <v>4</v>
      </c>
      <c r="L224" s="174">
        <v>0</v>
      </c>
      <c r="M224" s="174">
        <v>0</v>
      </c>
      <c r="N224" s="174">
        <v>0</v>
      </c>
      <c r="O224" s="174">
        <v>0</v>
      </c>
      <c r="P224" s="174">
        <v>0</v>
      </c>
      <c r="Q224" s="174">
        <f t="shared" si="21"/>
        <v>0</v>
      </c>
      <c r="R224" s="1">
        <v>74</v>
      </c>
    </row>
    <row r="225" spans="1:18" ht="13.5" customHeight="1" x14ac:dyDescent="0.15">
      <c r="A225" s="172" t="s">
        <v>50</v>
      </c>
      <c r="B225" s="173" t="s">
        <v>186</v>
      </c>
      <c r="C225" s="137">
        <v>5</v>
      </c>
      <c r="D225" s="138">
        <v>0</v>
      </c>
      <c r="E225" s="174">
        <f t="shared" si="11"/>
        <v>4</v>
      </c>
      <c r="F225" s="174">
        <v>3</v>
      </c>
      <c r="G225" s="174">
        <v>0</v>
      </c>
      <c r="H225" s="174">
        <v>0</v>
      </c>
      <c r="I225" s="174">
        <v>0</v>
      </c>
      <c r="J225" s="174">
        <v>1</v>
      </c>
      <c r="K225" s="174">
        <f t="shared" si="20"/>
        <v>4</v>
      </c>
      <c r="L225" s="174">
        <v>0</v>
      </c>
      <c r="M225" s="174">
        <v>0</v>
      </c>
      <c r="N225" s="174">
        <v>0</v>
      </c>
      <c r="O225" s="174">
        <v>0</v>
      </c>
      <c r="P225" s="174">
        <v>0</v>
      </c>
      <c r="Q225" s="174">
        <f t="shared" si="21"/>
        <v>0</v>
      </c>
      <c r="R225" s="1">
        <v>1</v>
      </c>
    </row>
    <row r="226" spans="1:18" ht="13.5" customHeight="1" x14ac:dyDescent="0.15">
      <c r="A226" s="175" t="s">
        <v>511</v>
      </c>
      <c r="B226" s="176">
        <f>COUNTA(B221:B225)</f>
        <v>5</v>
      </c>
      <c r="C226" s="140">
        <f t="shared" ref="C226:Q226" si="23">SUM(C221:C225)</f>
        <v>33</v>
      </c>
      <c r="D226" s="140">
        <f t="shared" si="23"/>
        <v>0</v>
      </c>
      <c r="E226" s="99">
        <f t="shared" si="23"/>
        <v>28</v>
      </c>
      <c r="F226" s="99">
        <f t="shared" si="23"/>
        <v>18</v>
      </c>
      <c r="G226" s="99">
        <f t="shared" si="23"/>
        <v>0</v>
      </c>
      <c r="H226" s="99">
        <f t="shared" si="23"/>
        <v>0</v>
      </c>
      <c r="I226" s="99">
        <f t="shared" si="23"/>
        <v>7</v>
      </c>
      <c r="J226" s="99">
        <f t="shared" si="23"/>
        <v>3</v>
      </c>
      <c r="K226" s="99">
        <f t="shared" si="23"/>
        <v>28</v>
      </c>
      <c r="L226" s="99">
        <f t="shared" si="23"/>
        <v>0</v>
      </c>
      <c r="M226" s="99">
        <f t="shared" si="23"/>
        <v>0</v>
      </c>
      <c r="N226" s="99">
        <f t="shared" si="23"/>
        <v>0</v>
      </c>
      <c r="O226" s="99">
        <f t="shared" si="23"/>
        <v>0</v>
      </c>
      <c r="P226" s="99">
        <f t="shared" si="23"/>
        <v>0</v>
      </c>
      <c r="Q226" s="99">
        <f t="shared" si="23"/>
        <v>0</v>
      </c>
      <c r="R226" s="1">
        <v>2</v>
      </c>
    </row>
    <row r="227" spans="1:18" ht="13.5" customHeight="1" x14ac:dyDescent="0.15">
      <c r="A227" s="172" t="s">
        <v>515</v>
      </c>
      <c r="B227" s="173" t="s">
        <v>54</v>
      </c>
      <c r="C227" s="137">
        <v>15</v>
      </c>
      <c r="D227" s="137">
        <v>4</v>
      </c>
      <c r="E227" s="174">
        <f t="shared" si="11"/>
        <v>15</v>
      </c>
      <c r="F227" s="174">
        <v>9</v>
      </c>
      <c r="G227" s="174">
        <v>0</v>
      </c>
      <c r="H227" s="174">
        <v>0</v>
      </c>
      <c r="I227" s="174">
        <v>3</v>
      </c>
      <c r="J227" s="174">
        <v>1</v>
      </c>
      <c r="K227" s="174">
        <f t="shared" si="20"/>
        <v>13</v>
      </c>
      <c r="L227" s="174">
        <v>1</v>
      </c>
      <c r="M227" s="174">
        <v>0</v>
      </c>
      <c r="N227" s="174">
        <v>0</v>
      </c>
      <c r="O227" s="174">
        <v>0</v>
      </c>
      <c r="P227" s="174">
        <v>1</v>
      </c>
      <c r="Q227" s="174">
        <f t="shared" si="21"/>
        <v>2</v>
      </c>
      <c r="R227" s="1">
        <v>3</v>
      </c>
    </row>
    <row r="228" spans="1:18" ht="13.5" customHeight="1" x14ac:dyDescent="0.15">
      <c r="A228" s="172" t="s">
        <v>515</v>
      </c>
      <c r="B228" s="173" t="s">
        <v>187</v>
      </c>
      <c r="C228" s="137">
        <v>5</v>
      </c>
      <c r="D228" s="138">
        <v>0</v>
      </c>
      <c r="E228" s="174">
        <f t="shared" si="11"/>
        <v>2</v>
      </c>
      <c r="F228" s="174">
        <v>2</v>
      </c>
      <c r="G228" s="174">
        <v>0</v>
      </c>
      <c r="H228" s="174">
        <v>0</v>
      </c>
      <c r="I228" s="174">
        <v>0</v>
      </c>
      <c r="J228" s="174">
        <v>0</v>
      </c>
      <c r="K228" s="174">
        <f t="shared" si="20"/>
        <v>2</v>
      </c>
      <c r="L228" s="174">
        <v>0</v>
      </c>
      <c r="M228" s="174">
        <v>0</v>
      </c>
      <c r="N228" s="174">
        <v>0</v>
      </c>
      <c r="O228" s="174">
        <v>0</v>
      </c>
      <c r="P228" s="174">
        <v>0</v>
      </c>
      <c r="Q228" s="174">
        <f t="shared" si="21"/>
        <v>0</v>
      </c>
      <c r="R228" s="1">
        <v>4</v>
      </c>
    </row>
    <row r="229" spans="1:18" ht="13.5" customHeight="1" x14ac:dyDescent="0.15">
      <c r="A229" s="172" t="s">
        <v>515</v>
      </c>
      <c r="B229" s="173" t="s">
        <v>188</v>
      </c>
      <c r="C229" s="137">
        <v>6</v>
      </c>
      <c r="D229" s="138">
        <v>0</v>
      </c>
      <c r="E229" s="174">
        <f t="shared" si="11"/>
        <v>4</v>
      </c>
      <c r="F229" s="174">
        <v>2</v>
      </c>
      <c r="G229" s="174">
        <v>0</v>
      </c>
      <c r="H229" s="174">
        <v>0</v>
      </c>
      <c r="I229" s="174">
        <v>1</v>
      </c>
      <c r="J229" s="174">
        <v>1</v>
      </c>
      <c r="K229" s="174">
        <f t="shared" si="20"/>
        <v>4</v>
      </c>
      <c r="L229" s="174">
        <v>0</v>
      </c>
      <c r="M229" s="174">
        <v>0</v>
      </c>
      <c r="N229" s="174">
        <v>0</v>
      </c>
      <c r="O229" s="174">
        <v>0</v>
      </c>
      <c r="P229" s="174">
        <v>0</v>
      </c>
      <c r="Q229" s="174">
        <f t="shared" si="21"/>
        <v>0</v>
      </c>
      <c r="R229" s="1">
        <v>5</v>
      </c>
    </row>
    <row r="230" spans="1:18" ht="13.5" customHeight="1" x14ac:dyDescent="0.15">
      <c r="A230" s="172" t="s">
        <v>515</v>
      </c>
      <c r="B230" s="173" t="s">
        <v>189</v>
      </c>
      <c r="C230" s="137">
        <v>3</v>
      </c>
      <c r="D230" s="138">
        <v>0</v>
      </c>
      <c r="E230" s="174">
        <f t="shared" si="11"/>
        <v>4</v>
      </c>
      <c r="F230" s="174">
        <v>3</v>
      </c>
      <c r="G230" s="174">
        <v>0</v>
      </c>
      <c r="H230" s="174">
        <v>0</v>
      </c>
      <c r="I230" s="174">
        <v>0</v>
      </c>
      <c r="J230" s="174">
        <v>1</v>
      </c>
      <c r="K230" s="174">
        <f t="shared" si="20"/>
        <v>4</v>
      </c>
      <c r="L230" s="174">
        <v>0</v>
      </c>
      <c r="M230" s="174">
        <v>0</v>
      </c>
      <c r="N230" s="174">
        <v>0</v>
      </c>
      <c r="O230" s="174">
        <v>0</v>
      </c>
      <c r="P230" s="174">
        <v>0</v>
      </c>
      <c r="Q230" s="174">
        <f t="shared" si="21"/>
        <v>0</v>
      </c>
      <c r="R230" s="1">
        <v>6</v>
      </c>
    </row>
    <row r="231" spans="1:18" ht="13.5" customHeight="1" x14ac:dyDescent="0.15">
      <c r="A231" s="172" t="s">
        <v>515</v>
      </c>
      <c r="B231" s="173" t="s">
        <v>254</v>
      </c>
      <c r="C231" s="137">
        <v>3</v>
      </c>
      <c r="D231" s="138">
        <v>0</v>
      </c>
      <c r="E231" s="174">
        <f t="shared" si="11"/>
        <v>4</v>
      </c>
      <c r="F231" s="174">
        <v>2</v>
      </c>
      <c r="G231" s="174">
        <v>0</v>
      </c>
      <c r="H231" s="174">
        <v>0</v>
      </c>
      <c r="I231" s="174">
        <v>1</v>
      </c>
      <c r="J231" s="174">
        <v>1</v>
      </c>
      <c r="K231" s="174">
        <f t="shared" si="20"/>
        <v>4</v>
      </c>
      <c r="L231" s="174">
        <v>0</v>
      </c>
      <c r="M231" s="174">
        <v>0</v>
      </c>
      <c r="N231" s="174">
        <v>0</v>
      </c>
      <c r="O231" s="174">
        <v>0</v>
      </c>
      <c r="P231" s="174">
        <v>0</v>
      </c>
      <c r="Q231" s="174">
        <f t="shared" si="21"/>
        <v>0</v>
      </c>
      <c r="R231" s="1">
        <v>7</v>
      </c>
    </row>
    <row r="232" spans="1:18" ht="13.5" customHeight="1" x14ac:dyDescent="0.15">
      <c r="A232" s="172" t="s">
        <v>515</v>
      </c>
      <c r="B232" s="173" t="s">
        <v>190</v>
      </c>
      <c r="C232" s="137">
        <v>5</v>
      </c>
      <c r="D232" s="138">
        <v>0</v>
      </c>
      <c r="E232" s="174">
        <f t="shared" si="11"/>
        <v>4</v>
      </c>
      <c r="F232" s="174">
        <v>2</v>
      </c>
      <c r="G232" s="174">
        <v>0</v>
      </c>
      <c r="H232" s="174">
        <v>0</v>
      </c>
      <c r="I232" s="174">
        <v>1</v>
      </c>
      <c r="J232" s="174">
        <v>1</v>
      </c>
      <c r="K232" s="174">
        <f t="shared" si="20"/>
        <v>4</v>
      </c>
      <c r="L232" s="174">
        <v>0</v>
      </c>
      <c r="M232" s="174">
        <v>0</v>
      </c>
      <c r="N232" s="174">
        <v>0</v>
      </c>
      <c r="O232" s="174">
        <v>0</v>
      </c>
      <c r="P232" s="174">
        <v>0</v>
      </c>
      <c r="Q232" s="174">
        <f t="shared" si="21"/>
        <v>0</v>
      </c>
      <c r="R232" s="1">
        <v>8</v>
      </c>
    </row>
    <row r="233" spans="1:18" ht="13.5" customHeight="1" x14ac:dyDescent="0.15">
      <c r="A233" s="175" t="s">
        <v>511</v>
      </c>
      <c r="B233" s="176">
        <f>COUNTA(B227:B232)</f>
        <v>6</v>
      </c>
      <c r="C233" s="140">
        <f>SUM(C227:C232)</f>
        <v>37</v>
      </c>
      <c r="D233" s="140">
        <f t="shared" ref="D233" si="24">SUM(D227:D232)</f>
        <v>4</v>
      </c>
      <c r="E233" s="99">
        <f t="shared" ref="E233:Q233" si="25">SUM(E227:E232)</f>
        <v>33</v>
      </c>
      <c r="F233" s="99">
        <f t="shared" si="25"/>
        <v>20</v>
      </c>
      <c r="G233" s="99">
        <f t="shared" si="25"/>
        <v>0</v>
      </c>
      <c r="H233" s="99">
        <f t="shared" si="25"/>
        <v>0</v>
      </c>
      <c r="I233" s="99">
        <f t="shared" si="25"/>
        <v>6</v>
      </c>
      <c r="J233" s="99">
        <f t="shared" si="25"/>
        <v>5</v>
      </c>
      <c r="K233" s="99">
        <f t="shared" si="25"/>
        <v>31</v>
      </c>
      <c r="L233" s="99">
        <f t="shared" si="25"/>
        <v>1</v>
      </c>
      <c r="M233" s="99">
        <f t="shared" si="25"/>
        <v>0</v>
      </c>
      <c r="N233" s="99">
        <f t="shared" si="25"/>
        <v>0</v>
      </c>
      <c r="O233" s="99">
        <f t="shared" si="25"/>
        <v>0</v>
      </c>
      <c r="P233" s="99">
        <f t="shared" si="25"/>
        <v>1</v>
      </c>
      <c r="Q233" s="99">
        <f t="shared" si="25"/>
        <v>2</v>
      </c>
      <c r="R233" s="1">
        <v>9</v>
      </c>
    </row>
    <row r="234" spans="1:18" ht="13.5" customHeight="1" x14ac:dyDescent="0.15">
      <c r="A234" s="172" t="s">
        <v>514</v>
      </c>
      <c r="B234" s="173" t="s">
        <v>42</v>
      </c>
      <c r="C234" s="137">
        <v>18</v>
      </c>
      <c r="D234" s="137">
        <v>4</v>
      </c>
      <c r="E234" s="174">
        <f t="shared" si="11"/>
        <v>6</v>
      </c>
      <c r="F234" s="174">
        <v>3</v>
      </c>
      <c r="G234" s="174">
        <v>0</v>
      </c>
      <c r="H234" s="174">
        <v>0</v>
      </c>
      <c r="I234" s="174">
        <v>1</v>
      </c>
      <c r="J234" s="174">
        <v>1</v>
      </c>
      <c r="K234" s="174">
        <f t="shared" si="20"/>
        <v>5</v>
      </c>
      <c r="L234" s="174">
        <v>1</v>
      </c>
      <c r="M234" s="174">
        <v>0</v>
      </c>
      <c r="N234" s="174">
        <v>0</v>
      </c>
      <c r="O234" s="174">
        <v>0</v>
      </c>
      <c r="P234" s="174">
        <v>0</v>
      </c>
      <c r="Q234" s="174">
        <f t="shared" si="21"/>
        <v>1</v>
      </c>
      <c r="R234" s="1">
        <v>10</v>
      </c>
    </row>
    <row r="235" spans="1:18" ht="13.5" customHeight="1" x14ac:dyDescent="0.15">
      <c r="A235" s="172" t="s">
        <v>514</v>
      </c>
      <c r="B235" s="173" t="s">
        <v>43</v>
      </c>
      <c r="C235" s="137">
        <v>17</v>
      </c>
      <c r="D235" s="138">
        <v>0</v>
      </c>
      <c r="E235" s="174">
        <f t="shared" ref="E235:E292" si="26">K235+Q235</f>
        <v>5</v>
      </c>
      <c r="F235" s="174">
        <v>4</v>
      </c>
      <c r="G235" s="174">
        <v>0</v>
      </c>
      <c r="H235" s="174">
        <v>0</v>
      </c>
      <c r="I235" s="174">
        <v>1</v>
      </c>
      <c r="J235" s="174">
        <v>0</v>
      </c>
      <c r="K235" s="174">
        <f t="shared" si="20"/>
        <v>5</v>
      </c>
      <c r="L235" s="174">
        <v>0</v>
      </c>
      <c r="M235" s="174">
        <v>0</v>
      </c>
      <c r="N235" s="174">
        <v>0</v>
      </c>
      <c r="O235" s="174">
        <v>0</v>
      </c>
      <c r="P235" s="174">
        <v>0</v>
      </c>
      <c r="Q235" s="174">
        <f t="shared" si="21"/>
        <v>0</v>
      </c>
      <c r="R235" s="1">
        <v>11</v>
      </c>
    </row>
    <row r="236" spans="1:18" ht="13.5" customHeight="1" x14ac:dyDescent="0.15">
      <c r="A236" s="172" t="s">
        <v>514</v>
      </c>
      <c r="B236" s="173" t="s">
        <v>44</v>
      </c>
      <c r="C236" s="137">
        <v>9</v>
      </c>
      <c r="D236" s="138">
        <v>0</v>
      </c>
      <c r="E236" s="174">
        <f t="shared" si="26"/>
        <v>12</v>
      </c>
      <c r="F236" s="174">
        <v>3</v>
      </c>
      <c r="G236" s="174">
        <v>0</v>
      </c>
      <c r="H236" s="174">
        <v>0</v>
      </c>
      <c r="I236" s="174">
        <v>8</v>
      </c>
      <c r="J236" s="174">
        <v>1</v>
      </c>
      <c r="K236" s="174">
        <f t="shared" si="20"/>
        <v>12</v>
      </c>
      <c r="L236" s="174">
        <v>0</v>
      </c>
      <c r="M236" s="174">
        <v>0</v>
      </c>
      <c r="N236" s="174">
        <v>0</v>
      </c>
      <c r="O236" s="174">
        <v>0</v>
      </c>
      <c r="P236" s="174">
        <v>0</v>
      </c>
      <c r="Q236" s="174">
        <f t="shared" si="21"/>
        <v>0</v>
      </c>
      <c r="R236" s="1">
        <v>12</v>
      </c>
    </row>
    <row r="237" spans="1:18" ht="13.5" customHeight="1" x14ac:dyDescent="0.15">
      <c r="A237" s="172" t="s">
        <v>514</v>
      </c>
      <c r="B237" s="173" t="s">
        <v>384</v>
      </c>
      <c r="C237" s="137">
        <v>3</v>
      </c>
      <c r="D237" s="138">
        <v>0</v>
      </c>
      <c r="E237" s="174">
        <f t="shared" si="26"/>
        <v>4</v>
      </c>
      <c r="F237" s="174">
        <v>3</v>
      </c>
      <c r="G237" s="174">
        <v>0</v>
      </c>
      <c r="H237" s="174">
        <v>0</v>
      </c>
      <c r="I237" s="174">
        <v>1</v>
      </c>
      <c r="J237" s="174">
        <v>0</v>
      </c>
      <c r="K237" s="174">
        <f t="shared" si="20"/>
        <v>4</v>
      </c>
      <c r="L237" s="174">
        <v>0</v>
      </c>
      <c r="M237" s="174">
        <v>0</v>
      </c>
      <c r="N237" s="174">
        <v>0</v>
      </c>
      <c r="O237" s="174">
        <v>0</v>
      </c>
      <c r="P237" s="174">
        <v>0</v>
      </c>
      <c r="Q237" s="174">
        <f t="shared" si="21"/>
        <v>0</v>
      </c>
      <c r="R237" s="1">
        <v>13</v>
      </c>
    </row>
    <row r="238" spans="1:18" ht="13.5" customHeight="1" x14ac:dyDescent="0.15">
      <c r="A238" s="172" t="s">
        <v>514</v>
      </c>
      <c r="B238" s="173" t="s">
        <v>82</v>
      </c>
      <c r="C238" s="137">
        <v>3</v>
      </c>
      <c r="D238" s="138">
        <v>0</v>
      </c>
      <c r="E238" s="174">
        <f t="shared" si="26"/>
        <v>2</v>
      </c>
      <c r="F238" s="174">
        <v>2</v>
      </c>
      <c r="G238" s="174">
        <v>0</v>
      </c>
      <c r="H238" s="174">
        <v>0</v>
      </c>
      <c r="I238" s="174">
        <v>0</v>
      </c>
      <c r="J238" s="174">
        <v>0</v>
      </c>
      <c r="K238" s="174">
        <f t="shared" si="20"/>
        <v>2</v>
      </c>
      <c r="L238" s="174">
        <v>0</v>
      </c>
      <c r="M238" s="174">
        <v>0</v>
      </c>
      <c r="N238" s="174">
        <v>0</v>
      </c>
      <c r="O238" s="174">
        <v>0</v>
      </c>
      <c r="P238" s="174">
        <v>0</v>
      </c>
      <c r="Q238" s="174">
        <f t="shared" si="21"/>
        <v>0</v>
      </c>
      <c r="R238" s="1">
        <v>14</v>
      </c>
    </row>
    <row r="239" spans="1:18" ht="13.5" customHeight="1" x14ac:dyDescent="0.15">
      <c r="A239" s="172" t="s">
        <v>514</v>
      </c>
      <c r="B239" s="173" t="s">
        <v>143</v>
      </c>
      <c r="C239" s="137">
        <v>11</v>
      </c>
      <c r="D239" s="138">
        <v>0</v>
      </c>
      <c r="E239" s="174">
        <f t="shared" si="26"/>
        <v>7</v>
      </c>
      <c r="F239" s="174">
        <v>3</v>
      </c>
      <c r="G239" s="174">
        <v>0</v>
      </c>
      <c r="H239" s="174">
        <v>0</v>
      </c>
      <c r="I239" s="174">
        <v>3</v>
      </c>
      <c r="J239" s="174">
        <v>1</v>
      </c>
      <c r="K239" s="174">
        <f t="shared" si="20"/>
        <v>7</v>
      </c>
      <c r="L239" s="174">
        <v>0</v>
      </c>
      <c r="M239" s="174">
        <v>0</v>
      </c>
      <c r="N239" s="174">
        <v>0</v>
      </c>
      <c r="O239" s="174">
        <v>0</v>
      </c>
      <c r="P239" s="174">
        <v>0</v>
      </c>
      <c r="Q239" s="174">
        <f t="shared" si="21"/>
        <v>0</v>
      </c>
      <c r="R239" s="1">
        <v>15</v>
      </c>
    </row>
    <row r="240" spans="1:18" ht="13.5" customHeight="1" x14ac:dyDescent="0.15">
      <c r="A240" s="172" t="s">
        <v>514</v>
      </c>
      <c r="B240" s="173" t="s">
        <v>155</v>
      </c>
      <c r="C240" s="137">
        <v>12</v>
      </c>
      <c r="D240" s="138">
        <v>0</v>
      </c>
      <c r="E240" s="174">
        <f t="shared" si="26"/>
        <v>5</v>
      </c>
      <c r="F240" s="174">
        <v>3</v>
      </c>
      <c r="G240" s="174">
        <v>0</v>
      </c>
      <c r="H240" s="174">
        <v>0</v>
      </c>
      <c r="I240" s="174">
        <v>1</v>
      </c>
      <c r="J240" s="174">
        <v>1</v>
      </c>
      <c r="K240" s="174">
        <f t="shared" si="20"/>
        <v>5</v>
      </c>
      <c r="L240" s="174">
        <v>0</v>
      </c>
      <c r="M240" s="174">
        <v>0</v>
      </c>
      <c r="N240" s="174">
        <v>0</v>
      </c>
      <c r="O240" s="174">
        <v>0</v>
      </c>
      <c r="P240" s="174">
        <v>0</v>
      </c>
      <c r="Q240" s="174">
        <f t="shared" si="21"/>
        <v>0</v>
      </c>
      <c r="R240" s="1">
        <v>16</v>
      </c>
    </row>
    <row r="241" spans="1:18" ht="13.5" customHeight="1" x14ac:dyDescent="0.15">
      <c r="A241" s="172" t="s">
        <v>514</v>
      </c>
      <c r="B241" s="173" t="s">
        <v>48</v>
      </c>
      <c r="C241" s="137">
        <v>15</v>
      </c>
      <c r="D241" s="137">
        <v>4</v>
      </c>
      <c r="E241" s="174">
        <f t="shared" si="26"/>
        <v>20</v>
      </c>
      <c r="F241" s="174">
        <v>15</v>
      </c>
      <c r="G241" s="174">
        <v>0</v>
      </c>
      <c r="H241" s="174">
        <v>0</v>
      </c>
      <c r="I241" s="174">
        <v>1</v>
      </c>
      <c r="J241" s="174">
        <v>2</v>
      </c>
      <c r="K241" s="174">
        <f t="shared" si="20"/>
        <v>18</v>
      </c>
      <c r="L241" s="174">
        <v>1</v>
      </c>
      <c r="M241" s="174">
        <v>0</v>
      </c>
      <c r="N241" s="174">
        <v>0</v>
      </c>
      <c r="O241" s="174">
        <v>0</v>
      </c>
      <c r="P241" s="174">
        <v>1</v>
      </c>
      <c r="Q241" s="174">
        <f t="shared" si="21"/>
        <v>2</v>
      </c>
      <c r="R241" s="1">
        <v>17</v>
      </c>
    </row>
    <row r="242" spans="1:18" ht="13.5" customHeight="1" x14ac:dyDescent="0.15">
      <c r="A242" s="172" t="s">
        <v>514</v>
      </c>
      <c r="B242" s="173" t="s">
        <v>49</v>
      </c>
      <c r="C242" s="137">
        <v>12</v>
      </c>
      <c r="D242" s="138">
        <v>0</v>
      </c>
      <c r="E242" s="174">
        <f t="shared" si="26"/>
        <v>4</v>
      </c>
      <c r="F242" s="174">
        <v>3</v>
      </c>
      <c r="G242" s="174">
        <v>0</v>
      </c>
      <c r="H242" s="174">
        <v>0</v>
      </c>
      <c r="I242" s="174">
        <v>1</v>
      </c>
      <c r="J242" s="174">
        <v>0</v>
      </c>
      <c r="K242" s="174">
        <f t="shared" si="20"/>
        <v>4</v>
      </c>
      <c r="L242" s="174">
        <v>0</v>
      </c>
      <c r="M242" s="174">
        <v>0</v>
      </c>
      <c r="N242" s="174">
        <v>0</v>
      </c>
      <c r="O242" s="174">
        <v>0</v>
      </c>
      <c r="P242" s="174">
        <v>0</v>
      </c>
      <c r="Q242" s="174">
        <f t="shared" si="21"/>
        <v>0</v>
      </c>
      <c r="R242" s="1">
        <v>18</v>
      </c>
    </row>
    <row r="243" spans="1:18" ht="13.5" customHeight="1" x14ac:dyDescent="0.15">
      <c r="A243" s="172" t="s">
        <v>514</v>
      </c>
      <c r="B243" s="173" t="s">
        <v>173</v>
      </c>
      <c r="C243" s="137">
        <v>14</v>
      </c>
      <c r="D243" s="138">
        <v>0</v>
      </c>
      <c r="E243" s="174">
        <f t="shared" si="26"/>
        <v>9</v>
      </c>
      <c r="F243" s="174">
        <v>3</v>
      </c>
      <c r="G243" s="174">
        <v>0</v>
      </c>
      <c r="H243" s="174">
        <v>0</v>
      </c>
      <c r="I243" s="174">
        <v>6</v>
      </c>
      <c r="J243" s="174">
        <v>0</v>
      </c>
      <c r="K243" s="174">
        <f t="shared" si="20"/>
        <v>9</v>
      </c>
      <c r="L243" s="174">
        <v>0</v>
      </c>
      <c r="M243" s="174">
        <v>0</v>
      </c>
      <c r="N243" s="174">
        <v>0</v>
      </c>
      <c r="O243" s="174">
        <v>0</v>
      </c>
      <c r="P243" s="174">
        <v>0</v>
      </c>
      <c r="Q243" s="174">
        <f t="shared" si="21"/>
        <v>0</v>
      </c>
      <c r="R243" s="1">
        <v>19</v>
      </c>
    </row>
    <row r="244" spans="1:18" ht="13.5" customHeight="1" x14ac:dyDescent="0.15">
      <c r="A244" s="172" t="s">
        <v>514</v>
      </c>
      <c r="B244" s="173" t="s">
        <v>191</v>
      </c>
      <c r="C244" s="137">
        <v>12</v>
      </c>
      <c r="D244" s="138">
        <v>0</v>
      </c>
      <c r="E244" s="174">
        <f t="shared" si="26"/>
        <v>11</v>
      </c>
      <c r="F244" s="174">
        <v>4</v>
      </c>
      <c r="G244" s="174">
        <v>0</v>
      </c>
      <c r="H244" s="174">
        <v>0</v>
      </c>
      <c r="I244" s="174">
        <v>5</v>
      </c>
      <c r="J244" s="174">
        <v>2</v>
      </c>
      <c r="K244" s="174">
        <f t="shared" si="20"/>
        <v>11</v>
      </c>
      <c r="L244" s="174">
        <v>0</v>
      </c>
      <c r="M244" s="174">
        <v>0</v>
      </c>
      <c r="N244" s="174">
        <v>0</v>
      </c>
      <c r="O244" s="174">
        <v>0</v>
      </c>
      <c r="P244" s="174">
        <v>0</v>
      </c>
      <c r="Q244" s="174">
        <f t="shared" si="21"/>
        <v>0</v>
      </c>
      <c r="R244" s="1">
        <v>20</v>
      </c>
    </row>
    <row r="245" spans="1:18" ht="13.5" customHeight="1" x14ac:dyDescent="0.15">
      <c r="A245" s="172" t="s">
        <v>514</v>
      </c>
      <c r="B245" s="173" t="s">
        <v>192</v>
      </c>
      <c r="C245" s="137">
        <v>3</v>
      </c>
      <c r="D245" s="138">
        <v>0</v>
      </c>
      <c r="E245" s="174">
        <f t="shared" si="26"/>
        <v>3</v>
      </c>
      <c r="F245" s="174">
        <v>2</v>
      </c>
      <c r="G245" s="174">
        <v>0</v>
      </c>
      <c r="H245" s="174">
        <v>0</v>
      </c>
      <c r="I245" s="174">
        <v>0</v>
      </c>
      <c r="J245" s="174">
        <v>1</v>
      </c>
      <c r="K245" s="174">
        <f t="shared" si="20"/>
        <v>3</v>
      </c>
      <c r="L245" s="174">
        <v>0</v>
      </c>
      <c r="M245" s="174">
        <v>0</v>
      </c>
      <c r="N245" s="174">
        <v>0</v>
      </c>
      <c r="O245" s="174">
        <v>0</v>
      </c>
      <c r="P245" s="174">
        <v>0</v>
      </c>
      <c r="Q245" s="174">
        <f t="shared" si="21"/>
        <v>0</v>
      </c>
      <c r="R245" s="1">
        <v>21</v>
      </c>
    </row>
    <row r="246" spans="1:18" ht="13.5" customHeight="1" x14ac:dyDescent="0.15">
      <c r="A246" s="172" t="s">
        <v>514</v>
      </c>
      <c r="B246" s="173" t="s">
        <v>193</v>
      </c>
      <c r="C246" s="137">
        <v>4</v>
      </c>
      <c r="D246" s="138">
        <v>0</v>
      </c>
      <c r="E246" s="174">
        <f t="shared" si="26"/>
        <v>6</v>
      </c>
      <c r="F246" s="174">
        <v>3</v>
      </c>
      <c r="G246" s="174">
        <v>0</v>
      </c>
      <c r="H246" s="174">
        <v>0</v>
      </c>
      <c r="I246" s="174">
        <v>2</v>
      </c>
      <c r="J246" s="174">
        <v>1</v>
      </c>
      <c r="K246" s="174">
        <f t="shared" si="20"/>
        <v>6</v>
      </c>
      <c r="L246" s="174">
        <v>0</v>
      </c>
      <c r="M246" s="174">
        <v>0</v>
      </c>
      <c r="N246" s="174">
        <v>0</v>
      </c>
      <c r="O246" s="174">
        <v>0</v>
      </c>
      <c r="P246" s="174">
        <v>0</v>
      </c>
      <c r="Q246" s="174">
        <f t="shared" si="21"/>
        <v>0</v>
      </c>
      <c r="R246" s="1">
        <v>22</v>
      </c>
    </row>
    <row r="247" spans="1:18" ht="13.5" customHeight="1" x14ac:dyDescent="0.15">
      <c r="A247" s="172" t="s">
        <v>514</v>
      </c>
      <c r="B247" s="173" t="s">
        <v>234</v>
      </c>
      <c r="C247" s="137">
        <v>3</v>
      </c>
      <c r="D247" s="138">
        <v>0</v>
      </c>
      <c r="E247" s="174">
        <f t="shared" si="26"/>
        <v>3</v>
      </c>
      <c r="F247" s="174">
        <v>3</v>
      </c>
      <c r="G247" s="174">
        <v>0</v>
      </c>
      <c r="H247" s="174">
        <v>0</v>
      </c>
      <c r="I247" s="174">
        <v>0</v>
      </c>
      <c r="J247" s="174">
        <v>0</v>
      </c>
      <c r="K247" s="174">
        <f t="shared" si="20"/>
        <v>3</v>
      </c>
      <c r="L247" s="174">
        <v>0</v>
      </c>
      <c r="M247" s="174">
        <v>0</v>
      </c>
      <c r="N247" s="174">
        <v>0</v>
      </c>
      <c r="O247" s="174">
        <v>0</v>
      </c>
      <c r="P247" s="174">
        <v>0</v>
      </c>
      <c r="Q247" s="174">
        <f t="shared" si="21"/>
        <v>0</v>
      </c>
      <c r="R247" s="1">
        <v>23</v>
      </c>
    </row>
    <row r="248" spans="1:18" ht="13.5" customHeight="1" x14ac:dyDescent="0.15">
      <c r="A248" s="172" t="s">
        <v>514</v>
      </c>
      <c r="B248" s="173" t="s">
        <v>235</v>
      </c>
      <c r="C248" s="137">
        <v>3</v>
      </c>
      <c r="D248" s="138">
        <v>0</v>
      </c>
      <c r="E248" s="174">
        <f t="shared" si="26"/>
        <v>3</v>
      </c>
      <c r="F248" s="174">
        <v>2</v>
      </c>
      <c r="G248" s="174">
        <v>0</v>
      </c>
      <c r="H248" s="174">
        <v>0</v>
      </c>
      <c r="I248" s="174">
        <v>0</v>
      </c>
      <c r="J248" s="174">
        <v>1</v>
      </c>
      <c r="K248" s="174">
        <f t="shared" si="20"/>
        <v>3</v>
      </c>
      <c r="L248" s="174">
        <v>0</v>
      </c>
      <c r="M248" s="174">
        <v>0</v>
      </c>
      <c r="N248" s="174">
        <v>0</v>
      </c>
      <c r="O248" s="174">
        <v>0</v>
      </c>
      <c r="P248" s="174">
        <v>0</v>
      </c>
      <c r="Q248" s="174">
        <f t="shared" si="21"/>
        <v>0</v>
      </c>
      <c r="R248" s="1">
        <v>25</v>
      </c>
    </row>
    <row r="249" spans="1:18" ht="13.5" customHeight="1" x14ac:dyDescent="0.15">
      <c r="A249" s="172" t="s">
        <v>514</v>
      </c>
      <c r="B249" s="173" t="s">
        <v>194</v>
      </c>
      <c r="C249" s="137">
        <v>3</v>
      </c>
      <c r="D249" s="138">
        <v>0</v>
      </c>
      <c r="E249" s="174">
        <f t="shared" si="26"/>
        <v>3</v>
      </c>
      <c r="F249" s="174">
        <v>2</v>
      </c>
      <c r="G249" s="174">
        <v>0</v>
      </c>
      <c r="H249" s="174">
        <v>0</v>
      </c>
      <c r="I249" s="174">
        <v>1</v>
      </c>
      <c r="J249" s="174">
        <v>0</v>
      </c>
      <c r="K249" s="174">
        <f t="shared" si="20"/>
        <v>3</v>
      </c>
      <c r="L249" s="174">
        <v>0</v>
      </c>
      <c r="M249" s="174">
        <v>0</v>
      </c>
      <c r="N249" s="174">
        <v>0</v>
      </c>
      <c r="O249" s="174">
        <v>0</v>
      </c>
      <c r="P249" s="174">
        <v>0</v>
      </c>
      <c r="Q249" s="174">
        <f t="shared" si="21"/>
        <v>0</v>
      </c>
      <c r="R249" s="1">
        <v>26</v>
      </c>
    </row>
    <row r="250" spans="1:18" ht="13.5" customHeight="1" x14ac:dyDescent="0.15">
      <c r="A250" s="172" t="s">
        <v>514</v>
      </c>
      <c r="B250" s="173" t="s">
        <v>195</v>
      </c>
      <c r="C250" s="137">
        <v>3</v>
      </c>
      <c r="D250" s="138">
        <v>0</v>
      </c>
      <c r="E250" s="174">
        <f t="shared" si="26"/>
        <v>4</v>
      </c>
      <c r="F250" s="174">
        <v>3</v>
      </c>
      <c r="G250" s="174">
        <v>0</v>
      </c>
      <c r="H250" s="174">
        <v>0</v>
      </c>
      <c r="I250" s="174">
        <v>0</v>
      </c>
      <c r="J250" s="174">
        <v>1</v>
      </c>
      <c r="K250" s="174">
        <f t="shared" si="20"/>
        <v>4</v>
      </c>
      <c r="L250" s="174">
        <v>0</v>
      </c>
      <c r="M250" s="174">
        <v>0</v>
      </c>
      <c r="N250" s="174">
        <v>0</v>
      </c>
      <c r="O250" s="174">
        <v>0</v>
      </c>
      <c r="P250" s="174">
        <v>0</v>
      </c>
      <c r="Q250" s="174">
        <f t="shared" si="21"/>
        <v>0</v>
      </c>
      <c r="R250" s="1">
        <v>27</v>
      </c>
    </row>
    <row r="251" spans="1:18" ht="13.5" customHeight="1" x14ac:dyDescent="0.15">
      <c r="A251" s="172" t="s">
        <v>514</v>
      </c>
      <c r="B251" s="173" t="s">
        <v>196</v>
      </c>
      <c r="C251" s="137">
        <v>15</v>
      </c>
      <c r="D251" s="137">
        <v>4</v>
      </c>
      <c r="E251" s="174">
        <f t="shared" si="26"/>
        <v>5</v>
      </c>
      <c r="F251" s="174">
        <v>3</v>
      </c>
      <c r="G251" s="174">
        <v>0</v>
      </c>
      <c r="H251" s="174">
        <v>0</v>
      </c>
      <c r="I251" s="174">
        <v>1</v>
      </c>
      <c r="J251" s="174">
        <v>0</v>
      </c>
      <c r="K251" s="174">
        <f t="shared" si="20"/>
        <v>4</v>
      </c>
      <c r="L251" s="174">
        <v>1</v>
      </c>
      <c r="M251" s="174">
        <v>0</v>
      </c>
      <c r="N251" s="174">
        <v>0</v>
      </c>
      <c r="O251" s="174">
        <v>0</v>
      </c>
      <c r="P251" s="174">
        <v>0</v>
      </c>
      <c r="Q251" s="174">
        <f t="shared" si="21"/>
        <v>1</v>
      </c>
      <c r="R251" s="1">
        <v>28</v>
      </c>
    </row>
    <row r="252" spans="1:18" ht="13.5" customHeight="1" x14ac:dyDescent="0.15">
      <c r="A252" s="172" t="s">
        <v>514</v>
      </c>
      <c r="B252" s="173" t="s">
        <v>197</v>
      </c>
      <c r="C252" s="137">
        <v>5</v>
      </c>
      <c r="D252" s="138">
        <v>0</v>
      </c>
      <c r="E252" s="174">
        <f t="shared" si="26"/>
        <v>3</v>
      </c>
      <c r="F252" s="174">
        <v>3</v>
      </c>
      <c r="G252" s="174">
        <v>0</v>
      </c>
      <c r="H252" s="174">
        <v>0</v>
      </c>
      <c r="I252" s="174">
        <v>0</v>
      </c>
      <c r="J252" s="174">
        <v>0</v>
      </c>
      <c r="K252" s="174">
        <f t="shared" si="20"/>
        <v>3</v>
      </c>
      <c r="L252" s="174">
        <v>0</v>
      </c>
      <c r="M252" s="174">
        <v>0</v>
      </c>
      <c r="N252" s="174">
        <v>0</v>
      </c>
      <c r="O252" s="174">
        <v>0</v>
      </c>
      <c r="P252" s="174">
        <v>0</v>
      </c>
      <c r="Q252" s="174">
        <f t="shared" si="21"/>
        <v>0</v>
      </c>
      <c r="R252" s="1">
        <v>29</v>
      </c>
    </row>
    <row r="253" spans="1:18" ht="13.5" customHeight="1" x14ac:dyDescent="0.15">
      <c r="A253" s="172" t="s">
        <v>514</v>
      </c>
      <c r="B253" s="173" t="s">
        <v>198</v>
      </c>
      <c r="C253" s="137">
        <v>3</v>
      </c>
      <c r="D253" s="138">
        <v>0</v>
      </c>
      <c r="E253" s="174">
        <f t="shared" si="26"/>
        <v>2</v>
      </c>
      <c r="F253" s="174">
        <v>2</v>
      </c>
      <c r="G253" s="174">
        <v>0</v>
      </c>
      <c r="H253" s="174">
        <v>0</v>
      </c>
      <c r="I253" s="174">
        <v>0</v>
      </c>
      <c r="J253" s="174">
        <v>0</v>
      </c>
      <c r="K253" s="174">
        <f t="shared" si="20"/>
        <v>2</v>
      </c>
      <c r="L253" s="174">
        <v>0</v>
      </c>
      <c r="M253" s="174">
        <v>0</v>
      </c>
      <c r="N253" s="174">
        <v>0</v>
      </c>
      <c r="O253" s="174">
        <v>0</v>
      </c>
      <c r="P253" s="174">
        <v>0</v>
      </c>
      <c r="Q253" s="174">
        <f t="shared" si="21"/>
        <v>0</v>
      </c>
      <c r="R253" s="1">
        <v>31</v>
      </c>
    </row>
    <row r="254" spans="1:18" ht="13.5" customHeight="1" x14ac:dyDescent="0.15">
      <c r="A254" s="172" t="s">
        <v>514</v>
      </c>
      <c r="B254" s="173" t="s">
        <v>199</v>
      </c>
      <c r="C254" s="137">
        <v>3</v>
      </c>
      <c r="D254" s="138">
        <v>0</v>
      </c>
      <c r="E254" s="174">
        <f t="shared" si="26"/>
        <v>2</v>
      </c>
      <c r="F254" s="174">
        <v>2</v>
      </c>
      <c r="G254" s="174">
        <v>0</v>
      </c>
      <c r="H254" s="174">
        <v>0</v>
      </c>
      <c r="I254" s="174">
        <v>0</v>
      </c>
      <c r="J254" s="174">
        <v>0</v>
      </c>
      <c r="K254" s="174">
        <f t="shared" si="20"/>
        <v>2</v>
      </c>
      <c r="L254" s="174">
        <v>0</v>
      </c>
      <c r="M254" s="174">
        <v>0</v>
      </c>
      <c r="N254" s="174">
        <v>0</v>
      </c>
      <c r="O254" s="174">
        <v>0</v>
      </c>
      <c r="P254" s="174">
        <v>0</v>
      </c>
      <c r="Q254" s="174">
        <f t="shared" si="21"/>
        <v>0</v>
      </c>
      <c r="R254" s="1">
        <v>32</v>
      </c>
    </row>
    <row r="255" spans="1:18" ht="13.5" customHeight="1" x14ac:dyDescent="0.15">
      <c r="A255" s="172" t="s">
        <v>514</v>
      </c>
      <c r="B255" s="173" t="s">
        <v>233</v>
      </c>
      <c r="C255" s="137">
        <v>3</v>
      </c>
      <c r="D255" s="138">
        <v>0</v>
      </c>
      <c r="E255" s="174">
        <f t="shared" si="26"/>
        <v>3</v>
      </c>
      <c r="F255" s="174">
        <v>3</v>
      </c>
      <c r="G255" s="174">
        <v>0</v>
      </c>
      <c r="H255" s="174">
        <v>0</v>
      </c>
      <c r="I255" s="174">
        <v>0</v>
      </c>
      <c r="J255" s="174">
        <v>0</v>
      </c>
      <c r="K255" s="174">
        <f t="shared" si="20"/>
        <v>3</v>
      </c>
      <c r="L255" s="174">
        <v>0</v>
      </c>
      <c r="M255" s="174">
        <v>0</v>
      </c>
      <c r="N255" s="174">
        <v>0</v>
      </c>
      <c r="O255" s="174">
        <v>0</v>
      </c>
      <c r="P255" s="174">
        <v>0</v>
      </c>
      <c r="Q255" s="174">
        <f t="shared" si="21"/>
        <v>0</v>
      </c>
      <c r="R255" s="1">
        <v>33</v>
      </c>
    </row>
    <row r="256" spans="1:18" ht="13.5" customHeight="1" x14ac:dyDescent="0.15">
      <c r="A256" s="175" t="s">
        <v>511</v>
      </c>
      <c r="B256" s="176">
        <f>COUNTA(B234:B255)</f>
        <v>22</v>
      </c>
      <c r="C256" s="140">
        <f t="shared" ref="C256:Q256" si="27">SUM(C234:C255)</f>
        <v>174</v>
      </c>
      <c r="D256" s="140">
        <f t="shared" si="27"/>
        <v>12</v>
      </c>
      <c r="E256" s="99">
        <f t="shared" si="27"/>
        <v>122</v>
      </c>
      <c r="F256" s="99">
        <f t="shared" si="27"/>
        <v>74</v>
      </c>
      <c r="G256" s="99">
        <f t="shared" si="27"/>
        <v>0</v>
      </c>
      <c r="H256" s="99">
        <f t="shared" si="27"/>
        <v>0</v>
      </c>
      <c r="I256" s="99">
        <f t="shared" si="27"/>
        <v>32</v>
      </c>
      <c r="J256" s="99">
        <f t="shared" si="27"/>
        <v>12</v>
      </c>
      <c r="K256" s="99">
        <f t="shared" si="27"/>
        <v>118</v>
      </c>
      <c r="L256" s="99">
        <f t="shared" si="27"/>
        <v>3</v>
      </c>
      <c r="M256" s="99">
        <f t="shared" si="27"/>
        <v>0</v>
      </c>
      <c r="N256" s="99">
        <f t="shared" si="27"/>
        <v>0</v>
      </c>
      <c r="O256" s="99">
        <f t="shared" si="27"/>
        <v>0</v>
      </c>
      <c r="P256" s="99">
        <f t="shared" si="27"/>
        <v>1</v>
      </c>
      <c r="Q256" s="99">
        <f t="shared" si="27"/>
        <v>4</v>
      </c>
      <c r="R256" s="1">
        <v>34</v>
      </c>
    </row>
    <row r="257" spans="1:18" ht="13.5" customHeight="1" x14ac:dyDescent="0.15">
      <c r="A257" s="172" t="s">
        <v>513</v>
      </c>
      <c r="B257" s="173" t="s">
        <v>38</v>
      </c>
      <c r="C257" s="137">
        <v>21</v>
      </c>
      <c r="D257" s="137">
        <v>4</v>
      </c>
      <c r="E257" s="174">
        <f t="shared" si="26"/>
        <v>13</v>
      </c>
      <c r="F257" s="174">
        <v>10</v>
      </c>
      <c r="G257" s="174">
        <v>0</v>
      </c>
      <c r="H257" s="174">
        <v>0</v>
      </c>
      <c r="I257" s="174">
        <v>1</v>
      </c>
      <c r="J257" s="174">
        <v>1</v>
      </c>
      <c r="K257" s="174">
        <f t="shared" si="20"/>
        <v>12</v>
      </c>
      <c r="L257" s="174">
        <v>1</v>
      </c>
      <c r="M257" s="174">
        <v>0</v>
      </c>
      <c r="N257" s="174">
        <v>0</v>
      </c>
      <c r="O257" s="174">
        <v>0</v>
      </c>
      <c r="P257" s="174">
        <v>0</v>
      </c>
      <c r="Q257" s="174">
        <f t="shared" si="21"/>
        <v>1</v>
      </c>
      <c r="R257" s="1">
        <v>35</v>
      </c>
    </row>
    <row r="258" spans="1:18" ht="13.5" customHeight="1" x14ac:dyDescent="0.15">
      <c r="A258" s="172" t="s">
        <v>513</v>
      </c>
      <c r="B258" s="173" t="s">
        <v>39</v>
      </c>
      <c r="C258" s="137">
        <v>19</v>
      </c>
      <c r="D258" s="138">
        <v>0</v>
      </c>
      <c r="E258" s="174">
        <f t="shared" si="26"/>
        <v>6</v>
      </c>
      <c r="F258" s="174">
        <v>3</v>
      </c>
      <c r="G258" s="174">
        <v>0</v>
      </c>
      <c r="H258" s="174">
        <v>0</v>
      </c>
      <c r="I258" s="174">
        <v>1</v>
      </c>
      <c r="J258" s="174">
        <v>2</v>
      </c>
      <c r="K258" s="174">
        <f t="shared" si="20"/>
        <v>6</v>
      </c>
      <c r="L258" s="174">
        <v>0</v>
      </c>
      <c r="M258" s="174">
        <v>0</v>
      </c>
      <c r="N258" s="174">
        <v>0</v>
      </c>
      <c r="O258" s="174">
        <v>0</v>
      </c>
      <c r="P258" s="174">
        <v>0</v>
      </c>
      <c r="Q258" s="174">
        <f t="shared" si="21"/>
        <v>0</v>
      </c>
      <c r="R258" s="1">
        <v>36</v>
      </c>
    </row>
    <row r="259" spans="1:18" ht="13.5" customHeight="1" x14ac:dyDescent="0.15">
      <c r="A259" s="172" t="s">
        <v>513</v>
      </c>
      <c r="B259" s="173" t="s">
        <v>40</v>
      </c>
      <c r="C259" s="137">
        <v>12</v>
      </c>
      <c r="D259" s="138">
        <v>0</v>
      </c>
      <c r="E259" s="174">
        <f t="shared" si="26"/>
        <v>14</v>
      </c>
      <c r="F259" s="174">
        <v>3</v>
      </c>
      <c r="G259" s="174">
        <v>0</v>
      </c>
      <c r="H259" s="174">
        <v>0</v>
      </c>
      <c r="I259" s="174">
        <v>10</v>
      </c>
      <c r="J259" s="174">
        <v>1</v>
      </c>
      <c r="K259" s="174">
        <f t="shared" si="20"/>
        <v>14</v>
      </c>
      <c r="L259" s="174">
        <v>0</v>
      </c>
      <c r="M259" s="174">
        <v>0</v>
      </c>
      <c r="N259" s="174">
        <v>0</v>
      </c>
      <c r="O259" s="174">
        <v>0</v>
      </c>
      <c r="P259" s="174">
        <v>0</v>
      </c>
      <c r="Q259" s="174">
        <f t="shared" si="21"/>
        <v>0</v>
      </c>
      <c r="R259" s="1">
        <v>37</v>
      </c>
    </row>
    <row r="260" spans="1:18" ht="13.5" customHeight="1" x14ac:dyDescent="0.15">
      <c r="A260" s="172" t="s">
        <v>513</v>
      </c>
      <c r="B260" s="173" t="s">
        <v>41</v>
      </c>
      <c r="C260" s="137">
        <v>15</v>
      </c>
      <c r="D260" s="137">
        <v>0</v>
      </c>
      <c r="E260" s="174">
        <f t="shared" si="26"/>
        <v>24</v>
      </c>
      <c r="F260" s="174">
        <v>5</v>
      </c>
      <c r="G260" s="174">
        <v>0</v>
      </c>
      <c r="H260" s="174">
        <v>0</v>
      </c>
      <c r="I260" s="174">
        <v>16</v>
      </c>
      <c r="J260" s="174">
        <v>3</v>
      </c>
      <c r="K260" s="174">
        <f t="shared" si="20"/>
        <v>24</v>
      </c>
      <c r="L260" s="174">
        <v>0</v>
      </c>
      <c r="M260" s="174">
        <v>0</v>
      </c>
      <c r="N260" s="174">
        <v>0</v>
      </c>
      <c r="O260" s="174">
        <v>0</v>
      </c>
      <c r="P260" s="174">
        <v>0</v>
      </c>
      <c r="Q260" s="174">
        <f t="shared" si="21"/>
        <v>0</v>
      </c>
      <c r="R260" s="1">
        <v>38</v>
      </c>
    </row>
    <row r="261" spans="1:18" ht="13.5" customHeight="1" x14ac:dyDescent="0.15">
      <c r="A261" s="172" t="s">
        <v>513</v>
      </c>
      <c r="B261" s="173" t="s">
        <v>145</v>
      </c>
      <c r="C261" s="137">
        <v>12</v>
      </c>
      <c r="D261" s="138">
        <v>0</v>
      </c>
      <c r="E261" s="174">
        <f t="shared" si="26"/>
        <v>4</v>
      </c>
      <c r="F261" s="174">
        <v>2</v>
      </c>
      <c r="G261" s="174">
        <v>0</v>
      </c>
      <c r="H261" s="174">
        <v>0</v>
      </c>
      <c r="I261" s="174">
        <v>1</v>
      </c>
      <c r="J261" s="174">
        <v>1</v>
      </c>
      <c r="K261" s="174">
        <f t="shared" si="20"/>
        <v>4</v>
      </c>
      <c r="L261" s="174">
        <v>0</v>
      </c>
      <c r="M261" s="174">
        <v>0</v>
      </c>
      <c r="N261" s="174">
        <v>0</v>
      </c>
      <c r="O261" s="174">
        <v>0</v>
      </c>
      <c r="P261" s="174">
        <v>0</v>
      </c>
      <c r="Q261" s="174">
        <f t="shared" si="21"/>
        <v>0</v>
      </c>
      <c r="R261" s="1">
        <v>39</v>
      </c>
    </row>
    <row r="262" spans="1:18" ht="13.5" customHeight="1" x14ac:dyDescent="0.15">
      <c r="A262" s="172" t="s">
        <v>513</v>
      </c>
      <c r="B262" s="173" t="s">
        <v>251</v>
      </c>
      <c r="C262" s="137">
        <v>12</v>
      </c>
      <c r="D262" s="138">
        <v>0</v>
      </c>
      <c r="E262" s="174">
        <f t="shared" si="26"/>
        <v>6</v>
      </c>
      <c r="F262" s="174">
        <v>3</v>
      </c>
      <c r="G262" s="174">
        <v>0</v>
      </c>
      <c r="H262" s="174">
        <v>0</v>
      </c>
      <c r="I262" s="174">
        <v>2</v>
      </c>
      <c r="J262" s="174">
        <v>1</v>
      </c>
      <c r="K262" s="174">
        <f t="shared" si="20"/>
        <v>6</v>
      </c>
      <c r="L262" s="174">
        <v>0</v>
      </c>
      <c r="M262" s="174">
        <v>0</v>
      </c>
      <c r="N262" s="174">
        <v>0</v>
      </c>
      <c r="O262" s="174">
        <v>0</v>
      </c>
      <c r="P262" s="174">
        <v>0</v>
      </c>
      <c r="Q262" s="174">
        <f t="shared" si="21"/>
        <v>0</v>
      </c>
      <c r="R262" s="1">
        <v>40</v>
      </c>
    </row>
    <row r="263" spans="1:18" ht="13.5" customHeight="1" x14ac:dyDescent="0.15">
      <c r="A263" s="172" t="s">
        <v>513</v>
      </c>
      <c r="B263" s="173" t="s">
        <v>206</v>
      </c>
      <c r="C263" s="137">
        <v>6</v>
      </c>
      <c r="D263" s="138">
        <v>0</v>
      </c>
      <c r="E263" s="174">
        <f t="shared" si="26"/>
        <v>3</v>
      </c>
      <c r="F263" s="174">
        <v>2</v>
      </c>
      <c r="G263" s="174">
        <v>0</v>
      </c>
      <c r="H263" s="174">
        <v>0</v>
      </c>
      <c r="I263" s="174">
        <v>1</v>
      </c>
      <c r="J263" s="174">
        <v>0</v>
      </c>
      <c r="K263" s="174">
        <f t="shared" si="20"/>
        <v>3</v>
      </c>
      <c r="L263" s="174">
        <v>0</v>
      </c>
      <c r="M263" s="174">
        <v>0</v>
      </c>
      <c r="N263" s="174">
        <v>0</v>
      </c>
      <c r="O263" s="174">
        <v>0</v>
      </c>
      <c r="P263" s="174">
        <v>0</v>
      </c>
      <c r="Q263" s="174">
        <f t="shared" si="21"/>
        <v>0</v>
      </c>
      <c r="R263" s="1">
        <v>41</v>
      </c>
    </row>
    <row r="264" spans="1:18" ht="13.5" customHeight="1" x14ac:dyDescent="0.15">
      <c r="A264" s="172" t="s">
        <v>513</v>
      </c>
      <c r="B264" s="173" t="s">
        <v>243</v>
      </c>
      <c r="C264" s="137">
        <v>6</v>
      </c>
      <c r="D264" s="138">
        <v>0</v>
      </c>
      <c r="E264" s="174">
        <f t="shared" si="26"/>
        <v>4</v>
      </c>
      <c r="F264" s="174">
        <v>3</v>
      </c>
      <c r="G264" s="174">
        <v>0</v>
      </c>
      <c r="H264" s="174">
        <v>0</v>
      </c>
      <c r="I264" s="174">
        <v>1</v>
      </c>
      <c r="J264" s="174">
        <v>0</v>
      </c>
      <c r="K264" s="174">
        <f t="shared" si="20"/>
        <v>4</v>
      </c>
      <c r="L264" s="174">
        <v>0</v>
      </c>
      <c r="M264" s="174">
        <v>0</v>
      </c>
      <c r="N264" s="174">
        <v>0</v>
      </c>
      <c r="O264" s="174">
        <v>0</v>
      </c>
      <c r="P264" s="174">
        <v>0</v>
      </c>
      <c r="Q264" s="174">
        <f t="shared" si="21"/>
        <v>0</v>
      </c>
      <c r="R264" s="1">
        <v>42</v>
      </c>
    </row>
    <row r="265" spans="1:18" ht="13.5" customHeight="1" x14ac:dyDescent="0.15">
      <c r="A265" s="172" t="s">
        <v>513</v>
      </c>
      <c r="B265" s="173" t="s">
        <v>207</v>
      </c>
      <c r="C265" s="137">
        <v>10</v>
      </c>
      <c r="D265" s="138">
        <v>0</v>
      </c>
      <c r="E265" s="174">
        <f t="shared" si="26"/>
        <v>6</v>
      </c>
      <c r="F265" s="174">
        <v>3</v>
      </c>
      <c r="G265" s="174">
        <v>0</v>
      </c>
      <c r="H265" s="174">
        <v>0</v>
      </c>
      <c r="I265" s="174">
        <v>3</v>
      </c>
      <c r="J265" s="174">
        <v>0</v>
      </c>
      <c r="K265" s="174">
        <f t="shared" si="20"/>
        <v>6</v>
      </c>
      <c r="L265" s="174">
        <v>0</v>
      </c>
      <c r="M265" s="174">
        <v>0</v>
      </c>
      <c r="N265" s="174">
        <v>0</v>
      </c>
      <c r="O265" s="174">
        <v>0</v>
      </c>
      <c r="P265" s="174">
        <v>0</v>
      </c>
      <c r="Q265" s="174">
        <f t="shared" si="21"/>
        <v>0</v>
      </c>
      <c r="R265" s="1">
        <v>44</v>
      </c>
    </row>
    <row r="266" spans="1:18" ht="13.5" customHeight="1" x14ac:dyDescent="0.15">
      <c r="A266" s="172" t="s">
        <v>513</v>
      </c>
      <c r="B266" s="173" t="s">
        <v>208</v>
      </c>
      <c r="C266" s="137">
        <v>12</v>
      </c>
      <c r="D266" s="138">
        <v>0</v>
      </c>
      <c r="E266" s="174">
        <f t="shared" si="26"/>
        <v>6</v>
      </c>
      <c r="F266" s="174">
        <v>4</v>
      </c>
      <c r="G266" s="174">
        <v>0</v>
      </c>
      <c r="H266" s="174">
        <v>0</v>
      </c>
      <c r="I266" s="174">
        <v>1</v>
      </c>
      <c r="J266" s="174">
        <v>1</v>
      </c>
      <c r="K266" s="174">
        <f t="shared" si="20"/>
        <v>6</v>
      </c>
      <c r="L266" s="174">
        <v>0</v>
      </c>
      <c r="M266" s="174">
        <v>0</v>
      </c>
      <c r="N266" s="174">
        <v>0</v>
      </c>
      <c r="O266" s="174">
        <v>0</v>
      </c>
      <c r="P266" s="174">
        <v>0</v>
      </c>
      <c r="Q266" s="174">
        <f t="shared" si="21"/>
        <v>0</v>
      </c>
      <c r="R266" s="1">
        <v>45</v>
      </c>
    </row>
    <row r="267" spans="1:18" ht="13.5" customHeight="1" x14ac:dyDescent="0.15">
      <c r="A267" s="172" t="s">
        <v>513</v>
      </c>
      <c r="B267" s="173" t="s">
        <v>244</v>
      </c>
      <c r="C267" s="137">
        <v>6</v>
      </c>
      <c r="D267" s="138">
        <v>0</v>
      </c>
      <c r="E267" s="174">
        <f t="shared" si="26"/>
        <v>8</v>
      </c>
      <c r="F267" s="174">
        <v>3</v>
      </c>
      <c r="G267" s="174">
        <v>0</v>
      </c>
      <c r="H267" s="174">
        <v>0</v>
      </c>
      <c r="I267" s="174">
        <v>4</v>
      </c>
      <c r="J267" s="174">
        <v>1</v>
      </c>
      <c r="K267" s="174">
        <f t="shared" si="20"/>
        <v>8</v>
      </c>
      <c r="L267" s="174">
        <v>0</v>
      </c>
      <c r="M267" s="174">
        <v>0</v>
      </c>
      <c r="N267" s="174">
        <v>0</v>
      </c>
      <c r="O267" s="174">
        <v>0</v>
      </c>
      <c r="P267" s="174">
        <v>0</v>
      </c>
      <c r="Q267" s="174">
        <f t="shared" si="21"/>
        <v>0</v>
      </c>
      <c r="R267" s="1">
        <v>46</v>
      </c>
    </row>
    <row r="268" spans="1:18" ht="13.5" customHeight="1" x14ac:dyDescent="0.15">
      <c r="A268" s="172" t="s">
        <v>513</v>
      </c>
      <c r="B268" s="173" t="s">
        <v>209</v>
      </c>
      <c r="C268" s="137">
        <v>5</v>
      </c>
      <c r="D268" s="138">
        <v>0</v>
      </c>
      <c r="E268" s="174">
        <f t="shared" si="26"/>
        <v>3</v>
      </c>
      <c r="F268" s="174">
        <v>2</v>
      </c>
      <c r="G268" s="174">
        <v>0</v>
      </c>
      <c r="H268" s="174">
        <v>0</v>
      </c>
      <c r="I268" s="174">
        <v>1</v>
      </c>
      <c r="J268" s="174">
        <v>0</v>
      </c>
      <c r="K268" s="174">
        <f t="shared" si="20"/>
        <v>3</v>
      </c>
      <c r="L268" s="174">
        <v>0</v>
      </c>
      <c r="M268" s="174">
        <v>0</v>
      </c>
      <c r="N268" s="174">
        <v>0</v>
      </c>
      <c r="O268" s="174">
        <v>0</v>
      </c>
      <c r="P268" s="174">
        <v>0</v>
      </c>
      <c r="Q268" s="174">
        <f t="shared" si="21"/>
        <v>0</v>
      </c>
      <c r="R268" s="1">
        <v>47</v>
      </c>
    </row>
    <row r="269" spans="1:18" ht="13.5" customHeight="1" x14ac:dyDescent="0.15">
      <c r="A269" s="172" t="s">
        <v>513</v>
      </c>
      <c r="B269" s="173" t="s">
        <v>210</v>
      </c>
      <c r="C269" s="137">
        <v>5</v>
      </c>
      <c r="D269" s="138">
        <v>0</v>
      </c>
      <c r="E269" s="174">
        <f t="shared" si="26"/>
        <v>3</v>
      </c>
      <c r="F269" s="174">
        <v>2</v>
      </c>
      <c r="G269" s="174">
        <v>0</v>
      </c>
      <c r="H269" s="174">
        <v>0</v>
      </c>
      <c r="I269" s="174">
        <v>0</v>
      </c>
      <c r="J269" s="174">
        <v>1</v>
      </c>
      <c r="K269" s="174">
        <f t="shared" si="20"/>
        <v>3</v>
      </c>
      <c r="L269" s="174">
        <v>0</v>
      </c>
      <c r="M269" s="174">
        <v>0</v>
      </c>
      <c r="N269" s="174">
        <v>0</v>
      </c>
      <c r="O269" s="174">
        <v>0</v>
      </c>
      <c r="P269" s="174">
        <v>0</v>
      </c>
      <c r="Q269" s="174">
        <f t="shared" si="21"/>
        <v>0</v>
      </c>
      <c r="R269" s="1">
        <v>48</v>
      </c>
    </row>
    <row r="270" spans="1:18" ht="13.5" customHeight="1" x14ac:dyDescent="0.15">
      <c r="A270" s="172" t="s">
        <v>513</v>
      </c>
      <c r="B270" s="173" t="s">
        <v>211</v>
      </c>
      <c r="C270" s="137">
        <v>2</v>
      </c>
      <c r="D270" s="138">
        <v>0</v>
      </c>
      <c r="E270" s="174">
        <f t="shared" si="26"/>
        <v>3</v>
      </c>
      <c r="F270" s="174">
        <v>2</v>
      </c>
      <c r="G270" s="174">
        <v>0</v>
      </c>
      <c r="H270" s="174">
        <v>0</v>
      </c>
      <c r="I270" s="174">
        <v>0</v>
      </c>
      <c r="J270" s="174">
        <v>1</v>
      </c>
      <c r="K270" s="174">
        <f t="shared" si="20"/>
        <v>3</v>
      </c>
      <c r="L270" s="174">
        <v>0</v>
      </c>
      <c r="M270" s="174">
        <v>0</v>
      </c>
      <c r="N270" s="174">
        <v>0</v>
      </c>
      <c r="O270" s="174">
        <v>0</v>
      </c>
      <c r="P270" s="174">
        <v>0</v>
      </c>
      <c r="Q270" s="174">
        <f t="shared" si="21"/>
        <v>0</v>
      </c>
      <c r="R270" s="1">
        <v>49</v>
      </c>
    </row>
    <row r="271" spans="1:18" ht="13.5" customHeight="1" x14ac:dyDescent="0.15">
      <c r="A271" s="172" t="s">
        <v>513</v>
      </c>
      <c r="B271" s="173" t="s">
        <v>212</v>
      </c>
      <c r="C271" s="137">
        <v>6</v>
      </c>
      <c r="D271" s="138">
        <v>0</v>
      </c>
      <c r="E271" s="174">
        <f t="shared" si="26"/>
        <v>6</v>
      </c>
      <c r="F271" s="174">
        <v>3</v>
      </c>
      <c r="G271" s="174">
        <v>0</v>
      </c>
      <c r="H271" s="174">
        <v>0</v>
      </c>
      <c r="I271" s="174">
        <v>2</v>
      </c>
      <c r="J271" s="174">
        <v>1</v>
      </c>
      <c r="K271" s="174">
        <f t="shared" si="20"/>
        <v>6</v>
      </c>
      <c r="L271" s="174">
        <v>0</v>
      </c>
      <c r="M271" s="174">
        <v>0</v>
      </c>
      <c r="N271" s="174">
        <v>0</v>
      </c>
      <c r="O271" s="174">
        <v>0</v>
      </c>
      <c r="P271" s="174">
        <v>0</v>
      </c>
      <c r="Q271" s="174">
        <f t="shared" si="21"/>
        <v>0</v>
      </c>
      <c r="R271" s="1">
        <v>50</v>
      </c>
    </row>
    <row r="272" spans="1:18" ht="13.5" customHeight="1" x14ac:dyDescent="0.15">
      <c r="A272" s="172" t="s">
        <v>513</v>
      </c>
      <c r="B272" s="173" t="s">
        <v>213</v>
      </c>
      <c r="C272" s="137">
        <v>3</v>
      </c>
      <c r="D272" s="138">
        <v>0</v>
      </c>
      <c r="E272" s="174">
        <f t="shared" si="26"/>
        <v>2</v>
      </c>
      <c r="F272" s="174">
        <v>2</v>
      </c>
      <c r="G272" s="174">
        <v>0</v>
      </c>
      <c r="H272" s="174">
        <v>0</v>
      </c>
      <c r="I272" s="174">
        <v>0</v>
      </c>
      <c r="J272" s="174">
        <v>0</v>
      </c>
      <c r="K272" s="174">
        <f t="shared" si="20"/>
        <v>2</v>
      </c>
      <c r="L272" s="174">
        <v>0</v>
      </c>
      <c r="M272" s="174">
        <v>0</v>
      </c>
      <c r="N272" s="174">
        <v>0</v>
      </c>
      <c r="O272" s="174">
        <v>0</v>
      </c>
      <c r="P272" s="174">
        <v>0</v>
      </c>
      <c r="Q272" s="174">
        <f t="shared" si="21"/>
        <v>0</v>
      </c>
      <c r="R272" s="1">
        <v>51</v>
      </c>
    </row>
    <row r="273" spans="1:18" ht="13.5" customHeight="1" x14ac:dyDescent="0.15">
      <c r="A273" s="172" t="s">
        <v>513</v>
      </c>
      <c r="B273" s="173" t="s">
        <v>214</v>
      </c>
      <c r="C273" s="137">
        <v>6</v>
      </c>
      <c r="D273" s="138">
        <v>0</v>
      </c>
      <c r="E273" s="174">
        <f t="shared" si="26"/>
        <v>3</v>
      </c>
      <c r="F273" s="174">
        <v>2</v>
      </c>
      <c r="G273" s="174">
        <v>0</v>
      </c>
      <c r="H273" s="174">
        <v>0</v>
      </c>
      <c r="I273" s="174">
        <v>1</v>
      </c>
      <c r="J273" s="174">
        <v>0</v>
      </c>
      <c r="K273" s="174">
        <f t="shared" si="20"/>
        <v>3</v>
      </c>
      <c r="L273" s="174">
        <v>0</v>
      </c>
      <c r="M273" s="174">
        <v>0</v>
      </c>
      <c r="N273" s="174">
        <v>0</v>
      </c>
      <c r="O273" s="174">
        <v>0</v>
      </c>
      <c r="P273" s="174">
        <v>0</v>
      </c>
      <c r="Q273" s="174">
        <f t="shared" si="21"/>
        <v>0</v>
      </c>
      <c r="R273" s="1">
        <v>52</v>
      </c>
    </row>
    <row r="274" spans="1:18" ht="13.5" customHeight="1" x14ac:dyDescent="0.15">
      <c r="A274" s="172" t="s">
        <v>513</v>
      </c>
      <c r="B274" s="173" t="s">
        <v>591</v>
      </c>
      <c r="C274" s="137">
        <v>3</v>
      </c>
      <c r="D274" s="138">
        <v>0</v>
      </c>
      <c r="E274" s="174">
        <f t="shared" si="26"/>
        <v>2</v>
      </c>
      <c r="F274" s="174">
        <v>2</v>
      </c>
      <c r="G274" s="174">
        <v>0</v>
      </c>
      <c r="H274" s="174">
        <v>0</v>
      </c>
      <c r="I274" s="174">
        <v>0</v>
      </c>
      <c r="J274" s="174">
        <v>0</v>
      </c>
      <c r="K274" s="174">
        <f t="shared" si="20"/>
        <v>2</v>
      </c>
      <c r="L274" s="174">
        <v>0</v>
      </c>
      <c r="M274" s="174">
        <v>0</v>
      </c>
      <c r="N274" s="174">
        <v>0</v>
      </c>
      <c r="O274" s="174">
        <v>0</v>
      </c>
      <c r="P274" s="174">
        <v>0</v>
      </c>
      <c r="Q274" s="174">
        <f t="shared" si="21"/>
        <v>0</v>
      </c>
    </row>
    <row r="275" spans="1:18" ht="13.5" customHeight="1" x14ac:dyDescent="0.15">
      <c r="A275" s="175" t="s">
        <v>511</v>
      </c>
      <c r="B275" s="176">
        <f>COUNTA(B257:B274)</f>
        <v>18</v>
      </c>
      <c r="C275" s="140">
        <f>SUM(C257:C274)</f>
        <v>161</v>
      </c>
      <c r="D275" s="140">
        <f t="shared" ref="D275:Q275" si="28">SUM(D257:D274)</f>
        <v>4</v>
      </c>
      <c r="E275" s="140">
        <f t="shared" si="28"/>
        <v>116</v>
      </c>
      <c r="F275" s="140">
        <f t="shared" si="28"/>
        <v>56</v>
      </c>
      <c r="G275" s="140">
        <f t="shared" si="28"/>
        <v>0</v>
      </c>
      <c r="H275" s="140">
        <f t="shared" si="28"/>
        <v>0</v>
      </c>
      <c r="I275" s="140">
        <f t="shared" si="28"/>
        <v>45</v>
      </c>
      <c r="J275" s="140">
        <f t="shared" si="28"/>
        <v>14</v>
      </c>
      <c r="K275" s="140">
        <f t="shared" si="28"/>
        <v>115</v>
      </c>
      <c r="L275" s="140">
        <f t="shared" si="28"/>
        <v>1</v>
      </c>
      <c r="M275" s="140">
        <f t="shared" si="28"/>
        <v>0</v>
      </c>
      <c r="N275" s="140">
        <f t="shared" si="28"/>
        <v>0</v>
      </c>
      <c r="O275" s="140">
        <f t="shared" si="28"/>
        <v>0</v>
      </c>
      <c r="P275" s="140">
        <f t="shared" si="28"/>
        <v>0</v>
      </c>
      <c r="Q275" s="140">
        <f t="shared" si="28"/>
        <v>1</v>
      </c>
      <c r="R275" s="1">
        <v>53</v>
      </c>
    </row>
    <row r="276" spans="1:18" ht="13.5" customHeight="1" x14ac:dyDescent="0.15">
      <c r="A276" s="172" t="s">
        <v>512</v>
      </c>
      <c r="B276" s="173" t="s">
        <v>34</v>
      </c>
      <c r="C276" s="137">
        <v>18</v>
      </c>
      <c r="D276" s="137">
        <v>4</v>
      </c>
      <c r="E276" s="174">
        <f t="shared" si="26"/>
        <v>16</v>
      </c>
      <c r="F276" s="174">
        <v>11</v>
      </c>
      <c r="G276" s="174">
        <v>0</v>
      </c>
      <c r="H276" s="174">
        <v>0</v>
      </c>
      <c r="I276" s="174">
        <v>3</v>
      </c>
      <c r="J276" s="174">
        <v>1</v>
      </c>
      <c r="K276" s="174">
        <f t="shared" si="20"/>
        <v>15</v>
      </c>
      <c r="L276" s="174">
        <v>1</v>
      </c>
      <c r="M276" s="174">
        <v>0</v>
      </c>
      <c r="N276" s="174">
        <v>0</v>
      </c>
      <c r="O276" s="174">
        <v>0</v>
      </c>
      <c r="P276" s="174">
        <v>0</v>
      </c>
      <c r="Q276" s="174">
        <f t="shared" si="21"/>
        <v>1</v>
      </c>
      <c r="R276" s="1">
        <v>54</v>
      </c>
    </row>
    <row r="277" spans="1:18" ht="13.5" customHeight="1" x14ac:dyDescent="0.15">
      <c r="A277" s="172" t="s">
        <v>512</v>
      </c>
      <c r="B277" s="173" t="s">
        <v>35</v>
      </c>
      <c r="C277" s="137">
        <v>16</v>
      </c>
      <c r="D277" s="138">
        <v>0</v>
      </c>
      <c r="E277" s="174">
        <f t="shared" si="26"/>
        <v>6</v>
      </c>
      <c r="F277" s="174">
        <v>4</v>
      </c>
      <c r="G277" s="174">
        <v>0</v>
      </c>
      <c r="H277" s="174">
        <v>0</v>
      </c>
      <c r="I277" s="174">
        <v>1</v>
      </c>
      <c r="J277" s="174">
        <v>1</v>
      </c>
      <c r="K277" s="174">
        <f t="shared" si="20"/>
        <v>6</v>
      </c>
      <c r="L277" s="174">
        <v>0</v>
      </c>
      <c r="M277" s="174">
        <v>0</v>
      </c>
      <c r="N277" s="174">
        <v>0</v>
      </c>
      <c r="O277" s="174">
        <v>0</v>
      </c>
      <c r="P277" s="174">
        <v>0</v>
      </c>
      <c r="Q277" s="174">
        <f t="shared" si="21"/>
        <v>0</v>
      </c>
      <c r="R277" s="1">
        <v>55</v>
      </c>
    </row>
    <row r="278" spans="1:18" ht="13.5" customHeight="1" x14ac:dyDescent="0.15">
      <c r="A278" s="172" t="s">
        <v>512</v>
      </c>
      <c r="B278" s="173" t="s">
        <v>36</v>
      </c>
      <c r="C278" s="137">
        <v>12</v>
      </c>
      <c r="D278" s="138">
        <v>0</v>
      </c>
      <c r="E278" s="174">
        <f t="shared" si="26"/>
        <v>8</v>
      </c>
      <c r="F278" s="174">
        <v>3</v>
      </c>
      <c r="G278" s="174">
        <v>0</v>
      </c>
      <c r="H278" s="174">
        <v>0</v>
      </c>
      <c r="I278" s="174">
        <v>3</v>
      </c>
      <c r="J278" s="174">
        <v>2</v>
      </c>
      <c r="K278" s="174">
        <f t="shared" ref="K278:K292" si="29">F278+G278+H278+I278+J278</f>
        <v>8</v>
      </c>
      <c r="L278" s="174">
        <v>0</v>
      </c>
      <c r="M278" s="174">
        <v>0</v>
      </c>
      <c r="N278" s="174">
        <v>0</v>
      </c>
      <c r="O278" s="174">
        <v>0</v>
      </c>
      <c r="P278" s="174">
        <v>0</v>
      </c>
      <c r="Q278" s="174">
        <f t="shared" ref="Q278:Q292" si="30">L278+M278+N278+O278+P278</f>
        <v>0</v>
      </c>
      <c r="R278" s="1">
        <v>56</v>
      </c>
    </row>
    <row r="279" spans="1:18" ht="13.5" customHeight="1" x14ac:dyDescent="0.15">
      <c r="A279" s="172" t="s">
        <v>512</v>
      </c>
      <c r="B279" s="173" t="s">
        <v>37</v>
      </c>
      <c r="C279" s="137">
        <v>18</v>
      </c>
      <c r="D279" s="137">
        <v>4</v>
      </c>
      <c r="E279" s="174">
        <f t="shared" si="26"/>
        <v>18</v>
      </c>
      <c r="F279" s="174">
        <v>5</v>
      </c>
      <c r="G279" s="174">
        <v>0</v>
      </c>
      <c r="H279" s="174">
        <v>0</v>
      </c>
      <c r="I279" s="174">
        <v>12</v>
      </c>
      <c r="J279" s="174">
        <v>0</v>
      </c>
      <c r="K279" s="174">
        <f t="shared" si="29"/>
        <v>17</v>
      </c>
      <c r="L279" s="174">
        <v>1</v>
      </c>
      <c r="M279" s="174">
        <v>0</v>
      </c>
      <c r="N279" s="174">
        <v>0</v>
      </c>
      <c r="O279" s="174">
        <v>0</v>
      </c>
      <c r="P279" s="174">
        <v>0</v>
      </c>
      <c r="Q279" s="174">
        <f t="shared" si="30"/>
        <v>1</v>
      </c>
      <c r="R279" s="1">
        <v>57</v>
      </c>
    </row>
    <row r="280" spans="1:18" ht="13.5" customHeight="1" x14ac:dyDescent="0.15">
      <c r="A280" s="172" t="s">
        <v>512</v>
      </c>
      <c r="B280" s="173" t="s">
        <v>84</v>
      </c>
      <c r="C280" s="137">
        <v>3</v>
      </c>
      <c r="D280" s="138">
        <v>0</v>
      </c>
      <c r="E280" s="174">
        <f t="shared" si="26"/>
        <v>2</v>
      </c>
      <c r="F280" s="174">
        <v>2</v>
      </c>
      <c r="G280" s="174">
        <v>0</v>
      </c>
      <c r="H280" s="174">
        <v>0</v>
      </c>
      <c r="I280" s="174">
        <v>0</v>
      </c>
      <c r="J280" s="174">
        <v>0</v>
      </c>
      <c r="K280" s="174">
        <f t="shared" si="29"/>
        <v>2</v>
      </c>
      <c r="L280" s="174">
        <v>0</v>
      </c>
      <c r="M280" s="174">
        <v>0</v>
      </c>
      <c r="N280" s="174">
        <v>0</v>
      </c>
      <c r="O280" s="174">
        <v>0</v>
      </c>
      <c r="P280" s="174">
        <v>0</v>
      </c>
      <c r="Q280" s="174">
        <f t="shared" si="30"/>
        <v>0</v>
      </c>
      <c r="R280" s="1">
        <v>58</v>
      </c>
    </row>
    <row r="281" spans="1:18" ht="13.5" customHeight="1" x14ac:dyDescent="0.15">
      <c r="A281" s="172" t="s">
        <v>512</v>
      </c>
      <c r="B281" s="173" t="s">
        <v>174</v>
      </c>
      <c r="C281" s="137">
        <v>15</v>
      </c>
      <c r="D281" s="138">
        <v>0</v>
      </c>
      <c r="E281" s="174">
        <f t="shared" si="26"/>
        <v>6</v>
      </c>
      <c r="F281" s="174">
        <v>4</v>
      </c>
      <c r="G281" s="174">
        <v>0</v>
      </c>
      <c r="H281" s="174">
        <v>0</v>
      </c>
      <c r="I281" s="174">
        <v>2</v>
      </c>
      <c r="J281" s="174">
        <v>0</v>
      </c>
      <c r="K281" s="174">
        <f t="shared" si="29"/>
        <v>6</v>
      </c>
      <c r="L281" s="174">
        <v>0</v>
      </c>
      <c r="M281" s="174">
        <v>0</v>
      </c>
      <c r="N281" s="174">
        <v>0</v>
      </c>
      <c r="O281" s="174">
        <v>0</v>
      </c>
      <c r="P281" s="174">
        <v>0</v>
      </c>
      <c r="Q281" s="174">
        <f t="shared" si="30"/>
        <v>0</v>
      </c>
      <c r="R281" s="1">
        <v>59</v>
      </c>
    </row>
    <row r="282" spans="1:18" ht="13.5" customHeight="1" x14ac:dyDescent="0.15">
      <c r="A282" s="172" t="s">
        <v>512</v>
      </c>
      <c r="B282" s="173" t="s">
        <v>252</v>
      </c>
      <c r="C282" s="137">
        <v>9</v>
      </c>
      <c r="D282" s="138">
        <v>0</v>
      </c>
      <c r="E282" s="174">
        <f t="shared" si="26"/>
        <v>4</v>
      </c>
      <c r="F282" s="174">
        <v>3</v>
      </c>
      <c r="G282" s="174">
        <v>0</v>
      </c>
      <c r="H282" s="174">
        <v>0</v>
      </c>
      <c r="I282" s="174">
        <v>1</v>
      </c>
      <c r="J282" s="174">
        <v>0</v>
      </c>
      <c r="K282" s="174">
        <f t="shared" si="29"/>
        <v>4</v>
      </c>
      <c r="L282" s="174">
        <v>0</v>
      </c>
      <c r="M282" s="174">
        <v>0</v>
      </c>
      <c r="N282" s="174">
        <v>0</v>
      </c>
      <c r="O282" s="174">
        <v>0</v>
      </c>
      <c r="P282" s="174">
        <v>0</v>
      </c>
      <c r="Q282" s="174">
        <f t="shared" si="30"/>
        <v>0</v>
      </c>
      <c r="R282" s="1">
        <v>60</v>
      </c>
    </row>
    <row r="283" spans="1:18" ht="13.5" customHeight="1" x14ac:dyDescent="0.15">
      <c r="A283" s="172" t="s">
        <v>512</v>
      </c>
      <c r="B283" s="173" t="s">
        <v>1</v>
      </c>
      <c r="C283" s="137">
        <v>6</v>
      </c>
      <c r="D283" s="138">
        <v>0</v>
      </c>
      <c r="E283" s="174">
        <f t="shared" si="26"/>
        <v>7</v>
      </c>
      <c r="F283" s="174">
        <v>3</v>
      </c>
      <c r="G283" s="174">
        <v>0</v>
      </c>
      <c r="H283" s="174">
        <v>0</v>
      </c>
      <c r="I283" s="174">
        <v>3</v>
      </c>
      <c r="J283" s="174">
        <v>1</v>
      </c>
      <c r="K283" s="174">
        <f t="shared" si="29"/>
        <v>7</v>
      </c>
      <c r="L283" s="174">
        <v>0</v>
      </c>
      <c r="M283" s="174">
        <v>0</v>
      </c>
      <c r="N283" s="174">
        <v>0</v>
      </c>
      <c r="O283" s="174">
        <v>0</v>
      </c>
      <c r="P283" s="174">
        <v>0</v>
      </c>
      <c r="Q283" s="174">
        <f t="shared" si="30"/>
        <v>0</v>
      </c>
      <c r="R283" s="1">
        <v>61</v>
      </c>
    </row>
    <row r="284" spans="1:18" ht="13.5" customHeight="1" x14ac:dyDescent="0.15">
      <c r="A284" s="172" t="s">
        <v>512</v>
      </c>
      <c r="B284" s="173" t="s">
        <v>215</v>
      </c>
      <c r="C284" s="137">
        <v>6</v>
      </c>
      <c r="D284" s="138">
        <v>0</v>
      </c>
      <c r="E284" s="174">
        <f t="shared" si="26"/>
        <v>9</v>
      </c>
      <c r="F284" s="174">
        <v>3</v>
      </c>
      <c r="G284" s="174">
        <v>0</v>
      </c>
      <c r="H284" s="174">
        <v>0</v>
      </c>
      <c r="I284" s="174">
        <v>6</v>
      </c>
      <c r="J284" s="174">
        <v>0</v>
      </c>
      <c r="K284" s="174">
        <f t="shared" si="29"/>
        <v>9</v>
      </c>
      <c r="L284" s="174">
        <v>0</v>
      </c>
      <c r="M284" s="174">
        <v>0</v>
      </c>
      <c r="N284" s="174">
        <v>0</v>
      </c>
      <c r="O284" s="174">
        <v>0</v>
      </c>
      <c r="P284" s="174">
        <v>0</v>
      </c>
      <c r="Q284" s="174">
        <f t="shared" si="30"/>
        <v>0</v>
      </c>
      <c r="R284" s="1">
        <v>62</v>
      </c>
    </row>
    <row r="285" spans="1:18" ht="13.5" customHeight="1" x14ac:dyDescent="0.15">
      <c r="A285" s="172" t="s">
        <v>512</v>
      </c>
      <c r="B285" s="173" t="s">
        <v>216</v>
      </c>
      <c r="C285" s="137">
        <v>4</v>
      </c>
      <c r="D285" s="138">
        <v>0</v>
      </c>
      <c r="E285" s="174">
        <f t="shared" si="26"/>
        <v>3</v>
      </c>
      <c r="F285" s="174">
        <v>2</v>
      </c>
      <c r="G285" s="174">
        <v>0</v>
      </c>
      <c r="H285" s="174">
        <v>0</v>
      </c>
      <c r="I285" s="174">
        <v>0</v>
      </c>
      <c r="J285" s="174">
        <v>1</v>
      </c>
      <c r="K285" s="174">
        <f t="shared" si="29"/>
        <v>3</v>
      </c>
      <c r="L285" s="174">
        <v>0</v>
      </c>
      <c r="M285" s="174">
        <v>0</v>
      </c>
      <c r="N285" s="174">
        <v>0</v>
      </c>
      <c r="O285" s="174">
        <v>0</v>
      </c>
      <c r="P285" s="174">
        <v>0</v>
      </c>
      <c r="Q285" s="174">
        <f t="shared" si="30"/>
        <v>0</v>
      </c>
      <c r="R285" s="1">
        <v>63</v>
      </c>
    </row>
    <row r="286" spans="1:18" ht="13.5" customHeight="1" x14ac:dyDescent="0.15">
      <c r="A286" s="172" t="s">
        <v>512</v>
      </c>
      <c r="B286" s="173" t="s">
        <v>217</v>
      </c>
      <c r="C286" s="137">
        <v>4</v>
      </c>
      <c r="D286" s="138">
        <v>0</v>
      </c>
      <c r="E286" s="174">
        <f t="shared" si="26"/>
        <v>3</v>
      </c>
      <c r="F286" s="174">
        <v>3</v>
      </c>
      <c r="G286" s="174">
        <v>0</v>
      </c>
      <c r="H286" s="174">
        <v>0</v>
      </c>
      <c r="I286" s="174">
        <v>0</v>
      </c>
      <c r="J286" s="174">
        <v>0</v>
      </c>
      <c r="K286" s="174">
        <f t="shared" si="29"/>
        <v>3</v>
      </c>
      <c r="L286" s="174">
        <v>0</v>
      </c>
      <c r="M286" s="174">
        <v>0</v>
      </c>
      <c r="N286" s="174">
        <v>0</v>
      </c>
      <c r="O286" s="174">
        <v>0</v>
      </c>
      <c r="P286" s="174">
        <v>0</v>
      </c>
      <c r="Q286" s="174">
        <f t="shared" si="30"/>
        <v>0</v>
      </c>
      <c r="R286" s="1">
        <v>64</v>
      </c>
    </row>
    <row r="287" spans="1:18" ht="13.5" customHeight="1" x14ac:dyDescent="0.15">
      <c r="A287" s="175" t="s">
        <v>511</v>
      </c>
      <c r="B287" s="176">
        <f>COUNTA(B276:B286)</f>
        <v>11</v>
      </c>
      <c r="C287" s="140">
        <f>SUM(C276:C286)</f>
        <v>111</v>
      </c>
      <c r="D287" s="140">
        <f t="shared" ref="D287" si="31">SUM(D276:D286)</f>
        <v>8</v>
      </c>
      <c r="E287" s="99">
        <f t="shared" ref="E287:Q287" si="32">SUM(E276:E286)</f>
        <v>82</v>
      </c>
      <c r="F287" s="99">
        <f t="shared" si="32"/>
        <v>43</v>
      </c>
      <c r="G287" s="99">
        <f t="shared" si="32"/>
        <v>0</v>
      </c>
      <c r="H287" s="99">
        <f t="shared" si="32"/>
        <v>0</v>
      </c>
      <c r="I287" s="99">
        <f t="shared" si="32"/>
        <v>31</v>
      </c>
      <c r="J287" s="99">
        <f t="shared" si="32"/>
        <v>6</v>
      </c>
      <c r="K287" s="99">
        <f t="shared" si="32"/>
        <v>80</v>
      </c>
      <c r="L287" s="99">
        <f t="shared" si="32"/>
        <v>2</v>
      </c>
      <c r="M287" s="99">
        <f t="shared" si="32"/>
        <v>0</v>
      </c>
      <c r="N287" s="99">
        <f t="shared" si="32"/>
        <v>0</v>
      </c>
      <c r="O287" s="99">
        <f t="shared" si="32"/>
        <v>0</v>
      </c>
      <c r="P287" s="99">
        <f t="shared" si="32"/>
        <v>0</v>
      </c>
      <c r="Q287" s="99">
        <f t="shared" si="32"/>
        <v>2</v>
      </c>
      <c r="R287" s="1">
        <v>65</v>
      </c>
    </row>
    <row r="288" spans="1:18" ht="13.5" customHeight="1" x14ac:dyDescent="0.15">
      <c r="A288" s="172" t="s">
        <v>60</v>
      </c>
      <c r="B288" s="173" t="s">
        <v>60</v>
      </c>
      <c r="C288" s="142">
        <v>16</v>
      </c>
      <c r="D288" s="143">
        <v>0</v>
      </c>
      <c r="E288" s="174">
        <f t="shared" si="26"/>
        <v>11</v>
      </c>
      <c r="F288" s="174">
        <v>9</v>
      </c>
      <c r="G288" s="174">
        <v>0</v>
      </c>
      <c r="H288" s="174">
        <v>0</v>
      </c>
      <c r="I288" s="174">
        <v>2</v>
      </c>
      <c r="J288" s="174">
        <v>0</v>
      </c>
      <c r="K288" s="174">
        <f t="shared" si="29"/>
        <v>11</v>
      </c>
      <c r="L288" s="174">
        <v>0</v>
      </c>
      <c r="M288" s="174">
        <v>0</v>
      </c>
      <c r="N288" s="174">
        <v>0</v>
      </c>
      <c r="O288" s="174">
        <v>0</v>
      </c>
      <c r="P288" s="174">
        <v>0</v>
      </c>
      <c r="Q288" s="174">
        <f t="shared" si="30"/>
        <v>0</v>
      </c>
      <c r="R288" s="1">
        <v>66</v>
      </c>
    </row>
    <row r="289" spans="1:18" ht="13.5" customHeight="1" x14ac:dyDescent="0.15">
      <c r="A289" s="172" t="s">
        <v>60</v>
      </c>
      <c r="B289" s="173" t="s">
        <v>246</v>
      </c>
      <c r="C289" s="137">
        <v>12</v>
      </c>
      <c r="D289" s="138">
        <v>0</v>
      </c>
      <c r="E289" s="174">
        <f t="shared" si="26"/>
        <v>7</v>
      </c>
      <c r="F289" s="174">
        <v>3</v>
      </c>
      <c r="G289" s="174">
        <v>0</v>
      </c>
      <c r="H289" s="174">
        <v>0</v>
      </c>
      <c r="I289" s="174">
        <v>3</v>
      </c>
      <c r="J289" s="174">
        <v>1</v>
      </c>
      <c r="K289" s="174">
        <f t="shared" si="29"/>
        <v>7</v>
      </c>
      <c r="L289" s="174">
        <v>0</v>
      </c>
      <c r="M289" s="174">
        <v>0</v>
      </c>
      <c r="N289" s="174">
        <v>0</v>
      </c>
      <c r="O289" s="174">
        <v>0</v>
      </c>
      <c r="P289" s="174">
        <v>0</v>
      </c>
      <c r="Q289" s="174">
        <f t="shared" si="30"/>
        <v>0</v>
      </c>
      <c r="R289" s="1">
        <v>68</v>
      </c>
    </row>
    <row r="290" spans="1:18" ht="13.5" customHeight="1" x14ac:dyDescent="0.15">
      <c r="A290" s="172" t="s">
        <v>60</v>
      </c>
      <c r="B290" s="173" t="s">
        <v>218</v>
      </c>
      <c r="C290" s="137">
        <v>18</v>
      </c>
      <c r="D290" s="138">
        <v>0</v>
      </c>
      <c r="E290" s="174">
        <f t="shared" si="26"/>
        <v>8</v>
      </c>
      <c r="F290" s="174">
        <v>4</v>
      </c>
      <c r="G290" s="174">
        <v>0</v>
      </c>
      <c r="H290" s="174">
        <v>0</v>
      </c>
      <c r="I290" s="174">
        <v>2</v>
      </c>
      <c r="J290" s="174">
        <v>2</v>
      </c>
      <c r="K290" s="174">
        <f t="shared" si="29"/>
        <v>8</v>
      </c>
      <c r="L290" s="174">
        <v>0</v>
      </c>
      <c r="M290" s="174">
        <v>0</v>
      </c>
      <c r="N290" s="174">
        <v>0</v>
      </c>
      <c r="O290" s="174">
        <v>0</v>
      </c>
      <c r="P290" s="174">
        <v>0</v>
      </c>
      <c r="Q290" s="174">
        <f t="shared" si="30"/>
        <v>0</v>
      </c>
      <c r="R290" s="1">
        <v>69</v>
      </c>
    </row>
    <row r="291" spans="1:18" ht="13.5" customHeight="1" x14ac:dyDescent="0.15">
      <c r="A291" s="172" t="s">
        <v>60</v>
      </c>
      <c r="B291" s="173" t="s">
        <v>219</v>
      </c>
      <c r="C291" s="137">
        <v>6</v>
      </c>
      <c r="D291" s="138">
        <v>0</v>
      </c>
      <c r="E291" s="174">
        <f t="shared" si="26"/>
        <v>4</v>
      </c>
      <c r="F291" s="174">
        <v>3</v>
      </c>
      <c r="G291" s="174">
        <v>0</v>
      </c>
      <c r="H291" s="174">
        <v>0</v>
      </c>
      <c r="I291" s="174">
        <v>1</v>
      </c>
      <c r="J291" s="174">
        <v>0</v>
      </c>
      <c r="K291" s="174">
        <f t="shared" si="29"/>
        <v>4</v>
      </c>
      <c r="L291" s="174">
        <v>0</v>
      </c>
      <c r="M291" s="174">
        <v>0</v>
      </c>
      <c r="N291" s="174">
        <v>0</v>
      </c>
      <c r="O291" s="174">
        <v>0</v>
      </c>
      <c r="P291" s="174">
        <v>0</v>
      </c>
      <c r="Q291" s="174">
        <f t="shared" si="30"/>
        <v>0</v>
      </c>
      <c r="R291" s="1">
        <v>70</v>
      </c>
    </row>
    <row r="292" spans="1:18" ht="13.5" customHeight="1" x14ac:dyDescent="0.15">
      <c r="A292" s="172" t="s">
        <v>60</v>
      </c>
      <c r="B292" s="173" t="s">
        <v>220</v>
      </c>
      <c r="C292" s="137">
        <v>3</v>
      </c>
      <c r="D292" s="138">
        <v>0</v>
      </c>
      <c r="E292" s="174">
        <f t="shared" si="26"/>
        <v>3</v>
      </c>
      <c r="F292" s="174">
        <v>2</v>
      </c>
      <c r="G292" s="174">
        <v>0</v>
      </c>
      <c r="H292" s="174">
        <v>0</v>
      </c>
      <c r="I292" s="174">
        <v>0</v>
      </c>
      <c r="J292" s="174">
        <v>1</v>
      </c>
      <c r="K292" s="174">
        <f t="shared" si="29"/>
        <v>3</v>
      </c>
      <c r="L292" s="174">
        <v>0</v>
      </c>
      <c r="M292" s="174">
        <v>0</v>
      </c>
      <c r="N292" s="174">
        <v>0</v>
      </c>
      <c r="O292" s="174">
        <v>0</v>
      </c>
      <c r="P292" s="174">
        <v>0</v>
      </c>
      <c r="Q292" s="174">
        <f t="shared" si="30"/>
        <v>0</v>
      </c>
      <c r="R292" s="1">
        <v>71</v>
      </c>
    </row>
    <row r="293" spans="1:18" ht="13.5" customHeight="1" x14ac:dyDescent="0.15">
      <c r="A293" s="175" t="s">
        <v>511</v>
      </c>
      <c r="B293" s="176">
        <f>COUNTA(B288:B292)</f>
        <v>5</v>
      </c>
      <c r="C293" s="140">
        <f t="shared" ref="C293:Q293" si="33">SUM(C288:C292)</f>
        <v>55</v>
      </c>
      <c r="D293" s="140">
        <f t="shared" si="33"/>
        <v>0</v>
      </c>
      <c r="E293" s="99">
        <f t="shared" si="33"/>
        <v>33</v>
      </c>
      <c r="F293" s="99">
        <f t="shared" si="33"/>
        <v>21</v>
      </c>
      <c r="G293" s="99">
        <f t="shared" si="33"/>
        <v>0</v>
      </c>
      <c r="H293" s="99">
        <f t="shared" si="33"/>
        <v>0</v>
      </c>
      <c r="I293" s="99">
        <f t="shared" si="33"/>
        <v>8</v>
      </c>
      <c r="J293" s="99">
        <f t="shared" si="33"/>
        <v>4</v>
      </c>
      <c r="K293" s="99">
        <f t="shared" si="33"/>
        <v>33</v>
      </c>
      <c r="L293" s="99">
        <f t="shared" si="33"/>
        <v>0</v>
      </c>
      <c r="M293" s="99">
        <f t="shared" si="33"/>
        <v>0</v>
      </c>
      <c r="N293" s="99">
        <f t="shared" si="33"/>
        <v>0</v>
      </c>
      <c r="O293" s="99">
        <f t="shared" si="33"/>
        <v>0</v>
      </c>
      <c r="P293" s="99">
        <f t="shared" si="33"/>
        <v>0</v>
      </c>
      <c r="Q293" s="99">
        <f t="shared" si="33"/>
        <v>0</v>
      </c>
      <c r="R293" s="1">
        <v>72</v>
      </c>
    </row>
    <row r="294" spans="1:18" ht="13.5" customHeight="1" x14ac:dyDescent="0.15">
      <c r="A294" s="179" t="s">
        <v>510</v>
      </c>
      <c r="B294" s="180">
        <f t="shared" ref="B294:Q294" si="34">B103+B142+B154+B173+B179+B195+B199+B220+B226+B233+B256+B275+B287+B293</f>
        <v>195</v>
      </c>
      <c r="C294" s="145">
        <f t="shared" si="34"/>
        <v>2227</v>
      </c>
      <c r="D294" s="145">
        <f t="shared" si="34"/>
        <v>167</v>
      </c>
      <c r="E294" s="100">
        <f t="shared" si="34"/>
        <v>1353</v>
      </c>
      <c r="F294" s="100">
        <f t="shared" si="34"/>
        <v>748</v>
      </c>
      <c r="G294" s="100">
        <f t="shared" si="34"/>
        <v>1</v>
      </c>
      <c r="H294" s="100">
        <f t="shared" si="34"/>
        <v>0</v>
      </c>
      <c r="I294" s="100">
        <f t="shared" si="34"/>
        <v>415</v>
      </c>
      <c r="J294" s="100">
        <f t="shared" si="34"/>
        <v>129</v>
      </c>
      <c r="K294" s="100">
        <f t="shared" si="34"/>
        <v>1293</v>
      </c>
      <c r="L294" s="100">
        <f t="shared" si="34"/>
        <v>33</v>
      </c>
      <c r="M294" s="100">
        <f t="shared" si="34"/>
        <v>0</v>
      </c>
      <c r="N294" s="100">
        <f t="shared" si="34"/>
        <v>2</v>
      </c>
      <c r="O294" s="100">
        <f t="shared" si="34"/>
        <v>16</v>
      </c>
      <c r="P294" s="100">
        <f t="shared" si="34"/>
        <v>9</v>
      </c>
      <c r="Q294" s="100">
        <f t="shared" si="34"/>
        <v>60</v>
      </c>
      <c r="R294" s="1">
        <v>73</v>
      </c>
    </row>
    <row r="295" spans="1:18" x14ac:dyDescent="0.15">
      <c r="A295" s="159"/>
      <c r="B295" s="181"/>
      <c r="C295" s="87"/>
      <c r="D295" s="182"/>
      <c r="E295" s="87"/>
      <c r="F295" s="87"/>
      <c r="G295" s="87"/>
      <c r="H295" s="87"/>
      <c r="I295" s="87"/>
      <c r="J295" s="87"/>
      <c r="K295" s="87"/>
      <c r="L295" s="87"/>
      <c r="M295" s="87"/>
      <c r="N295" s="87"/>
      <c r="O295" s="87"/>
      <c r="P295" s="87"/>
      <c r="Q295" s="87"/>
      <c r="R295" s="1">
        <v>74</v>
      </c>
    </row>
    <row r="296" spans="1:18" x14ac:dyDescent="0.15">
      <c r="A296" s="159"/>
      <c r="B296" s="181"/>
      <c r="C296" s="87"/>
      <c r="D296" s="182"/>
      <c r="E296" s="87"/>
      <c r="F296" s="87"/>
      <c r="G296" s="87"/>
      <c r="H296" s="87"/>
      <c r="I296" s="87"/>
      <c r="J296" s="87"/>
      <c r="K296" s="87"/>
      <c r="L296" s="87"/>
      <c r="M296" s="87"/>
      <c r="N296" s="87"/>
      <c r="O296" s="87"/>
      <c r="P296" s="87"/>
      <c r="Q296" s="87"/>
      <c r="R296" s="1">
        <v>1</v>
      </c>
    </row>
    <row r="297" spans="1:18" x14ac:dyDescent="0.15">
      <c r="A297" s="159"/>
      <c r="B297" s="183"/>
      <c r="C297" s="87"/>
      <c r="D297" s="87"/>
      <c r="E297" s="87"/>
      <c r="F297" s="87"/>
      <c r="G297" s="87"/>
      <c r="H297" s="87"/>
      <c r="I297" s="87"/>
      <c r="J297" s="87"/>
      <c r="K297" s="87"/>
      <c r="L297" s="87"/>
      <c r="M297" s="87"/>
      <c r="N297" s="87"/>
      <c r="O297" s="87"/>
      <c r="P297" s="87"/>
      <c r="Q297" s="87"/>
      <c r="R297" s="1">
        <v>2</v>
      </c>
    </row>
    <row r="298" spans="1:18" x14ac:dyDescent="0.15">
      <c r="A298" s="184"/>
      <c r="B298" s="183"/>
      <c r="C298" s="87"/>
      <c r="D298" s="87"/>
      <c r="E298" s="87"/>
      <c r="F298" s="87"/>
      <c r="G298" s="87"/>
      <c r="H298" s="87"/>
      <c r="I298" s="87"/>
      <c r="J298" s="87"/>
      <c r="K298" s="87"/>
      <c r="L298" s="87"/>
      <c r="M298" s="87"/>
      <c r="N298" s="87"/>
      <c r="O298" s="87"/>
      <c r="P298" s="87"/>
      <c r="Q298" s="87"/>
      <c r="R298" s="1">
        <v>3</v>
      </c>
    </row>
    <row r="299" spans="1:18" x14ac:dyDescent="0.15">
      <c r="R299" s="1">
        <v>4</v>
      </c>
    </row>
    <row r="300" spans="1:18" x14ac:dyDescent="0.15">
      <c r="R300" s="1">
        <v>5</v>
      </c>
    </row>
    <row r="301" spans="1:18" x14ac:dyDescent="0.15">
      <c r="R301" s="1">
        <v>6</v>
      </c>
    </row>
    <row r="302" spans="1:18" x14ac:dyDescent="0.15">
      <c r="R302" s="1">
        <v>7</v>
      </c>
    </row>
    <row r="303" spans="1:18" x14ac:dyDescent="0.15">
      <c r="R303" s="1">
        <v>8</v>
      </c>
    </row>
    <row r="304" spans="1:18" x14ac:dyDescent="0.15">
      <c r="R304" s="1">
        <v>9</v>
      </c>
    </row>
    <row r="305" spans="18:18" x14ac:dyDescent="0.15">
      <c r="R305" s="1">
        <v>10</v>
      </c>
    </row>
    <row r="306" spans="18:18" x14ac:dyDescent="0.15">
      <c r="R306" s="1">
        <v>11</v>
      </c>
    </row>
    <row r="307" spans="18:18" x14ac:dyDescent="0.15">
      <c r="R307" s="1">
        <v>12</v>
      </c>
    </row>
    <row r="308" spans="18:18" x14ac:dyDescent="0.15">
      <c r="R308" s="1">
        <v>13</v>
      </c>
    </row>
    <row r="309" spans="18:18" x14ac:dyDescent="0.15">
      <c r="R309" s="1">
        <v>14</v>
      </c>
    </row>
    <row r="310" spans="18:18" x14ac:dyDescent="0.15">
      <c r="R310" s="1">
        <v>15</v>
      </c>
    </row>
    <row r="311" spans="18:18" x14ac:dyDescent="0.15">
      <c r="R311" s="1">
        <v>16</v>
      </c>
    </row>
    <row r="312" spans="18:18" x14ac:dyDescent="0.15">
      <c r="R312" s="1">
        <v>17</v>
      </c>
    </row>
    <row r="313" spans="18:18" x14ac:dyDescent="0.15">
      <c r="R313" s="1">
        <v>18</v>
      </c>
    </row>
    <row r="314" spans="18:18" x14ac:dyDescent="0.15">
      <c r="R314" s="1">
        <v>19</v>
      </c>
    </row>
    <row r="315" spans="18:18" x14ac:dyDescent="0.15">
      <c r="R315" s="1">
        <v>20</v>
      </c>
    </row>
    <row r="316" spans="18:18" x14ac:dyDescent="0.15">
      <c r="R316" s="1">
        <v>21</v>
      </c>
    </row>
    <row r="317" spans="18:18" x14ac:dyDescent="0.15">
      <c r="R317" s="1">
        <v>22</v>
      </c>
    </row>
    <row r="318" spans="18:18" x14ac:dyDescent="0.15">
      <c r="R318" s="1">
        <v>23</v>
      </c>
    </row>
    <row r="319" spans="18:18" x14ac:dyDescent="0.15">
      <c r="R319" s="1">
        <v>24</v>
      </c>
    </row>
    <row r="320" spans="18:18" x14ac:dyDescent="0.15">
      <c r="R320" s="1">
        <v>25</v>
      </c>
    </row>
    <row r="321" spans="18:18" x14ac:dyDescent="0.15">
      <c r="R321" s="1">
        <v>26</v>
      </c>
    </row>
    <row r="322" spans="18:18" x14ac:dyDescent="0.15">
      <c r="R322" s="1">
        <v>27</v>
      </c>
    </row>
    <row r="323" spans="18:18" x14ac:dyDescent="0.15">
      <c r="R323" s="1">
        <v>28</v>
      </c>
    </row>
    <row r="324" spans="18:18" x14ac:dyDescent="0.15">
      <c r="R324" s="1">
        <v>29</v>
      </c>
    </row>
    <row r="325" spans="18:18" x14ac:dyDescent="0.15">
      <c r="R325" s="1">
        <v>30</v>
      </c>
    </row>
    <row r="326" spans="18:18" x14ac:dyDescent="0.15">
      <c r="R326" s="1">
        <v>31</v>
      </c>
    </row>
    <row r="327" spans="18:18" x14ac:dyDescent="0.15">
      <c r="R327" s="1">
        <v>32</v>
      </c>
    </row>
    <row r="328" spans="18:18" x14ac:dyDescent="0.15">
      <c r="R328" s="1">
        <v>33</v>
      </c>
    </row>
    <row r="329" spans="18:18" x14ac:dyDescent="0.15">
      <c r="R329" s="1">
        <v>34</v>
      </c>
    </row>
    <row r="330" spans="18:18" x14ac:dyDescent="0.15">
      <c r="R330" s="1">
        <v>35</v>
      </c>
    </row>
    <row r="331" spans="18:18" x14ac:dyDescent="0.15">
      <c r="R331" s="1">
        <v>36</v>
      </c>
    </row>
    <row r="332" spans="18:18" x14ac:dyDescent="0.15">
      <c r="R332" s="1">
        <v>37</v>
      </c>
    </row>
    <row r="333" spans="18:18" x14ac:dyDescent="0.15">
      <c r="R333" s="1">
        <v>38</v>
      </c>
    </row>
    <row r="334" spans="18:18" x14ac:dyDescent="0.15">
      <c r="R334" s="1">
        <v>39</v>
      </c>
    </row>
    <row r="335" spans="18:18" x14ac:dyDescent="0.15">
      <c r="R335" s="1">
        <v>40</v>
      </c>
    </row>
    <row r="336" spans="18:18" x14ac:dyDescent="0.15">
      <c r="R336" s="1">
        <v>41</v>
      </c>
    </row>
    <row r="337" spans="18:18" x14ac:dyDescent="0.15">
      <c r="R337" s="1">
        <v>42</v>
      </c>
    </row>
    <row r="338" spans="18:18" x14ac:dyDescent="0.15">
      <c r="R338" s="1">
        <v>43</v>
      </c>
    </row>
    <row r="339" spans="18:18" x14ac:dyDescent="0.15">
      <c r="R339" s="1">
        <v>44</v>
      </c>
    </row>
    <row r="340" spans="18:18" x14ac:dyDescent="0.15">
      <c r="R340" s="1">
        <v>45</v>
      </c>
    </row>
    <row r="341" spans="18:18" x14ac:dyDescent="0.15">
      <c r="R341" s="1">
        <v>46</v>
      </c>
    </row>
    <row r="342" spans="18:18" x14ac:dyDescent="0.15">
      <c r="R342" s="1">
        <v>47</v>
      </c>
    </row>
    <row r="343" spans="18:18" x14ac:dyDescent="0.15">
      <c r="R343" s="1">
        <v>48</v>
      </c>
    </row>
    <row r="344" spans="18:18" x14ac:dyDescent="0.15">
      <c r="R344" s="1">
        <v>49</v>
      </c>
    </row>
    <row r="345" spans="18:18" x14ac:dyDescent="0.15">
      <c r="R345" s="1">
        <v>50</v>
      </c>
    </row>
    <row r="346" spans="18:18" x14ac:dyDescent="0.15">
      <c r="R346" s="1">
        <v>51</v>
      </c>
    </row>
    <row r="347" spans="18:18" x14ac:dyDescent="0.15">
      <c r="R347" s="1">
        <v>52</v>
      </c>
    </row>
    <row r="348" spans="18:18" x14ac:dyDescent="0.15">
      <c r="R348" s="1">
        <v>53</v>
      </c>
    </row>
    <row r="349" spans="18:18" x14ac:dyDescent="0.15">
      <c r="R349" s="1">
        <v>54</v>
      </c>
    </row>
    <row r="350" spans="18:18" x14ac:dyDescent="0.15">
      <c r="R350" s="1">
        <v>55</v>
      </c>
    </row>
    <row r="351" spans="18:18" x14ac:dyDescent="0.15">
      <c r="R351" s="1">
        <v>56</v>
      </c>
    </row>
    <row r="352" spans="18:18" x14ac:dyDescent="0.15">
      <c r="R352" s="1">
        <v>57</v>
      </c>
    </row>
    <row r="353" spans="18:18" x14ac:dyDescent="0.15">
      <c r="R353" s="1">
        <v>58</v>
      </c>
    </row>
    <row r="354" spans="18:18" x14ac:dyDescent="0.15">
      <c r="R354" s="1">
        <v>59</v>
      </c>
    </row>
    <row r="355" spans="18:18" x14ac:dyDescent="0.15">
      <c r="R355" s="1">
        <v>60</v>
      </c>
    </row>
    <row r="356" spans="18:18" x14ac:dyDescent="0.15">
      <c r="R356" s="1">
        <v>61</v>
      </c>
    </row>
    <row r="357" spans="18:18" x14ac:dyDescent="0.15">
      <c r="R357" s="1">
        <v>62</v>
      </c>
    </row>
    <row r="358" spans="18:18" x14ac:dyDescent="0.15">
      <c r="R358" s="1">
        <v>63</v>
      </c>
    </row>
    <row r="359" spans="18:18" x14ac:dyDescent="0.15">
      <c r="R359" s="1">
        <v>64</v>
      </c>
    </row>
    <row r="360" spans="18:18" x14ac:dyDescent="0.15">
      <c r="R360" s="1">
        <v>65</v>
      </c>
    </row>
    <row r="361" spans="18:18" x14ac:dyDescent="0.15">
      <c r="R361" s="1">
        <v>66</v>
      </c>
    </row>
    <row r="362" spans="18:18" x14ac:dyDescent="0.15">
      <c r="R362" s="1">
        <v>67</v>
      </c>
    </row>
    <row r="363" spans="18:18" x14ac:dyDescent="0.15">
      <c r="R363" s="1">
        <v>68</v>
      </c>
    </row>
    <row r="364" spans="18:18" x14ac:dyDescent="0.15">
      <c r="R364" s="1">
        <v>69</v>
      </c>
    </row>
    <row r="365" spans="18:18" x14ac:dyDescent="0.15">
      <c r="R365" s="1">
        <v>70</v>
      </c>
    </row>
    <row r="366" spans="18:18" x14ac:dyDescent="0.15">
      <c r="R366" s="1">
        <v>71</v>
      </c>
    </row>
    <row r="367" spans="18:18" x14ac:dyDescent="0.15">
      <c r="R367" s="1">
        <v>72</v>
      </c>
    </row>
    <row r="368" spans="18:18" x14ac:dyDescent="0.15">
      <c r="R368" s="1">
        <v>73</v>
      </c>
    </row>
    <row r="369" spans="18:18" x14ac:dyDescent="0.15">
      <c r="R369" s="1">
        <v>74</v>
      </c>
    </row>
    <row r="370" spans="18:18" x14ac:dyDescent="0.15">
      <c r="R370" s="1">
        <v>1</v>
      </c>
    </row>
    <row r="371" spans="18:18" x14ac:dyDescent="0.15">
      <c r="R371" s="1">
        <v>2</v>
      </c>
    </row>
    <row r="372" spans="18:18" x14ac:dyDescent="0.15">
      <c r="R372" s="1">
        <v>3</v>
      </c>
    </row>
    <row r="373" spans="18:18" x14ac:dyDescent="0.15">
      <c r="R373" s="1">
        <v>4</v>
      </c>
    </row>
    <row r="374" spans="18:18" x14ac:dyDescent="0.15">
      <c r="R374" s="1">
        <v>5</v>
      </c>
    </row>
    <row r="375" spans="18:18" x14ac:dyDescent="0.15">
      <c r="R375" s="1">
        <v>6</v>
      </c>
    </row>
    <row r="376" spans="18:18" x14ac:dyDescent="0.15">
      <c r="R376" s="1">
        <v>7</v>
      </c>
    </row>
    <row r="377" spans="18:18" x14ac:dyDescent="0.15">
      <c r="R377" s="1">
        <v>8</v>
      </c>
    </row>
    <row r="378" spans="18:18" x14ac:dyDescent="0.15">
      <c r="R378" s="1">
        <v>9</v>
      </c>
    </row>
    <row r="379" spans="18:18" x14ac:dyDescent="0.15">
      <c r="R379" s="1">
        <v>10</v>
      </c>
    </row>
    <row r="380" spans="18:18" x14ac:dyDescent="0.15">
      <c r="R380" s="1">
        <v>11</v>
      </c>
    </row>
    <row r="381" spans="18:18" x14ac:dyDescent="0.15">
      <c r="R381" s="1">
        <v>12</v>
      </c>
    </row>
    <row r="382" spans="18:18" x14ac:dyDescent="0.15">
      <c r="R382" s="1">
        <v>13</v>
      </c>
    </row>
    <row r="383" spans="18:18" x14ac:dyDescent="0.15">
      <c r="R383" s="1">
        <v>14</v>
      </c>
    </row>
    <row r="384" spans="18:18" x14ac:dyDescent="0.15">
      <c r="R384" s="1">
        <v>15</v>
      </c>
    </row>
    <row r="385" spans="18:18" x14ac:dyDescent="0.15">
      <c r="R385" s="1">
        <v>16</v>
      </c>
    </row>
    <row r="386" spans="18:18" x14ac:dyDescent="0.15">
      <c r="R386" s="1">
        <v>17</v>
      </c>
    </row>
    <row r="387" spans="18:18" x14ac:dyDescent="0.15">
      <c r="R387" s="1">
        <v>18</v>
      </c>
    </row>
    <row r="388" spans="18:18" x14ac:dyDescent="0.15">
      <c r="R388" s="1">
        <v>19</v>
      </c>
    </row>
    <row r="389" spans="18:18" x14ac:dyDescent="0.15">
      <c r="R389" s="1">
        <v>20</v>
      </c>
    </row>
    <row r="390" spans="18:18" x14ac:dyDescent="0.15">
      <c r="R390" s="1">
        <v>21</v>
      </c>
    </row>
    <row r="391" spans="18:18" x14ac:dyDescent="0.15">
      <c r="R391" s="1">
        <v>22</v>
      </c>
    </row>
    <row r="392" spans="18:18" x14ac:dyDescent="0.15">
      <c r="R392" s="1">
        <v>23</v>
      </c>
    </row>
    <row r="393" spans="18:18" x14ac:dyDescent="0.15">
      <c r="R393" s="1">
        <v>24</v>
      </c>
    </row>
    <row r="394" spans="18:18" x14ac:dyDescent="0.15">
      <c r="R394" s="1">
        <v>25</v>
      </c>
    </row>
    <row r="395" spans="18:18" x14ac:dyDescent="0.15">
      <c r="R395" s="1">
        <v>26</v>
      </c>
    </row>
    <row r="396" spans="18:18" x14ac:dyDescent="0.15">
      <c r="R396" s="1">
        <v>27</v>
      </c>
    </row>
    <row r="397" spans="18:18" x14ac:dyDescent="0.15">
      <c r="R397" s="1">
        <v>28</v>
      </c>
    </row>
    <row r="398" spans="18:18" x14ac:dyDescent="0.15">
      <c r="R398" s="1">
        <v>29</v>
      </c>
    </row>
    <row r="399" spans="18:18" x14ac:dyDescent="0.15">
      <c r="R399" s="1">
        <v>30</v>
      </c>
    </row>
    <row r="400" spans="18:18" x14ac:dyDescent="0.15">
      <c r="R400" s="1">
        <v>31</v>
      </c>
    </row>
    <row r="401" spans="18:18" x14ac:dyDescent="0.15">
      <c r="R401" s="1">
        <v>32</v>
      </c>
    </row>
    <row r="402" spans="18:18" x14ac:dyDescent="0.15">
      <c r="R402" s="1">
        <v>33</v>
      </c>
    </row>
    <row r="403" spans="18:18" x14ac:dyDescent="0.15">
      <c r="R403" s="1">
        <v>34</v>
      </c>
    </row>
    <row r="404" spans="18:18" x14ac:dyDescent="0.15">
      <c r="R404" s="1">
        <v>35</v>
      </c>
    </row>
    <row r="405" spans="18:18" x14ac:dyDescent="0.15">
      <c r="R405" s="1">
        <v>36</v>
      </c>
    </row>
    <row r="406" spans="18:18" x14ac:dyDescent="0.15">
      <c r="R406" s="1">
        <v>37</v>
      </c>
    </row>
    <row r="407" spans="18:18" x14ac:dyDescent="0.15">
      <c r="R407" s="1">
        <v>38</v>
      </c>
    </row>
    <row r="408" spans="18:18" x14ac:dyDescent="0.15">
      <c r="R408" s="1">
        <v>39</v>
      </c>
    </row>
    <row r="409" spans="18:18" x14ac:dyDescent="0.15">
      <c r="R409" s="1">
        <v>40</v>
      </c>
    </row>
    <row r="410" spans="18:18" x14ac:dyDescent="0.15">
      <c r="R410" s="1">
        <v>41</v>
      </c>
    </row>
    <row r="411" spans="18:18" x14ac:dyDescent="0.15">
      <c r="R411" s="1">
        <v>42</v>
      </c>
    </row>
    <row r="412" spans="18:18" x14ac:dyDescent="0.15">
      <c r="R412" s="1">
        <v>43</v>
      </c>
    </row>
    <row r="413" spans="18:18" x14ac:dyDescent="0.15">
      <c r="R413" s="1">
        <v>44</v>
      </c>
    </row>
    <row r="414" spans="18:18" x14ac:dyDescent="0.15">
      <c r="R414" s="1">
        <v>45</v>
      </c>
    </row>
    <row r="415" spans="18:18" x14ac:dyDescent="0.15">
      <c r="R415" s="1">
        <v>46</v>
      </c>
    </row>
    <row r="416" spans="18:18" x14ac:dyDescent="0.15">
      <c r="R416" s="1">
        <v>47</v>
      </c>
    </row>
    <row r="417" spans="18:18" x14ac:dyDescent="0.15">
      <c r="R417" s="1">
        <v>48</v>
      </c>
    </row>
    <row r="418" spans="18:18" x14ac:dyDescent="0.15">
      <c r="R418" s="1">
        <v>49</v>
      </c>
    </row>
    <row r="419" spans="18:18" x14ac:dyDescent="0.15">
      <c r="R419" s="1">
        <v>50</v>
      </c>
    </row>
    <row r="420" spans="18:18" x14ac:dyDescent="0.15">
      <c r="R420" s="1">
        <v>51</v>
      </c>
    </row>
    <row r="421" spans="18:18" x14ac:dyDescent="0.15">
      <c r="R421" s="1">
        <v>52</v>
      </c>
    </row>
    <row r="422" spans="18:18" x14ac:dyDescent="0.15">
      <c r="R422" s="1">
        <v>53</v>
      </c>
    </row>
    <row r="423" spans="18:18" x14ac:dyDescent="0.15">
      <c r="R423" s="1">
        <v>54</v>
      </c>
    </row>
    <row r="424" spans="18:18" x14ac:dyDescent="0.15">
      <c r="R424" s="1">
        <v>55</v>
      </c>
    </row>
    <row r="425" spans="18:18" x14ac:dyDescent="0.15">
      <c r="R425" s="1">
        <v>56</v>
      </c>
    </row>
    <row r="426" spans="18:18" x14ac:dyDescent="0.15">
      <c r="R426" s="1">
        <v>57</v>
      </c>
    </row>
    <row r="427" spans="18:18" x14ac:dyDescent="0.15">
      <c r="R427" s="1">
        <v>58</v>
      </c>
    </row>
    <row r="428" spans="18:18" x14ac:dyDescent="0.15">
      <c r="R428" s="1">
        <v>59</v>
      </c>
    </row>
    <row r="429" spans="18:18" x14ac:dyDescent="0.15">
      <c r="R429" s="1">
        <v>60</v>
      </c>
    </row>
    <row r="430" spans="18:18" x14ac:dyDescent="0.15">
      <c r="R430" s="1">
        <v>61</v>
      </c>
    </row>
    <row r="431" spans="18:18" x14ac:dyDescent="0.15">
      <c r="R431" s="1">
        <v>62</v>
      </c>
    </row>
    <row r="432" spans="18:18" x14ac:dyDescent="0.15">
      <c r="R432" s="1">
        <v>63</v>
      </c>
    </row>
    <row r="433" spans="18:18" x14ac:dyDescent="0.15">
      <c r="R433" s="1">
        <v>64</v>
      </c>
    </row>
    <row r="434" spans="18:18" x14ac:dyDescent="0.15">
      <c r="R434" s="1">
        <v>65</v>
      </c>
    </row>
    <row r="435" spans="18:18" x14ac:dyDescent="0.15">
      <c r="R435" s="1">
        <v>66</v>
      </c>
    </row>
    <row r="436" spans="18:18" x14ac:dyDescent="0.15">
      <c r="R436" s="1">
        <v>67</v>
      </c>
    </row>
    <row r="437" spans="18:18" x14ac:dyDescent="0.15">
      <c r="R437" s="1">
        <v>68</v>
      </c>
    </row>
    <row r="438" spans="18:18" x14ac:dyDescent="0.15">
      <c r="R438" s="1">
        <v>69</v>
      </c>
    </row>
    <row r="439" spans="18:18" x14ac:dyDescent="0.15">
      <c r="R439" s="1">
        <v>70</v>
      </c>
    </row>
    <row r="440" spans="18:18" x14ac:dyDescent="0.15">
      <c r="R440" s="1">
        <v>71</v>
      </c>
    </row>
    <row r="441" spans="18:18" x14ac:dyDescent="0.15">
      <c r="R441" s="1">
        <v>72</v>
      </c>
    </row>
    <row r="442" spans="18:18" x14ac:dyDescent="0.15">
      <c r="R442" s="1">
        <v>73</v>
      </c>
    </row>
    <row r="443" spans="18:18" x14ac:dyDescent="0.15">
      <c r="R443" s="1">
        <v>74</v>
      </c>
    </row>
    <row r="444" spans="18:18" x14ac:dyDescent="0.15">
      <c r="R444" s="1">
        <v>1</v>
      </c>
    </row>
    <row r="445" spans="18:18" x14ac:dyDescent="0.15">
      <c r="R445" s="1">
        <v>2</v>
      </c>
    </row>
    <row r="446" spans="18:18" x14ac:dyDescent="0.15">
      <c r="R446" s="1">
        <v>3</v>
      </c>
    </row>
    <row r="447" spans="18:18" x14ac:dyDescent="0.15">
      <c r="R447" s="1">
        <v>4</v>
      </c>
    </row>
    <row r="448" spans="18:18" x14ac:dyDescent="0.15">
      <c r="R448" s="1">
        <v>5</v>
      </c>
    </row>
    <row r="449" spans="18:18" x14ac:dyDescent="0.15">
      <c r="R449" s="1">
        <v>6</v>
      </c>
    </row>
    <row r="450" spans="18:18" x14ac:dyDescent="0.15">
      <c r="R450" s="1">
        <v>7</v>
      </c>
    </row>
    <row r="451" spans="18:18" x14ac:dyDescent="0.15">
      <c r="R451" s="1">
        <v>8</v>
      </c>
    </row>
    <row r="452" spans="18:18" x14ac:dyDescent="0.15">
      <c r="R452" s="1">
        <v>9</v>
      </c>
    </row>
    <row r="453" spans="18:18" x14ac:dyDescent="0.15">
      <c r="R453" s="1">
        <v>10</v>
      </c>
    </row>
    <row r="454" spans="18:18" x14ac:dyDescent="0.15">
      <c r="R454" s="1">
        <v>11</v>
      </c>
    </row>
    <row r="455" spans="18:18" x14ac:dyDescent="0.15">
      <c r="R455" s="1">
        <v>12</v>
      </c>
    </row>
    <row r="456" spans="18:18" x14ac:dyDescent="0.15">
      <c r="R456" s="1">
        <v>13</v>
      </c>
    </row>
    <row r="457" spans="18:18" x14ac:dyDescent="0.15">
      <c r="R457" s="1">
        <v>14</v>
      </c>
    </row>
    <row r="458" spans="18:18" x14ac:dyDescent="0.15">
      <c r="R458" s="1">
        <v>15</v>
      </c>
    </row>
    <row r="459" spans="18:18" x14ac:dyDescent="0.15">
      <c r="R459" s="1">
        <v>16</v>
      </c>
    </row>
    <row r="460" spans="18:18" x14ac:dyDescent="0.15">
      <c r="R460" s="1">
        <v>17</v>
      </c>
    </row>
    <row r="461" spans="18:18" x14ac:dyDescent="0.15">
      <c r="R461" s="1">
        <v>18</v>
      </c>
    </row>
    <row r="462" spans="18:18" x14ac:dyDescent="0.15">
      <c r="R462" s="1">
        <v>19</v>
      </c>
    </row>
    <row r="463" spans="18:18" x14ac:dyDescent="0.15">
      <c r="R463" s="1">
        <v>20</v>
      </c>
    </row>
    <row r="464" spans="18:18" x14ac:dyDescent="0.15">
      <c r="R464" s="1">
        <v>21</v>
      </c>
    </row>
    <row r="465" spans="18:18" x14ac:dyDescent="0.15">
      <c r="R465" s="1">
        <v>22</v>
      </c>
    </row>
    <row r="466" spans="18:18" x14ac:dyDescent="0.15">
      <c r="R466" s="1">
        <v>23</v>
      </c>
    </row>
    <row r="467" spans="18:18" x14ac:dyDescent="0.15">
      <c r="R467" s="1">
        <v>24</v>
      </c>
    </row>
    <row r="468" spans="18:18" x14ac:dyDescent="0.15">
      <c r="R468" s="1">
        <v>25</v>
      </c>
    </row>
    <row r="469" spans="18:18" x14ac:dyDescent="0.15">
      <c r="R469" s="1">
        <v>26</v>
      </c>
    </row>
    <row r="470" spans="18:18" x14ac:dyDescent="0.15">
      <c r="R470" s="1">
        <v>27</v>
      </c>
    </row>
    <row r="471" spans="18:18" x14ac:dyDescent="0.15">
      <c r="R471" s="1">
        <v>28</v>
      </c>
    </row>
    <row r="472" spans="18:18" x14ac:dyDescent="0.15">
      <c r="R472" s="1">
        <v>29</v>
      </c>
    </row>
    <row r="473" spans="18:18" x14ac:dyDescent="0.15">
      <c r="R473" s="1">
        <v>30</v>
      </c>
    </row>
    <row r="474" spans="18:18" x14ac:dyDescent="0.15">
      <c r="R474" s="1">
        <v>31</v>
      </c>
    </row>
    <row r="475" spans="18:18" x14ac:dyDescent="0.15">
      <c r="R475" s="1">
        <v>32</v>
      </c>
    </row>
    <row r="476" spans="18:18" x14ac:dyDescent="0.15">
      <c r="R476" s="1">
        <v>33</v>
      </c>
    </row>
    <row r="477" spans="18:18" x14ac:dyDescent="0.15">
      <c r="R477" s="1">
        <v>34</v>
      </c>
    </row>
    <row r="478" spans="18:18" x14ac:dyDescent="0.15">
      <c r="R478" s="1">
        <v>35</v>
      </c>
    </row>
    <row r="479" spans="18:18" x14ac:dyDescent="0.15">
      <c r="R479" s="1">
        <v>36</v>
      </c>
    </row>
    <row r="480" spans="18:18" x14ac:dyDescent="0.15">
      <c r="R480" s="1">
        <v>37</v>
      </c>
    </row>
    <row r="481" spans="18:18" x14ac:dyDescent="0.15">
      <c r="R481" s="1">
        <v>38</v>
      </c>
    </row>
    <row r="482" spans="18:18" x14ac:dyDescent="0.15">
      <c r="R482" s="1">
        <v>39</v>
      </c>
    </row>
    <row r="483" spans="18:18" x14ac:dyDescent="0.15">
      <c r="R483" s="1">
        <v>40</v>
      </c>
    </row>
    <row r="484" spans="18:18" x14ac:dyDescent="0.15">
      <c r="R484" s="1">
        <v>41</v>
      </c>
    </row>
    <row r="485" spans="18:18" x14ac:dyDescent="0.15">
      <c r="R485" s="1">
        <v>42</v>
      </c>
    </row>
    <row r="486" spans="18:18" x14ac:dyDescent="0.15">
      <c r="R486" s="1">
        <v>43</v>
      </c>
    </row>
    <row r="487" spans="18:18" x14ac:dyDescent="0.15">
      <c r="R487" s="1">
        <v>44</v>
      </c>
    </row>
    <row r="488" spans="18:18" x14ac:dyDescent="0.15">
      <c r="R488" s="1">
        <v>45</v>
      </c>
    </row>
    <row r="489" spans="18:18" x14ac:dyDescent="0.15">
      <c r="R489" s="1">
        <v>46</v>
      </c>
    </row>
    <row r="490" spans="18:18" x14ac:dyDescent="0.15">
      <c r="R490" s="1">
        <v>47</v>
      </c>
    </row>
    <row r="491" spans="18:18" x14ac:dyDescent="0.15">
      <c r="R491" s="1">
        <v>48</v>
      </c>
    </row>
    <row r="492" spans="18:18" x14ac:dyDescent="0.15">
      <c r="R492" s="1">
        <v>49</v>
      </c>
    </row>
    <row r="493" spans="18:18" x14ac:dyDescent="0.15">
      <c r="R493" s="1">
        <v>50</v>
      </c>
    </row>
    <row r="494" spans="18:18" x14ac:dyDescent="0.15">
      <c r="R494" s="1">
        <v>51</v>
      </c>
    </row>
    <row r="495" spans="18:18" x14ac:dyDescent="0.15">
      <c r="R495" s="1">
        <v>52</v>
      </c>
    </row>
    <row r="496" spans="18:18" x14ac:dyDescent="0.15">
      <c r="R496" s="1">
        <v>53</v>
      </c>
    </row>
    <row r="497" spans="18:18" x14ac:dyDescent="0.15">
      <c r="R497" s="1">
        <v>54</v>
      </c>
    </row>
    <row r="498" spans="18:18" x14ac:dyDescent="0.15">
      <c r="R498" s="1">
        <v>55</v>
      </c>
    </row>
    <row r="499" spans="18:18" x14ac:dyDescent="0.15">
      <c r="R499" s="1">
        <v>56</v>
      </c>
    </row>
    <row r="500" spans="18:18" x14ac:dyDescent="0.15">
      <c r="R500" s="1">
        <v>57</v>
      </c>
    </row>
    <row r="501" spans="18:18" x14ac:dyDescent="0.15">
      <c r="R501" s="1">
        <v>58</v>
      </c>
    </row>
    <row r="502" spans="18:18" x14ac:dyDescent="0.15">
      <c r="R502" s="1">
        <v>59</v>
      </c>
    </row>
    <row r="503" spans="18:18" x14ac:dyDescent="0.15">
      <c r="R503" s="1">
        <v>60</v>
      </c>
    </row>
    <row r="504" spans="18:18" x14ac:dyDescent="0.15">
      <c r="R504" s="1">
        <v>61</v>
      </c>
    </row>
    <row r="505" spans="18:18" x14ac:dyDescent="0.15">
      <c r="R505" s="1">
        <v>62</v>
      </c>
    </row>
    <row r="506" spans="18:18" x14ac:dyDescent="0.15">
      <c r="R506" s="1">
        <v>63</v>
      </c>
    </row>
    <row r="507" spans="18:18" x14ac:dyDescent="0.15">
      <c r="R507" s="1">
        <v>64</v>
      </c>
    </row>
    <row r="508" spans="18:18" x14ac:dyDescent="0.15">
      <c r="R508" s="1">
        <v>65</v>
      </c>
    </row>
    <row r="509" spans="18:18" x14ac:dyDescent="0.15">
      <c r="R509" s="1">
        <v>66</v>
      </c>
    </row>
    <row r="510" spans="18:18" x14ac:dyDescent="0.15">
      <c r="R510" s="1">
        <v>67</v>
      </c>
    </row>
    <row r="511" spans="18:18" x14ac:dyDescent="0.15">
      <c r="R511" s="1">
        <v>68</v>
      </c>
    </row>
    <row r="512" spans="18:18" x14ac:dyDescent="0.15">
      <c r="R512" s="1">
        <v>69</v>
      </c>
    </row>
    <row r="513" spans="18:18" x14ac:dyDescent="0.15">
      <c r="R513" s="1">
        <v>70</v>
      </c>
    </row>
    <row r="514" spans="18:18" x14ac:dyDescent="0.15">
      <c r="R514" s="1">
        <v>71</v>
      </c>
    </row>
    <row r="515" spans="18:18" x14ac:dyDescent="0.15">
      <c r="R515" s="1">
        <v>72</v>
      </c>
    </row>
    <row r="516" spans="18:18" x14ac:dyDescent="0.15">
      <c r="R516" s="1">
        <v>73</v>
      </c>
    </row>
    <row r="517" spans="18:18" x14ac:dyDescent="0.15">
      <c r="R517" s="1">
        <v>74</v>
      </c>
    </row>
    <row r="518" spans="18:18" x14ac:dyDescent="0.15">
      <c r="R518" s="1">
        <v>1</v>
      </c>
    </row>
    <row r="519" spans="18:18" x14ac:dyDescent="0.15">
      <c r="R519" s="1">
        <v>2</v>
      </c>
    </row>
    <row r="520" spans="18:18" x14ac:dyDescent="0.15">
      <c r="R520" s="1">
        <v>3</v>
      </c>
    </row>
    <row r="521" spans="18:18" x14ac:dyDescent="0.15">
      <c r="R521" s="1">
        <v>4</v>
      </c>
    </row>
    <row r="522" spans="18:18" x14ac:dyDescent="0.15">
      <c r="R522" s="1">
        <v>5</v>
      </c>
    </row>
    <row r="523" spans="18:18" x14ac:dyDescent="0.15">
      <c r="R523" s="1">
        <v>6</v>
      </c>
    </row>
    <row r="524" spans="18:18" x14ac:dyDescent="0.15">
      <c r="R524" s="1">
        <v>7</v>
      </c>
    </row>
    <row r="525" spans="18:18" x14ac:dyDescent="0.15">
      <c r="R525" s="1">
        <v>8</v>
      </c>
    </row>
    <row r="526" spans="18:18" x14ac:dyDescent="0.15">
      <c r="R526" s="1">
        <v>9</v>
      </c>
    </row>
    <row r="527" spans="18:18" x14ac:dyDescent="0.15">
      <c r="R527" s="1">
        <v>10</v>
      </c>
    </row>
    <row r="528" spans="18:18" x14ac:dyDescent="0.15">
      <c r="R528" s="1">
        <v>11</v>
      </c>
    </row>
    <row r="529" spans="18:18" x14ac:dyDescent="0.15">
      <c r="R529" s="1">
        <v>12</v>
      </c>
    </row>
    <row r="530" spans="18:18" x14ac:dyDescent="0.15">
      <c r="R530" s="1">
        <v>13</v>
      </c>
    </row>
    <row r="531" spans="18:18" x14ac:dyDescent="0.15">
      <c r="R531" s="1">
        <v>14</v>
      </c>
    </row>
    <row r="532" spans="18:18" x14ac:dyDescent="0.15">
      <c r="R532" s="1">
        <v>15</v>
      </c>
    </row>
    <row r="533" spans="18:18" x14ac:dyDescent="0.15">
      <c r="R533" s="1">
        <v>16</v>
      </c>
    </row>
    <row r="534" spans="18:18" x14ac:dyDescent="0.15">
      <c r="R534" s="1">
        <v>17</v>
      </c>
    </row>
    <row r="535" spans="18:18" x14ac:dyDescent="0.15">
      <c r="R535" s="1">
        <v>18</v>
      </c>
    </row>
    <row r="536" spans="18:18" x14ac:dyDescent="0.15">
      <c r="R536" s="1">
        <v>19</v>
      </c>
    </row>
    <row r="537" spans="18:18" x14ac:dyDescent="0.15">
      <c r="R537" s="1">
        <v>20</v>
      </c>
    </row>
    <row r="538" spans="18:18" x14ac:dyDescent="0.15">
      <c r="R538" s="1">
        <v>21</v>
      </c>
    </row>
    <row r="539" spans="18:18" x14ac:dyDescent="0.15">
      <c r="R539" s="1">
        <v>22</v>
      </c>
    </row>
    <row r="540" spans="18:18" x14ac:dyDescent="0.15">
      <c r="R540" s="1">
        <v>23</v>
      </c>
    </row>
    <row r="541" spans="18:18" x14ac:dyDescent="0.15">
      <c r="R541" s="1">
        <v>24</v>
      </c>
    </row>
    <row r="542" spans="18:18" x14ac:dyDescent="0.15">
      <c r="R542" s="1">
        <v>25</v>
      </c>
    </row>
    <row r="543" spans="18:18" x14ac:dyDescent="0.15">
      <c r="R543" s="1">
        <v>26</v>
      </c>
    </row>
    <row r="544" spans="18:18" x14ac:dyDescent="0.15">
      <c r="R544" s="1">
        <v>27</v>
      </c>
    </row>
    <row r="545" spans="18:18" x14ac:dyDescent="0.15">
      <c r="R545" s="1">
        <v>28</v>
      </c>
    </row>
    <row r="546" spans="18:18" x14ac:dyDescent="0.15">
      <c r="R546" s="1">
        <v>29</v>
      </c>
    </row>
    <row r="547" spans="18:18" x14ac:dyDescent="0.15">
      <c r="R547" s="1">
        <v>30</v>
      </c>
    </row>
    <row r="548" spans="18:18" x14ac:dyDescent="0.15">
      <c r="R548" s="1">
        <v>31</v>
      </c>
    </row>
    <row r="549" spans="18:18" x14ac:dyDescent="0.15">
      <c r="R549" s="1">
        <v>32</v>
      </c>
    </row>
    <row r="550" spans="18:18" x14ac:dyDescent="0.15">
      <c r="R550" s="1">
        <v>33</v>
      </c>
    </row>
    <row r="551" spans="18:18" x14ac:dyDescent="0.15">
      <c r="R551" s="1">
        <v>34</v>
      </c>
    </row>
    <row r="552" spans="18:18" x14ac:dyDescent="0.15">
      <c r="R552" s="1">
        <v>35</v>
      </c>
    </row>
    <row r="553" spans="18:18" x14ac:dyDescent="0.15">
      <c r="R553" s="1">
        <v>36</v>
      </c>
    </row>
    <row r="554" spans="18:18" x14ac:dyDescent="0.15">
      <c r="R554" s="1">
        <v>37</v>
      </c>
    </row>
    <row r="555" spans="18:18" x14ac:dyDescent="0.15">
      <c r="R555" s="1">
        <v>38</v>
      </c>
    </row>
    <row r="556" spans="18:18" x14ac:dyDescent="0.15">
      <c r="R556" s="1">
        <v>39</v>
      </c>
    </row>
    <row r="557" spans="18:18" x14ac:dyDescent="0.15">
      <c r="R557" s="1">
        <v>40</v>
      </c>
    </row>
    <row r="558" spans="18:18" x14ac:dyDescent="0.15">
      <c r="R558" s="1">
        <v>41</v>
      </c>
    </row>
    <row r="559" spans="18:18" x14ac:dyDescent="0.15">
      <c r="R559" s="1">
        <v>42</v>
      </c>
    </row>
    <row r="560" spans="18:18" x14ac:dyDescent="0.15">
      <c r="R560" s="1">
        <v>43</v>
      </c>
    </row>
    <row r="561" spans="18:18" x14ac:dyDescent="0.15">
      <c r="R561" s="1">
        <v>44</v>
      </c>
    </row>
    <row r="562" spans="18:18" x14ac:dyDescent="0.15">
      <c r="R562" s="1">
        <v>45</v>
      </c>
    </row>
    <row r="563" spans="18:18" x14ac:dyDescent="0.15">
      <c r="R563" s="1">
        <v>46</v>
      </c>
    </row>
    <row r="564" spans="18:18" x14ac:dyDescent="0.15">
      <c r="R564" s="1">
        <v>47</v>
      </c>
    </row>
    <row r="565" spans="18:18" x14ac:dyDescent="0.15">
      <c r="R565" s="1">
        <v>48</v>
      </c>
    </row>
    <row r="566" spans="18:18" x14ac:dyDescent="0.15">
      <c r="R566" s="1">
        <v>49</v>
      </c>
    </row>
    <row r="567" spans="18:18" x14ac:dyDescent="0.15">
      <c r="R567" s="1">
        <v>50</v>
      </c>
    </row>
    <row r="568" spans="18:18" x14ac:dyDescent="0.15">
      <c r="R568" s="1">
        <v>51</v>
      </c>
    </row>
    <row r="569" spans="18:18" x14ac:dyDescent="0.15">
      <c r="R569" s="1">
        <v>52</v>
      </c>
    </row>
    <row r="570" spans="18:18" x14ac:dyDescent="0.15">
      <c r="R570" s="1">
        <v>53</v>
      </c>
    </row>
    <row r="571" spans="18:18" x14ac:dyDescent="0.15">
      <c r="R571" s="1">
        <v>54</v>
      </c>
    </row>
    <row r="572" spans="18:18" x14ac:dyDescent="0.15">
      <c r="R572" s="1">
        <v>55</v>
      </c>
    </row>
    <row r="573" spans="18:18" x14ac:dyDescent="0.15">
      <c r="R573" s="1">
        <v>56</v>
      </c>
    </row>
    <row r="574" spans="18:18" x14ac:dyDescent="0.15">
      <c r="R574" s="1">
        <v>57</v>
      </c>
    </row>
    <row r="575" spans="18:18" x14ac:dyDescent="0.15">
      <c r="R575" s="1">
        <v>58</v>
      </c>
    </row>
    <row r="576" spans="18:18" x14ac:dyDescent="0.15">
      <c r="R576" s="1">
        <v>59</v>
      </c>
    </row>
    <row r="577" spans="18:18" x14ac:dyDescent="0.15">
      <c r="R577" s="1">
        <v>60</v>
      </c>
    </row>
    <row r="578" spans="18:18" x14ac:dyDescent="0.15">
      <c r="R578" s="1">
        <v>61</v>
      </c>
    </row>
    <row r="579" spans="18:18" x14ac:dyDescent="0.15">
      <c r="R579" s="1">
        <v>62</v>
      </c>
    </row>
    <row r="580" spans="18:18" x14ac:dyDescent="0.15">
      <c r="R580" s="1">
        <v>63</v>
      </c>
    </row>
    <row r="581" spans="18:18" x14ac:dyDescent="0.15">
      <c r="R581" s="1">
        <v>64</v>
      </c>
    </row>
    <row r="582" spans="18:18" x14ac:dyDescent="0.15">
      <c r="R582" s="1">
        <v>65</v>
      </c>
    </row>
    <row r="583" spans="18:18" x14ac:dyDescent="0.15">
      <c r="R583" s="1">
        <v>66</v>
      </c>
    </row>
    <row r="584" spans="18:18" x14ac:dyDescent="0.15">
      <c r="R584" s="1">
        <v>67</v>
      </c>
    </row>
    <row r="585" spans="18:18" x14ac:dyDescent="0.15">
      <c r="R585" s="1">
        <v>68</v>
      </c>
    </row>
    <row r="586" spans="18:18" x14ac:dyDescent="0.15">
      <c r="R586" s="1">
        <v>69</v>
      </c>
    </row>
    <row r="587" spans="18:18" x14ac:dyDescent="0.15">
      <c r="R587" s="1">
        <v>70</v>
      </c>
    </row>
    <row r="588" spans="18:18" x14ac:dyDescent="0.15">
      <c r="R588" s="1">
        <v>71</v>
      </c>
    </row>
    <row r="589" spans="18:18" x14ac:dyDescent="0.15">
      <c r="R589" s="1">
        <v>72</v>
      </c>
    </row>
    <row r="590" spans="18:18" x14ac:dyDescent="0.15">
      <c r="R590" s="1">
        <v>73</v>
      </c>
    </row>
    <row r="591" spans="18:18" x14ac:dyDescent="0.15">
      <c r="R591" s="1">
        <v>74</v>
      </c>
    </row>
    <row r="592" spans="18:18" x14ac:dyDescent="0.15">
      <c r="R592" s="1">
        <v>1</v>
      </c>
    </row>
    <row r="593" spans="18:18" x14ac:dyDescent="0.15">
      <c r="R593" s="1">
        <v>2</v>
      </c>
    </row>
    <row r="594" spans="18:18" x14ac:dyDescent="0.15">
      <c r="R594" s="1">
        <v>3</v>
      </c>
    </row>
    <row r="595" spans="18:18" x14ac:dyDescent="0.15">
      <c r="R595" s="1">
        <v>4</v>
      </c>
    </row>
    <row r="596" spans="18:18" x14ac:dyDescent="0.15">
      <c r="R596" s="1">
        <v>5</v>
      </c>
    </row>
    <row r="597" spans="18:18" x14ac:dyDescent="0.15">
      <c r="R597" s="1">
        <v>6</v>
      </c>
    </row>
    <row r="598" spans="18:18" x14ac:dyDescent="0.15">
      <c r="R598" s="1">
        <v>7</v>
      </c>
    </row>
    <row r="599" spans="18:18" x14ac:dyDescent="0.15">
      <c r="R599" s="1">
        <v>8</v>
      </c>
    </row>
    <row r="600" spans="18:18" x14ac:dyDescent="0.15">
      <c r="R600" s="1">
        <v>9</v>
      </c>
    </row>
    <row r="601" spans="18:18" x14ac:dyDescent="0.15">
      <c r="R601" s="1">
        <v>10</v>
      </c>
    </row>
    <row r="602" spans="18:18" x14ac:dyDescent="0.15">
      <c r="R602" s="1">
        <v>11</v>
      </c>
    </row>
    <row r="603" spans="18:18" x14ac:dyDescent="0.15">
      <c r="R603" s="1">
        <v>12</v>
      </c>
    </row>
    <row r="604" spans="18:18" x14ac:dyDescent="0.15">
      <c r="R604" s="1">
        <v>13</v>
      </c>
    </row>
    <row r="605" spans="18:18" x14ac:dyDescent="0.15">
      <c r="R605" s="1">
        <v>14</v>
      </c>
    </row>
    <row r="606" spans="18:18" x14ac:dyDescent="0.15">
      <c r="R606" s="1">
        <v>15</v>
      </c>
    </row>
    <row r="607" spans="18:18" x14ac:dyDescent="0.15">
      <c r="R607" s="1">
        <v>16</v>
      </c>
    </row>
    <row r="608" spans="18:18" x14ac:dyDescent="0.15">
      <c r="R608" s="1">
        <v>17</v>
      </c>
    </row>
    <row r="609" spans="18:18" x14ac:dyDescent="0.15">
      <c r="R609" s="1">
        <v>18</v>
      </c>
    </row>
    <row r="610" spans="18:18" x14ac:dyDescent="0.15">
      <c r="R610" s="1">
        <v>19</v>
      </c>
    </row>
    <row r="611" spans="18:18" x14ac:dyDescent="0.15">
      <c r="R611" s="1">
        <v>20</v>
      </c>
    </row>
    <row r="612" spans="18:18" x14ac:dyDescent="0.15">
      <c r="R612" s="1">
        <v>21</v>
      </c>
    </row>
    <row r="613" spans="18:18" x14ac:dyDescent="0.15">
      <c r="R613" s="1">
        <v>22</v>
      </c>
    </row>
    <row r="614" spans="18:18" x14ac:dyDescent="0.15">
      <c r="R614" s="1">
        <v>23</v>
      </c>
    </row>
    <row r="615" spans="18:18" x14ac:dyDescent="0.15">
      <c r="R615" s="1">
        <v>24</v>
      </c>
    </row>
    <row r="616" spans="18:18" x14ac:dyDescent="0.15">
      <c r="R616" s="1">
        <v>25</v>
      </c>
    </row>
    <row r="617" spans="18:18" x14ac:dyDescent="0.15">
      <c r="R617" s="1">
        <v>26</v>
      </c>
    </row>
    <row r="618" spans="18:18" x14ac:dyDescent="0.15">
      <c r="R618" s="1">
        <v>27</v>
      </c>
    </row>
    <row r="619" spans="18:18" x14ac:dyDescent="0.15">
      <c r="R619" s="1">
        <v>28</v>
      </c>
    </row>
    <row r="620" spans="18:18" x14ac:dyDescent="0.15">
      <c r="R620" s="1">
        <v>29</v>
      </c>
    </row>
    <row r="621" spans="18:18" x14ac:dyDescent="0.15">
      <c r="R621" s="1">
        <v>30</v>
      </c>
    </row>
    <row r="622" spans="18:18" x14ac:dyDescent="0.15">
      <c r="R622" s="1">
        <v>31</v>
      </c>
    </row>
    <row r="623" spans="18:18" x14ac:dyDescent="0.15">
      <c r="R623" s="1">
        <v>32</v>
      </c>
    </row>
    <row r="624" spans="18:18" x14ac:dyDescent="0.15">
      <c r="R624" s="1">
        <v>33</v>
      </c>
    </row>
    <row r="625" spans="18:18" x14ac:dyDescent="0.15">
      <c r="R625" s="1">
        <v>34</v>
      </c>
    </row>
    <row r="626" spans="18:18" x14ac:dyDescent="0.15">
      <c r="R626" s="1">
        <v>35</v>
      </c>
    </row>
    <row r="627" spans="18:18" x14ac:dyDescent="0.15">
      <c r="R627" s="1">
        <v>36</v>
      </c>
    </row>
    <row r="628" spans="18:18" x14ac:dyDescent="0.15">
      <c r="R628" s="1">
        <v>37</v>
      </c>
    </row>
    <row r="629" spans="18:18" x14ac:dyDescent="0.15">
      <c r="R629" s="1">
        <v>38</v>
      </c>
    </row>
    <row r="630" spans="18:18" x14ac:dyDescent="0.15">
      <c r="R630" s="1">
        <v>39</v>
      </c>
    </row>
    <row r="631" spans="18:18" x14ac:dyDescent="0.15">
      <c r="R631" s="1">
        <v>40</v>
      </c>
    </row>
    <row r="632" spans="18:18" x14ac:dyDescent="0.15">
      <c r="R632" s="1">
        <v>41</v>
      </c>
    </row>
    <row r="633" spans="18:18" x14ac:dyDescent="0.15">
      <c r="R633" s="1">
        <v>42</v>
      </c>
    </row>
    <row r="634" spans="18:18" x14ac:dyDescent="0.15">
      <c r="R634" s="1">
        <v>43</v>
      </c>
    </row>
    <row r="635" spans="18:18" x14ac:dyDescent="0.15">
      <c r="R635" s="1">
        <v>44</v>
      </c>
    </row>
    <row r="636" spans="18:18" x14ac:dyDescent="0.15">
      <c r="R636" s="1">
        <v>45</v>
      </c>
    </row>
    <row r="637" spans="18:18" x14ac:dyDescent="0.15">
      <c r="R637" s="1">
        <v>46</v>
      </c>
    </row>
    <row r="638" spans="18:18" x14ac:dyDescent="0.15">
      <c r="R638" s="1">
        <v>47</v>
      </c>
    </row>
    <row r="639" spans="18:18" x14ac:dyDescent="0.15">
      <c r="R639" s="1">
        <v>48</v>
      </c>
    </row>
    <row r="640" spans="18:18" x14ac:dyDescent="0.15">
      <c r="R640" s="1">
        <v>49</v>
      </c>
    </row>
    <row r="641" spans="18:18" x14ac:dyDescent="0.15">
      <c r="R641" s="1">
        <v>50</v>
      </c>
    </row>
    <row r="642" spans="18:18" x14ac:dyDescent="0.15">
      <c r="R642" s="1">
        <v>51</v>
      </c>
    </row>
    <row r="643" spans="18:18" x14ac:dyDescent="0.15">
      <c r="R643" s="1">
        <v>52</v>
      </c>
    </row>
    <row r="644" spans="18:18" x14ac:dyDescent="0.15">
      <c r="R644" s="1">
        <v>53</v>
      </c>
    </row>
    <row r="645" spans="18:18" x14ac:dyDescent="0.15">
      <c r="R645" s="1">
        <v>54</v>
      </c>
    </row>
    <row r="646" spans="18:18" x14ac:dyDescent="0.15">
      <c r="R646" s="1">
        <v>55</v>
      </c>
    </row>
    <row r="647" spans="18:18" x14ac:dyDescent="0.15">
      <c r="R647" s="1">
        <v>56</v>
      </c>
    </row>
    <row r="648" spans="18:18" x14ac:dyDescent="0.15">
      <c r="R648" s="1">
        <v>57</v>
      </c>
    </row>
    <row r="649" spans="18:18" x14ac:dyDescent="0.15">
      <c r="R649" s="1">
        <v>58</v>
      </c>
    </row>
    <row r="650" spans="18:18" x14ac:dyDescent="0.15">
      <c r="R650" s="1">
        <v>59</v>
      </c>
    </row>
    <row r="651" spans="18:18" x14ac:dyDescent="0.15">
      <c r="R651" s="1">
        <v>60</v>
      </c>
    </row>
    <row r="652" spans="18:18" x14ac:dyDescent="0.15">
      <c r="R652" s="1">
        <v>61</v>
      </c>
    </row>
    <row r="653" spans="18:18" x14ac:dyDescent="0.15">
      <c r="R653" s="1">
        <v>62</v>
      </c>
    </row>
    <row r="654" spans="18:18" x14ac:dyDescent="0.15">
      <c r="R654" s="1">
        <v>63</v>
      </c>
    </row>
    <row r="655" spans="18:18" x14ac:dyDescent="0.15">
      <c r="R655" s="1">
        <v>64</v>
      </c>
    </row>
    <row r="656" spans="18:18" x14ac:dyDescent="0.15">
      <c r="R656" s="1">
        <v>65</v>
      </c>
    </row>
    <row r="657" spans="18:18" x14ac:dyDescent="0.15">
      <c r="R657" s="1">
        <v>66</v>
      </c>
    </row>
    <row r="658" spans="18:18" x14ac:dyDescent="0.15">
      <c r="R658" s="1">
        <v>67</v>
      </c>
    </row>
    <row r="659" spans="18:18" x14ac:dyDescent="0.15">
      <c r="R659" s="1">
        <v>68</v>
      </c>
    </row>
    <row r="660" spans="18:18" x14ac:dyDescent="0.15">
      <c r="R660" s="1">
        <v>69</v>
      </c>
    </row>
    <row r="661" spans="18:18" x14ac:dyDescent="0.15">
      <c r="R661" s="1">
        <v>70</v>
      </c>
    </row>
    <row r="662" spans="18:18" x14ac:dyDescent="0.15">
      <c r="R662" s="1">
        <v>71</v>
      </c>
    </row>
    <row r="663" spans="18:18" x14ac:dyDescent="0.15">
      <c r="R663" s="1">
        <v>72</v>
      </c>
    </row>
    <row r="664" spans="18:18" x14ac:dyDescent="0.15">
      <c r="R664" s="1">
        <v>73</v>
      </c>
    </row>
    <row r="665" spans="18:18" x14ac:dyDescent="0.15">
      <c r="R665" s="1">
        <v>74</v>
      </c>
    </row>
    <row r="666" spans="18:18" x14ac:dyDescent="0.15">
      <c r="R666" s="1">
        <v>1</v>
      </c>
    </row>
    <row r="667" spans="18:18" x14ac:dyDescent="0.15">
      <c r="R667" s="1">
        <v>2</v>
      </c>
    </row>
    <row r="668" spans="18:18" x14ac:dyDescent="0.15">
      <c r="R668" s="1">
        <v>3</v>
      </c>
    </row>
    <row r="669" spans="18:18" x14ac:dyDescent="0.15">
      <c r="R669" s="1">
        <v>4</v>
      </c>
    </row>
    <row r="670" spans="18:18" x14ac:dyDescent="0.15">
      <c r="R670" s="1">
        <v>5</v>
      </c>
    </row>
    <row r="671" spans="18:18" x14ac:dyDescent="0.15">
      <c r="R671" s="1">
        <v>6</v>
      </c>
    </row>
    <row r="672" spans="18:18" x14ac:dyDescent="0.15">
      <c r="R672" s="1">
        <v>7</v>
      </c>
    </row>
    <row r="673" spans="18:18" x14ac:dyDescent="0.15">
      <c r="R673" s="1">
        <v>8</v>
      </c>
    </row>
    <row r="674" spans="18:18" x14ac:dyDescent="0.15">
      <c r="R674" s="1">
        <v>9</v>
      </c>
    </row>
    <row r="675" spans="18:18" x14ac:dyDescent="0.15">
      <c r="R675" s="1">
        <v>10</v>
      </c>
    </row>
    <row r="676" spans="18:18" x14ac:dyDescent="0.15">
      <c r="R676" s="1">
        <v>11</v>
      </c>
    </row>
    <row r="677" spans="18:18" x14ac:dyDescent="0.15">
      <c r="R677" s="1">
        <v>12</v>
      </c>
    </row>
    <row r="678" spans="18:18" x14ac:dyDescent="0.15">
      <c r="R678" s="1">
        <v>13</v>
      </c>
    </row>
    <row r="679" spans="18:18" x14ac:dyDescent="0.15">
      <c r="R679" s="1">
        <v>14</v>
      </c>
    </row>
    <row r="680" spans="18:18" x14ac:dyDescent="0.15">
      <c r="R680" s="1">
        <v>15</v>
      </c>
    </row>
    <row r="681" spans="18:18" x14ac:dyDescent="0.15">
      <c r="R681" s="1">
        <v>16</v>
      </c>
    </row>
    <row r="682" spans="18:18" x14ac:dyDescent="0.15">
      <c r="R682" s="1">
        <v>17</v>
      </c>
    </row>
    <row r="683" spans="18:18" x14ac:dyDescent="0.15">
      <c r="R683" s="1">
        <v>18</v>
      </c>
    </row>
    <row r="684" spans="18:18" x14ac:dyDescent="0.15">
      <c r="R684" s="1">
        <v>19</v>
      </c>
    </row>
    <row r="685" spans="18:18" x14ac:dyDescent="0.15">
      <c r="R685" s="1">
        <v>20</v>
      </c>
    </row>
    <row r="686" spans="18:18" x14ac:dyDescent="0.15">
      <c r="R686" s="1">
        <v>21</v>
      </c>
    </row>
    <row r="687" spans="18:18" x14ac:dyDescent="0.15">
      <c r="R687" s="1">
        <v>22</v>
      </c>
    </row>
    <row r="688" spans="18:18" x14ac:dyDescent="0.15">
      <c r="R688" s="1">
        <v>23</v>
      </c>
    </row>
    <row r="689" spans="18:18" x14ac:dyDescent="0.15">
      <c r="R689" s="1">
        <v>24</v>
      </c>
    </row>
    <row r="690" spans="18:18" x14ac:dyDescent="0.15">
      <c r="R690" s="1">
        <v>25</v>
      </c>
    </row>
    <row r="691" spans="18:18" x14ac:dyDescent="0.15">
      <c r="R691" s="1">
        <v>26</v>
      </c>
    </row>
    <row r="692" spans="18:18" x14ac:dyDescent="0.15">
      <c r="R692" s="1">
        <v>27</v>
      </c>
    </row>
    <row r="693" spans="18:18" x14ac:dyDescent="0.15">
      <c r="R693" s="1">
        <v>28</v>
      </c>
    </row>
    <row r="715" spans="18:18" x14ac:dyDescent="0.15">
      <c r="R715" s="8"/>
    </row>
    <row r="716" spans="18:18" x14ac:dyDescent="0.15">
      <c r="R716" s="8"/>
    </row>
    <row r="717" spans="18:18" x14ac:dyDescent="0.15">
      <c r="R717" s="8"/>
    </row>
  </sheetData>
  <autoFilter ref="A5:WVX219"/>
  <mergeCells count="28">
    <mergeCell ref="A81:A84"/>
    <mergeCell ref="B81:B84"/>
    <mergeCell ref="C81:C84"/>
    <mergeCell ref="D81:D84"/>
    <mergeCell ref="E81:Q81"/>
    <mergeCell ref="E82:E84"/>
    <mergeCell ref="F82:K82"/>
    <mergeCell ref="L82:Q82"/>
    <mergeCell ref="G83:G84"/>
    <mergeCell ref="J83:J84"/>
    <mergeCell ref="K83:K84"/>
    <mergeCell ref="M83:M84"/>
    <mergeCell ref="P83:P84"/>
    <mergeCell ref="Q83:Q84"/>
    <mergeCell ref="A2:A5"/>
    <mergeCell ref="B2:B5"/>
    <mergeCell ref="C2:C5"/>
    <mergeCell ref="D2:D5"/>
    <mergeCell ref="E2:Q2"/>
    <mergeCell ref="E3:E5"/>
    <mergeCell ref="F3:K3"/>
    <mergeCell ref="L3:Q3"/>
    <mergeCell ref="G4:G5"/>
    <mergeCell ref="J4:J5"/>
    <mergeCell ref="K4:K5"/>
    <mergeCell ref="M4:M5"/>
    <mergeCell ref="P4:P5"/>
    <mergeCell ref="Q4:Q5"/>
  </mergeCells>
  <phoneticPr fontId="2"/>
  <dataValidations count="2">
    <dataValidation imeMode="on" allowBlank="1" showInputMessage="1" showErrorMessage="1" sqref="A298 IV222 SR222 ACN222 AMJ222 AWF222 BGB222 BPX222 BZT222 CJP222 CTL222 DDH222 DND222 DWZ222 EGV222 EQR222 FAN222 FKJ222 FUF222 GEB222 GNX222 GXT222 HHP222 HRL222 IBH222 ILD222 IUZ222 JEV222 JOR222 JYN222 KIJ222 KSF222 LCB222 LLX222 LVT222 MFP222 MPL222 MZH222 NJD222 NSZ222 OCV222 OMR222 OWN222 PGJ222 PQF222 QAB222 QJX222 QTT222 RDP222 RNL222 RXH222 SHD222 SQZ222 TAV222 TKR222 TUN222 UEJ222 UOF222 UYB222 VHX222 VRT222 WBP222 WLL222 WVH222 A65834 IV65755 SR65755 ACN65755 AMJ65755 AWF65755 BGB65755 BPX65755 BZT65755 CJP65755 CTL65755 DDH65755 DND65755 DWZ65755 EGV65755 EQR65755 FAN65755 FKJ65755 FUF65755 GEB65755 GNX65755 GXT65755 HHP65755 HRL65755 IBH65755 ILD65755 IUZ65755 JEV65755 JOR65755 JYN65755 KIJ65755 KSF65755 LCB65755 LLX65755 LVT65755 MFP65755 MPL65755 MZH65755 NJD65755 NSZ65755 OCV65755 OMR65755 OWN65755 PGJ65755 PQF65755 QAB65755 QJX65755 QTT65755 RDP65755 RNL65755 RXH65755 SHD65755 SQZ65755 TAV65755 TKR65755 TUN65755 UEJ65755 UOF65755 UYB65755 VHX65755 VRT65755 WBP65755 WLL65755 WVH65755 A131370 IV131291 SR131291 ACN131291 AMJ131291 AWF131291 BGB131291 BPX131291 BZT131291 CJP131291 CTL131291 DDH131291 DND131291 DWZ131291 EGV131291 EQR131291 FAN131291 FKJ131291 FUF131291 GEB131291 GNX131291 GXT131291 HHP131291 HRL131291 IBH131291 ILD131291 IUZ131291 JEV131291 JOR131291 JYN131291 KIJ131291 KSF131291 LCB131291 LLX131291 LVT131291 MFP131291 MPL131291 MZH131291 NJD131291 NSZ131291 OCV131291 OMR131291 OWN131291 PGJ131291 PQF131291 QAB131291 QJX131291 QTT131291 RDP131291 RNL131291 RXH131291 SHD131291 SQZ131291 TAV131291 TKR131291 TUN131291 UEJ131291 UOF131291 UYB131291 VHX131291 VRT131291 WBP131291 WLL131291 WVH131291 A196906 IV196827 SR196827 ACN196827 AMJ196827 AWF196827 BGB196827 BPX196827 BZT196827 CJP196827 CTL196827 DDH196827 DND196827 DWZ196827 EGV196827 EQR196827 FAN196827 FKJ196827 FUF196827 GEB196827 GNX196827 GXT196827 HHP196827 HRL196827 IBH196827 ILD196827 IUZ196827 JEV196827 JOR196827 JYN196827 KIJ196827 KSF196827 LCB196827 LLX196827 LVT196827 MFP196827 MPL196827 MZH196827 NJD196827 NSZ196827 OCV196827 OMR196827 OWN196827 PGJ196827 PQF196827 QAB196827 QJX196827 QTT196827 RDP196827 RNL196827 RXH196827 SHD196827 SQZ196827 TAV196827 TKR196827 TUN196827 UEJ196827 UOF196827 UYB196827 VHX196827 VRT196827 WBP196827 WLL196827 WVH196827 A262442 IV262363 SR262363 ACN262363 AMJ262363 AWF262363 BGB262363 BPX262363 BZT262363 CJP262363 CTL262363 DDH262363 DND262363 DWZ262363 EGV262363 EQR262363 FAN262363 FKJ262363 FUF262363 GEB262363 GNX262363 GXT262363 HHP262363 HRL262363 IBH262363 ILD262363 IUZ262363 JEV262363 JOR262363 JYN262363 KIJ262363 KSF262363 LCB262363 LLX262363 LVT262363 MFP262363 MPL262363 MZH262363 NJD262363 NSZ262363 OCV262363 OMR262363 OWN262363 PGJ262363 PQF262363 QAB262363 QJX262363 QTT262363 RDP262363 RNL262363 RXH262363 SHD262363 SQZ262363 TAV262363 TKR262363 TUN262363 UEJ262363 UOF262363 UYB262363 VHX262363 VRT262363 WBP262363 WLL262363 WVH262363 A327978 IV327899 SR327899 ACN327899 AMJ327899 AWF327899 BGB327899 BPX327899 BZT327899 CJP327899 CTL327899 DDH327899 DND327899 DWZ327899 EGV327899 EQR327899 FAN327899 FKJ327899 FUF327899 GEB327899 GNX327899 GXT327899 HHP327899 HRL327899 IBH327899 ILD327899 IUZ327899 JEV327899 JOR327899 JYN327899 KIJ327899 KSF327899 LCB327899 LLX327899 LVT327899 MFP327899 MPL327899 MZH327899 NJD327899 NSZ327899 OCV327899 OMR327899 OWN327899 PGJ327899 PQF327899 QAB327899 QJX327899 QTT327899 RDP327899 RNL327899 RXH327899 SHD327899 SQZ327899 TAV327899 TKR327899 TUN327899 UEJ327899 UOF327899 UYB327899 VHX327899 VRT327899 WBP327899 WLL327899 WVH327899 A393514 IV393435 SR393435 ACN393435 AMJ393435 AWF393435 BGB393435 BPX393435 BZT393435 CJP393435 CTL393435 DDH393435 DND393435 DWZ393435 EGV393435 EQR393435 FAN393435 FKJ393435 FUF393435 GEB393435 GNX393435 GXT393435 HHP393435 HRL393435 IBH393435 ILD393435 IUZ393435 JEV393435 JOR393435 JYN393435 KIJ393435 KSF393435 LCB393435 LLX393435 LVT393435 MFP393435 MPL393435 MZH393435 NJD393435 NSZ393435 OCV393435 OMR393435 OWN393435 PGJ393435 PQF393435 QAB393435 QJX393435 QTT393435 RDP393435 RNL393435 RXH393435 SHD393435 SQZ393435 TAV393435 TKR393435 TUN393435 UEJ393435 UOF393435 UYB393435 VHX393435 VRT393435 WBP393435 WLL393435 WVH393435 A459050 IV458971 SR458971 ACN458971 AMJ458971 AWF458971 BGB458971 BPX458971 BZT458971 CJP458971 CTL458971 DDH458971 DND458971 DWZ458971 EGV458971 EQR458971 FAN458971 FKJ458971 FUF458971 GEB458971 GNX458971 GXT458971 HHP458971 HRL458971 IBH458971 ILD458971 IUZ458971 JEV458971 JOR458971 JYN458971 KIJ458971 KSF458971 LCB458971 LLX458971 LVT458971 MFP458971 MPL458971 MZH458971 NJD458971 NSZ458971 OCV458971 OMR458971 OWN458971 PGJ458971 PQF458971 QAB458971 QJX458971 QTT458971 RDP458971 RNL458971 RXH458971 SHD458971 SQZ458971 TAV458971 TKR458971 TUN458971 UEJ458971 UOF458971 UYB458971 VHX458971 VRT458971 WBP458971 WLL458971 WVH458971 A524586 IV524507 SR524507 ACN524507 AMJ524507 AWF524507 BGB524507 BPX524507 BZT524507 CJP524507 CTL524507 DDH524507 DND524507 DWZ524507 EGV524507 EQR524507 FAN524507 FKJ524507 FUF524507 GEB524507 GNX524507 GXT524507 HHP524507 HRL524507 IBH524507 ILD524507 IUZ524507 JEV524507 JOR524507 JYN524507 KIJ524507 KSF524507 LCB524507 LLX524507 LVT524507 MFP524507 MPL524507 MZH524507 NJD524507 NSZ524507 OCV524507 OMR524507 OWN524507 PGJ524507 PQF524507 QAB524507 QJX524507 QTT524507 RDP524507 RNL524507 RXH524507 SHD524507 SQZ524507 TAV524507 TKR524507 TUN524507 UEJ524507 UOF524507 UYB524507 VHX524507 VRT524507 WBP524507 WLL524507 WVH524507 A590122 IV590043 SR590043 ACN590043 AMJ590043 AWF590043 BGB590043 BPX590043 BZT590043 CJP590043 CTL590043 DDH590043 DND590043 DWZ590043 EGV590043 EQR590043 FAN590043 FKJ590043 FUF590043 GEB590043 GNX590043 GXT590043 HHP590043 HRL590043 IBH590043 ILD590043 IUZ590043 JEV590043 JOR590043 JYN590043 KIJ590043 KSF590043 LCB590043 LLX590043 LVT590043 MFP590043 MPL590043 MZH590043 NJD590043 NSZ590043 OCV590043 OMR590043 OWN590043 PGJ590043 PQF590043 QAB590043 QJX590043 QTT590043 RDP590043 RNL590043 RXH590043 SHD590043 SQZ590043 TAV590043 TKR590043 TUN590043 UEJ590043 UOF590043 UYB590043 VHX590043 VRT590043 WBP590043 WLL590043 WVH590043 A655658 IV655579 SR655579 ACN655579 AMJ655579 AWF655579 BGB655579 BPX655579 BZT655579 CJP655579 CTL655579 DDH655579 DND655579 DWZ655579 EGV655579 EQR655579 FAN655579 FKJ655579 FUF655579 GEB655579 GNX655579 GXT655579 HHP655579 HRL655579 IBH655579 ILD655579 IUZ655579 JEV655579 JOR655579 JYN655579 KIJ655579 KSF655579 LCB655579 LLX655579 LVT655579 MFP655579 MPL655579 MZH655579 NJD655579 NSZ655579 OCV655579 OMR655579 OWN655579 PGJ655579 PQF655579 QAB655579 QJX655579 QTT655579 RDP655579 RNL655579 RXH655579 SHD655579 SQZ655579 TAV655579 TKR655579 TUN655579 UEJ655579 UOF655579 UYB655579 VHX655579 VRT655579 WBP655579 WLL655579 WVH655579 A721194 IV721115 SR721115 ACN721115 AMJ721115 AWF721115 BGB721115 BPX721115 BZT721115 CJP721115 CTL721115 DDH721115 DND721115 DWZ721115 EGV721115 EQR721115 FAN721115 FKJ721115 FUF721115 GEB721115 GNX721115 GXT721115 HHP721115 HRL721115 IBH721115 ILD721115 IUZ721115 JEV721115 JOR721115 JYN721115 KIJ721115 KSF721115 LCB721115 LLX721115 LVT721115 MFP721115 MPL721115 MZH721115 NJD721115 NSZ721115 OCV721115 OMR721115 OWN721115 PGJ721115 PQF721115 QAB721115 QJX721115 QTT721115 RDP721115 RNL721115 RXH721115 SHD721115 SQZ721115 TAV721115 TKR721115 TUN721115 UEJ721115 UOF721115 UYB721115 VHX721115 VRT721115 WBP721115 WLL721115 WVH721115 A786730 IV786651 SR786651 ACN786651 AMJ786651 AWF786651 BGB786651 BPX786651 BZT786651 CJP786651 CTL786651 DDH786651 DND786651 DWZ786651 EGV786651 EQR786651 FAN786651 FKJ786651 FUF786651 GEB786651 GNX786651 GXT786651 HHP786651 HRL786651 IBH786651 ILD786651 IUZ786651 JEV786651 JOR786651 JYN786651 KIJ786651 KSF786651 LCB786651 LLX786651 LVT786651 MFP786651 MPL786651 MZH786651 NJD786651 NSZ786651 OCV786651 OMR786651 OWN786651 PGJ786651 PQF786651 QAB786651 QJX786651 QTT786651 RDP786651 RNL786651 RXH786651 SHD786651 SQZ786651 TAV786651 TKR786651 TUN786651 UEJ786651 UOF786651 UYB786651 VHX786651 VRT786651 WBP786651 WLL786651 WVH786651 A852266 IV852187 SR852187 ACN852187 AMJ852187 AWF852187 BGB852187 BPX852187 BZT852187 CJP852187 CTL852187 DDH852187 DND852187 DWZ852187 EGV852187 EQR852187 FAN852187 FKJ852187 FUF852187 GEB852187 GNX852187 GXT852187 HHP852187 HRL852187 IBH852187 ILD852187 IUZ852187 JEV852187 JOR852187 JYN852187 KIJ852187 KSF852187 LCB852187 LLX852187 LVT852187 MFP852187 MPL852187 MZH852187 NJD852187 NSZ852187 OCV852187 OMR852187 OWN852187 PGJ852187 PQF852187 QAB852187 QJX852187 QTT852187 RDP852187 RNL852187 RXH852187 SHD852187 SQZ852187 TAV852187 TKR852187 TUN852187 UEJ852187 UOF852187 UYB852187 VHX852187 VRT852187 WBP852187 WLL852187 WVH852187 A917802 IV917723 SR917723 ACN917723 AMJ917723 AWF917723 BGB917723 BPX917723 BZT917723 CJP917723 CTL917723 DDH917723 DND917723 DWZ917723 EGV917723 EQR917723 FAN917723 FKJ917723 FUF917723 GEB917723 GNX917723 GXT917723 HHP917723 HRL917723 IBH917723 ILD917723 IUZ917723 JEV917723 JOR917723 JYN917723 KIJ917723 KSF917723 LCB917723 LLX917723 LVT917723 MFP917723 MPL917723 MZH917723 NJD917723 NSZ917723 OCV917723 OMR917723 OWN917723 PGJ917723 PQF917723 QAB917723 QJX917723 QTT917723 RDP917723 RNL917723 RXH917723 SHD917723 SQZ917723 TAV917723 TKR917723 TUN917723 UEJ917723 UOF917723 UYB917723 VHX917723 VRT917723 WBP917723 WLL917723 WVH917723 A983338 IV983259 SR983259 ACN983259 AMJ983259 AWF983259 BGB983259 BPX983259 BZT983259 CJP983259 CTL983259 DDH983259 DND983259 DWZ983259 EGV983259 EQR983259 FAN983259 FKJ983259 FUF983259 GEB983259 GNX983259 GXT983259 HHP983259 HRL983259 IBH983259 ILD983259 IUZ983259 JEV983259 JOR983259 JYN983259 KIJ983259 KSF983259 LCB983259 LLX983259 LVT983259 MFP983259 MPL983259 MZH983259 NJD983259 NSZ983259 OCV983259 OMR983259 OWN983259 PGJ983259 PQF983259 QAB983259 QJX983259 QTT983259 RDP983259 RNL983259 RXH983259 SHD983259 SQZ983259 TAV983259 TKR983259 TUN983259 UEJ983259 UOF983259 UYB983259 VHX983259 VRT983259 WBP983259 WLL983259 WVH983259 A65830 IV65751 SR65751 ACN65751 AMJ65751 AWF65751 BGB65751 BPX65751 BZT65751 CJP65751 CTL65751 DDH65751 DND65751 DWZ65751 EGV65751 EQR65751 FAN65751 FKJ65751 FUF65751 GEB65751 GNX65751 GXT65751 HHP65751 HRL65751 IBH65751 ILD65751 IUZ65751 JEV65751 JOR65751 JYN65751 KIJ65751 KSF65751 LCB65751 LLX65751 LVT65751 MFP65751 MPL65751 MZH65751 NJD65751 NSZ65751 OCV65751 OMR65751 OWN65751 PGJ65751 PQF65751 QAB65751 QJX65751 QTT65751 RDP65751 RNL65751 RXH65751 SHD65751 SQZ65751 TAV65751 TKR65751 TUN65751 UEJ65751 UOF65751 UYB65751 VHX65751 VRT65751 WBP65751 WLL65751 WVH65751 A131366 IV131287 SR131287 ACN131287 AMJ131287 AWF131287 BGB131287 BPX131287 BZT131287 CJP131287 CTL131287 DDH131287 DND131287 DWZ131287 EGV131287 EQR131287 FAN131287 FKJ131287 FUF131287 GEB131287 GNX131287 GXT131287 HHP131287 HRL131287 IBH131287 ILD131287 IUZ131287 JEV131287 JOR131287 JYN131287 KIJ131287 KSF131287 LCB131287 LLX131287 LVT131287 MFP131287 MPL131287 MZH131287 NJD131287 NSZ131287 OCV131287 OMR131287 OWN131287 PGJ131287 PQF131287 QAB131287 QJX131287 QTT131287 RDP131287 RNL131287 RXH131287 SHD131287 SQZ131287 TAV131287 TKR131287 TUN131287 UEJ131287 UOF131287 UYB131287 VHX131287 VRT131287 WBP131287 WLL131287 WVH131287 A196902 IV196823 SR196823 ACN196823 AMJ196823 AWF196823 BGB196823 BPX196823 BZT196823 CJP196823 CTL196823 DDH196823 DND196823 DWZ196823 EGV196823 EQR196823 FAN196823 FKJ196823 FUF196823 GEB196823 GNX196823 GXT196823 HHP196823 HRL196823 IBH196823 ILD196823 IUZ196823 JEV196823 JOR196823 JYN196823 KIJ196823 KSF196823 LCB196823 LLX196823 LVT196823 MFP196823 MPL196823 MZH196823 NJD196823 NSZ196823 OCV196823 OMR196823 OWN196823 PGJ196823 PQF196823 QAB196823 QJX196823 QTT196823 RDP196823 RNL196823 RXH196823 SHD196823 SQZ196823 TAV196823 TKR196823 TUN196823 UEJ196823 UOF196823 UYB196823 VHX196823 VRT196823 WBP196823 WLL196823 WVH196823 A262438 IV262359 SR262359 ACN262359 AMJ262359 AWF262359 BGB262359 BPX262359 BZT262359 CJP262359 CTL262359 DDH262359 DND262359 DWZ262359 EGV262359 EQR262359 FAN262359 FKJ262359 FUF262359 GEB262359 GNX262359 GXT262359 HHP262359 HRL262359 IBH262359 ILD262359 IUZ262359 JEV262359 JOR262359 JYN262359 KIJ262359 KSF262359 LCB262359 LLX262359 LVT262359 MFP262359 MPL262359 MZH262359 NJD262359 NSZ262359 OCV262359 OMR262359 OWN262359 PGJ262359 PQF262359 QAB262359 QJX262359 QTT262359 RDP262359 RNL262359 RXH262359 SHD262359 SQZ262359 TAV262359 TKR262359 TUN262359 UEJ262359 UOF262359 UYB262359 VHX262359 VRT262359 WBP262359 WLL262359 WVH262359 A327974 IV327895 SR327895 ACN327895 AMJ327895 AWF327895 BGB327895 BPX327895 BZT327895 CJP327895 CTL327895 DDH327895 DND327895 DWZ327895 EGV327895 EQR327895 FAN327895 FKJ327895 FUF327895 GEB327895 GNX327895 GXT327895 HHP327895 HRL327895 IBH327895 ILD327895 IUZ327895 JEV327895 JOR327895 JYN327895 KIJ327895 KSF327895 LCB327895 LLX327895 LVT327895 MFP327895 MPL327895 MZH327895 NJD327895 NSZ327895 OCV327895 OMR327895 OWN327895 PGJ327895 PQF327895 QAB327895 QJX327895 QTT327895 RDP327895 RNL327895 RXH327895 SHD327895 SQZ327895 TAV327895 TKR327895 TUN327895 UEJ327895 UOF327895 UYB327895 VHX327895 VRT327895 WBP327895 WLL327895 WVH327895 A393510 IV393431 SR393431 ACN393431 AMJ393431 AWF393431 BGB393431 BPX393431 BZT393431 CJP393431 CTL393431 DDH393431 DND393431 DWZ393431 EGV393431 EQR393431 FAN393431 FKJ393431 FUF393431 GEB393431 GNX393431 GXT393431 HHP393431 HRL393431 IBH393431 ILD393431 IUZ393431 JEV393431 JOR393431 JYN393431 KIJ393431 KSF393431 LCB393431 LLX393431 LVT393431 MFP393431 MPL393431 MZH393431 NJD393431 NSZ393431 OCV393431 OMR393431 OWN393431 PGJ393431 PQF393431 QAB393431 QJX393431 QTT393431 RDP393431 RNL393431 RXH393431 SHD393431 SQZ393431 TAV393431 TKR393431 TUN393431 UEJ393431 UOF393431 UYB393431 VHX393431 VRT393431 WBP393431 WLL393431 WVH393431 A459046 IV458967 SR458967 ACN458967 AMJ458967 AWF458967 BGB458967 BPX458967 BZT458967 CJP458967 CTL458967 DDH458967 DND458967 DWZ458967 EGV458967 EQR458967 FAN458967 FKJ458967 FUF458967 GEB458967 GNX458967 GXT458967 HHP458967 HRL458967 IBH458967 ILD458967 IUZ458967 JEV458967 JOR458967 JYN458967 KIJ458967 KSF458967 LCB458967 LLX458967 LVT458967 MFP458967 MPL458967 MZH458967 NJD458967 NSZ458967 OCV458967 OMR458967 OWN458967 PGJ458967 PQF458967 QAB458967 QJX458967 QTT458967 RDP458967 RNL458967 RXH458967 SHD458967 SQZ458967 TAV458967 TKR458967 TUN458967 UEJ458967 UOF458967 UYB458967 VHX458967 VRT458967 WBP458967 WLL458967 WVH458967 A524582 IV524503 SR524503 ACN524503 AMJ524503 AWF524503 BGB524503 BPX524503 BZT524503 CJP524503 CTL524503 DDH524503 DND524503 DWZ524503 EGV524503 EQR524503 FAN524503 FKJ524503 FUF524503 GEB524503 GNX524503 GXT524503 HHP524503 HRL524503 IBH524503 ILD524503 IUZ524503 JEV524503 JOR524503 JYN524503 KIJ524503 KSF524503 LCB524503 LLX524503 LVT524503 MFP524503 MPL524503 MZH524503 NJD524503 NSZ524503 OCV524503 OMR524503 OWN524503 PGJ524503 PQF524503 QAB524503 QJX524503 QTT524503 RDP524503 RNL524503 RXH524503 SHD524503 SQZ524503 TAV524503 TKR524503 TUN524503 UEJ524503 UOF524503 UYB524503 VHX524503 VRT524503 WBP524503 WLL524503 WVH524503 A590118 IV590039 SR590039 ACN590039 AMJ590039 AWF590039 BGB590039 BPX590039 BZT590039 CJP590039 CTL590039 DDH590039 DND590039 DWZ590039 EGV590039 EQR590039 FAN590039 FKJ590039 FUF590039 GEB590039 GNX590039 GXT590039 HHP590039 HRL590039 IBH590039 ILD590039 IUZ590039 JEV590039 JOR590039 JYN590039 KIJ590039 KSF590039 LCB590039 LLX590039 LVT590039 MFP590039 MPL590039 MZH590039 NJD590039 NSZ590039 OCV590039 OMR590039 OWN590039 PGJ590039 PQF590039 QAB590039 QJX590039 QTT590039 RDP590039 RNL590039 RXH590039 SHD590039 SQZ590039 TAV590039 TKR590039 TUN590039 UEJ590039 UOF590039 UYB590039 VHX590039 VRT590039 WBP590039 WLL590039 WVH590039 A655654 IV655575 SR655575 ACN655575 AMJ655575 AWF655575 BGB655575 BPX655575 BZT655575 CJP655575 CTL655575 DDH655575 DND655575 DWZ655575 EGV655575 EQR655575 FAN655575 FKJ655575 FUF655575 GEB655575 GNX655575 GXT655575 HHP655575 HRL655575 IBH655575 ILD655575 IUZ655575 JEV655575 JOR655575 JYN655575 KIJ655575 KSF655575 LCB655575 LLX655575 LVT655575 MFP655575 MPL655575 MZH655575 NJD655575 NSZ655575 OCV655575 OMR655575 OWN655575 PGJ655575 PQF655575 QAB655575 QJX655575 QTT655575 RDP655575 RNL655575 RXH655575 SHD655575 SQZ655575 TAV655575 TKR655575 TUN655575 UEJ655575 UOF655575 UYB655575 VHX655575 VRT655575 WBP655575 WLL655575 WVH655575 A721190 IV721111 SR721111 ACN721111 AMJ721111 AWF721111 BGB721111 BPX721111 BZT721111 CJP721111 CTL721111 DDH721111 DND721111 DWZ721111 EGV721111 EQR721111 FAN721111 FKJ721111 FUF721111 GEB721111 GNX721111 GXT721111 HHP721111 HRL721111 IBH721111 ILD721111 IUZ721111 JEV721111 JOR721111 JYN721111 KIJ721111 KSF721111 LCB721111 LLX721111 LVT721111 MFP721111 MPL721111 MZH721111 NJD721111 NSZ721111 OCV721111 OMR721111 OWN721111 PGJ721111 PQF721111 QAB721111 QJX721111 QTT721111 RDP721111 RNL721111 RXH721111 SHD721111 SQZ721111 TAV721111 TKR721111 TUN721111 UEJ721111 UOF721111 UYB721111 VHX721111 VRT721111 WBP721111 WLL721111 WVH721111 A786726 IV786647 SR786647 ACN786647 AMJ786647 AWF786647 BGB786647 BPX786647 BZT786647 CJP786647 CTL786647 DDH786647 DND786647 DWZ786647 EGV786647 EQR786647 FAN786647 FKJ786647 FUF786647 GEB786647 GNX786647 GXT786647 HHP786647 HRL786647 IBH786647 ILD786647 IUZ786647 JEV786647 JOR786647 JYN786647 KIJ786647 KSF786647 LCB786647 LLX786647 LVT786647 MFP786647 MPL786647 MZH786647 NJD786647 NSZ786647 OCV786647 OMR786647 OWN786647 PGJ786647 PQF786647 QAB786647 QJX786647 QTT786647 RDP786647 RNL786647 RXH786647 SHD786647 SQZ786647 TAV786647 TKR786647 TUN786647 UEJ786647 UOF786647 UYB786647 VHX786647 VRT786647 WBP786647 WLL786647 WVH786647 A852262 IV852183 SR852183 ACN852183 AMJ852183 AWF852183 BGB852183 BPX852183 BZT852183 CJP852183 CTL852183 DDH852183 DND852183 DWZ852183 EGV852183 EQR852183 FAN852183 FKJ852183 FUF852183 GEB852183 GNX852183 GXT852183 HHP852183 HRL852183 IBH852183 ILD852183 IUZ852183 JEV852183 JOR852183 JYN852183 KIJ852183 KSF852183 LCB852183 LLX852183 LVT852183 MFP852183 MPL852183 MZH852183 NJD852183 NSZ852183 OCV852183 OMR852183 OWN852183 PGJ852183 PQF852183 QAB852183 QJX852183 QTT852183 RDP852183 RNL852183 RXH852183 SHD852183 SQZ852183 TAV852183 TKR852183 TUN852183 UEJ852183 UOF852183 UYB852183 VHX852183 VRT852183 WBP852183 WLL852183 WVH852183 A917798 IV917719 SR917719 ACN917719 AMJ917719 AWF917719 BGB917719 BPX917719 BZT917719 CJP917719 CTL917719 DDH917719 DND917719 DWZ917719 EGV917719 EQR917719 FAN917719 FKJ917719 FUF917719 GEB917719 GNX917719 GXT917719 HHP917719 HRL917719 IBH917719 ILD917719 IUZ917719 JEV917719 JOR917719 JYN917719 KIJ917719 KSF917719 LCB917719 LLX917719 LVT917719 MFP917719 MPL917719 MZH917719 NJD917719 NSZ917719 OCV917719 OMR917719 OWN917719 PGJ917719 PQF917719 QAB917719 QJX917719 QTT917719 RDP917719 RNL917719 RXH917719 SHD917719 SQZ917719 TAV917719 TKR917719 TUN917719 UEJ917719 UOF917719 UYB917719 VHX917719 VRT917719 WBP917719 WLL917719 WVH917719 A983334 IV983255 SR983255 ACN983255 AMJ983255 AWF983255 BGB983255 BPX983255 BZT983255 CJP983255 CTL983255 DDH983255 DND983255 DWZ983255 EGV983255 EQR983255 FAN983255 FKJ983255 FUF983255 GEB983255 GNX983255 GXT983255 HHP983255 HRL983255 IBH983255 ILD983255 IUZ983255 JEV983255 JOR983255 JYN983255 KIJ983255 KSF983255 LCB983255 LLX983255 LVT983255 MFP983255 MPL983255 MZH983255 NJD983255 NSZ983255 OCV983255 OMR983255 OWN983255 PGJ983255 PQF983255 QAB983255 QJX983255 QTT983255 RDP983255 RNL983255 RXH983255 SHD983255 SQZ983255 TAV983255 TKR983255 TUN983255 UEJ983255 UOF983255 UYB983255 VHX983255 VRT983255 WBP983255 WLL983255 WVH983255"/>
    <dataValidation imeMode="off" allowBlank="1" showInputMessage="1" showErrorMessage="1" sqref="A299:A65829 A65835:A131365 IV65756:IV131286 SR65756:SR131286 ACN65756:ACN131286 AMJ65756:AMJ131286 AWF65756:AWF131286 BGB65756:BGB131286 BPX65756:BPX131286 BZT65756:BZT131286 CJP65756:CJP131286 CTL65756:CTL131286 DDH65756:DDH131286 DND65756:DND131286 DWZ65756:DWZ131286 EGV65756:EGV131286 EQR65756:EQR131286 FAN65756:FAN131286 FKJ65756:FKJ131286 FUF65756:FUF131286 GEB65756:GEB131286 GNX65756:GNX131286 GXT65756:GXT131286 HHP65756:HHP131286 HRL65756:HRL131286 IBH65756:IBH131286 ILD65756:ILD131286 IUZ65756:IUZ131286 JEV65756:JEV131286 JOR65756:JOR131286 JYN65756:JYN131286 KIJ65756:KIJ131286 KSF65756:KSF131286 LCB65756:LCB131286 LLX65756:LLX131286 LVT65756:LVT131286 MFP65756:MFP131286 MPL65756:MPL131286 MZH65756:MZH131286 NJD65756:NJD131286 NSZ65756:NSZ131286 OCV65756:OCV131286 OMR65756:OMR131286 OWN65756:OWN131286 PGJ65756:PGJ131286 PQF65756:PQF131286 QAB65756:QAB131286 QJX65756:QJX131286 QTT65756:QTT131286 RDP65756:RDP131286 RNL65756:RNL131286 RXH65756:RXH131286 SHD65756:SHD131286 SQZ65756:SQZ131286 TAV65756:TAV131286 TKR65756:TKR131286 TUN65756:TUN131286 UEJ65756:UEJ131286 UOF65756:UOF131286 UYB65756:UYB131286 VHX65756:VHX131286 VRT65756:VRT131286 WBP65756:WBP131286 WLL65756:WLL131286 WVH65756:WVH131286 A131371:A196901 IV131292:IV196822 SR131292:SR196822 ACN131292:ACN196822 AMJ131292:AMJ196822 AWF131292:AWF196822 BGB131292:BGB196822 BPX131292:BPX196822 BZT131292:BZT196822 CJP131292:CJP196822 CTL131292:CTL196822 DDH131292:DDH196822 DND131292:DND196822 DWZ131292:DWZ196822 EGV131292:EGV196822 EQR131292:EQR196822 FAN131292:FAN196822 FKJ131292:FKJ196822 FUF131292:FUF196822 GEB131292:GEB196822 GNX131292:GNX196822 GXT131292:GXT196822 HHP131292:HHP196822 HRL131292:HRL196822 IBH131292:IBH196822 ILD131292:ILD196822 IUZ131292:IUZ196822 JEV131292:JEV196822 JOR131292:JOR196822 JYN131292:JYN196822 KIJ131292:KIJ196822 KSF131292:KSF196822 LCB131292:LCB196822 LLX131292:LLX196822 LVT131292:LVT196822 MFP131292:MFP196822 MPL131292:MPL196822 MZH131292:MZH196822 NJD131292:NJD196822 NSZ131292:NSZ196822 OCV131292:OCV196822 OMR131292:OMR196822 OWN131292:OWN196822 PGJ131292:PGJ196822 PQF131292:PQF196822 QAB131292:QAB196822 QJX131292:QJX196822 QTT131292:QTT196822 RDP131292:RDP196822 RNL131292:RNL196822 RXH131292:RXH196822 SHD131292:SHD196822 SQZ131292:SQZ196822 TAV131292:TAV196822 TKR131292:TKR196822 TUN131292:TUN196822 UEJ131292:UEJ196822 UOF131292:UOF196822 UYB131292:UYB196822 VHX131292:VHX196822 VRT131292:VRT196822 WBP131292:WBP196822 WLL131292:WLL196822 WVH131292:WVH196822 A196907:A262437 IV196828:IV262358 SR196828:SR262358 ACN196828:ACN262358 AMJ196828:AMJ262358 AWF196828:AWF262358 BGB196828:BGB262358 BPX196828:BPX262358 BZT196828:BZT262358 CJP196828:CJP262358 CTL196828:CTL262358 DDH196828:DDH262358 DND196828:DND262358 DWZ196828:DWZ262358 EGV196828:EGV262358 EQR196828:EQR262358 FAN196828:FAN262358 FKJ196828:FKJ262358 FUF196828:FUF262358 GEB196828:GEB262358 GNX196828:GNX262358 GXT196828:GXT262358 HHP196828:HHP262358 HRL196828:HRL262358 IBH196828:IBH262358 ILD196828:ILD262358 IUZ196828:IUZ262358 JEV196828:JEV262358 JOR196828:JOR262358 JYN196828:JYN262358 KIJ196828:KIJ262358 KSF196828:KSF262358 LCB196828:LCB262358 LLX196828:LLX262358 LVT196828:LVT262358 MFP196828:MFP262358 MPL196828:MPL262358 MZH196828:MZH262358 NJD196828:NJD262358 NSZ196828:NSZ262358 OCV196828:OCV262358 OMR196828:OMR262358 OWN196828:OWN262358 PGJ196828:PGJ262358 PQF196828:PQF262358 QAB196828:QAB262358 QJX196828:QJX262358 QTT196828:QTT262358 RDP196828:RDP262358 RNL196828:RNL262358 RXH196828:RXH262358 SHD196828:SHD262358 SQZ196828:SQZ262358 TAV196828:TAV262358 TKR196828:TKR262358 TUN196828:TUN262358 UEJ196828:UEJ262358 UOF196828:UOF262358 UYB196828:UYB262358 VHX196828:VHX262358 VRT196828:VRT262358 WBP196828:WBP262358 WLL196828:WLL262358 WVH196828:WVH262358 A262443:A327973 IV262364:IV327894 SR262364:SR327894 ACN262364:ACN327894 AMJ262364:AMJ327894 AWF262364:AWF327894 BGB262364:BGB327894 BPX262364:BPX327894 BZT262364:BZT327894 CJP262364:CJP327894 CTL262364:CTL327894 DDH262364:DDH327894 DND262364:DND327894 DWZ262364:DWZ327894 EGV262364:EGV327894 EQR262364:EQR327894 FAN262364:FAN327894 FKJ262364:FKJ327894 FUF262364:FUF327894 GEB262364:GEB327894 GNX262364:GNX327894 GXT262364:GXT327894 HHP262364:HHP327894 HRL262364:HRL327894 IBH262364:IBH327894 ILD262364:ILD327894 IUZ262364:IUZ327894 JEV262364:JEV327894 JOR262364:JOR327894 JYN262364:JYN327894 KIJ262364:KIJ327894 KSF262364:KSF327894 LCB262364:LCB327894 LLX262364:LLX327894 LVT262364:LVT327894 MFP262364:MFP327894 MPL262364:MPL327894 MZH262364:MZH327894 NJD262364:NJD327894 NSZ262364:NSZ327894 OCV262364:OCV327894 OMR262364:OMR327894 OWN262364:OWN327894 PGJ262364:PGJ327894 PQF262364:PQF327894 QAB262364:QAB327894 QJX262364:QJX327894 QTT262364:QTT327894 RDP262364:RDP327894 RNL262364:RNL327894 RXH262364:RXH327894 SHD262364:SHD327894 SQZ262364:SQZ327894 TAV262364:TAV327894 TKR262364:TKR327894 TUN262364:TUN327894 UEJ262364:UEJ327894 UOF262364:UOF327894 UYB262364:UYB327894 VHX262364:VHX327894 VRT262364:VRT327894 WBP262364:WBP327894 WLL262364:WLL327894 WVH262364:WVH327894 A327979:A393509 IV327900:IV393430 SR327900:SR393430 ACN327900:ACN393430 AMJ327900:AMJ393430 AWF327900:AWF393430 BGB327900:BGB393430 BPX327900:BPX393430 BZT327900:BZT393430 CJP327900:CJP393430 CTL327900:CTL393430 DDH327900:DDH393430 DND327900:DND393430 DWZ327900:DWZ393430 EGV327900:EGV393430 EQR327900:EQR393430 FAN327900:FAN393430 FKJ327900:FKJ393430 FUF327900:FUF393430 GEB327900:GEB393430 GNX327900:GNX393430 GXT327900:GXT393430 HHP327900:HHP393430 HRL327900:HRL393430 IBH327900:IBH393430 ILD327900:ILD393430 IUZ327900:IUZ393430 JEV327900:JEV393430 JOR327900:JOR393430 JYN327900:JYN393430 KIJ327900:KIJ393430 KSF327900:KSF393430 LCB327900:LCB393430 LLX327900:LLX393430 LVT327900:LVT393430 MFP327900:MFP393430 MPL327900:MPL393430 MZH327900:MZH393430 NJD327900:NJD393430 NSZ327900:NSZ393430 OCV327900:OCV393430 OMR327900:OMR393430 OWN327900:OWN393430 PGJ327900:PGJ393430 PQF327900:PQF393430 QAB327900:QAB393430 QJX327900:QJX393430 QTT327900:QTT393430 RDP327900:RDP393430 RNL327900:RNL393430 RXH327900:RXH393430 SHD327900:SHD393430 SQZ327900:SQZ393430 TAV327900:TAV393430 TKR327900:TKR393430 TUN327900:TUN393430 UEJ327900:UEJ393430 UOF327900:UOF393430 UYB327900:UYB393430 VHX327900:VHX393430 VRT327900:VRT393430 WBP327900:WBP393430 WLL327900:WLL393430 WVH327900:WVH393430 A393515:A459045 IV393436:IV458966 SR393436:SR458966 ACN393436:ACN458966 AMJ393436:AMJ458966 AWF393436:AWF458966 BGB393436:BGB458966 BPX393436:BPX458966 BZT393436:BZT458966 CJP393436:CJP458966 CTL393436:CTL458966 DDH393436:DDH458966 DND393436:DND458966 DWZ393436:DWZ458966 EGV393436:EGV458966 EQR393436:EQR458966 FAN393436:FAN458966 FKJ393436:FKJ458966 FUF393436:FUF458966 GEB393436:GEB458966 GNX393436:GNX458966 GXT393436:GXT458966 HHP393436:HHP458966 HRL393436:HRL458966 IBH393436:IBH458966 ILD393436:ILD458966 IUZ393436:IUZ458966 JEV393436:JEV458966 JOR393436:JOR458966 JYN393436:JYN458966 KIJ393436:KIJ458966 KSF393436:KSF458966 LCB393436:LCB458966 LLX393436:LLX458966 LVT393436:LVT458966 MFP393436:MFP458966 MPL393436:MPL458966 MZH393436:MZH458966 NJD393436:NJD458966 NSZ393436:NSZ458966 OCV393436:OCV458966 OMR393436:OMR458966 OWN393436:OWN458966 PGJ393436:PGJ458966 PQF393436:PQF458966 QAB393436:QAB458966 QJX393436:QJX458966 QTT393436:QTT458966 RDP393436:RDP458966 RNL393436:RNL458966 RXH393436:RXH458966 SHD393436:SHD458966 SQZ393436:SQZ458966 TAV393436:TAV458966 TKR393436:TKR458966 TUN393436:TUN458966 UEJ393436:UEJ458966 UOF393436:UOF458966 UYB393436:UYB458966 VHX393436:VHX458966 VRT393436:VRT458966 WBP393436:WBP458966 WLL393436:WLL458966 WVH393436:WVH458966 A459051:A524581 IV458972:IV524502 SR458972:SR524502 ACN458972:ACN524502 AMJ458972:AMJ524502 AWF458972:AWF524502 BGB458972:BGB524502 BPX458972:BPX524502 BZT458972:BZT524502 CJP458972:CJP524502 CTL458972:CTL524502 DDH458972:DDH524502 DND458972:DND524502 DWZ458972:DWZ524502 EGV458972:EGV524502 EQR458972:EQR524502 FAN458972:FAN524502 FKJ458972:FKJ524502 FUF458972:FUF524502 GEB458972:GEB524502 GNX458972:GNX524502 GXT458972:GXT524502 HHP458972:HHP524502 HRL458972:HRL524502 IBH458972:IBH524502 ILD458972:ILD524502 IUZ458972:IUZ524502 JEV458972:JEV524502 JOR458972:JOR524502 JYN458972:JYN524502 KIJ458972:KIJ524502 KSF458972:KSF524502 LCB458972:LCB524502 LLX458972:LLX524502 LVT458972:LVT524502 MFP458972:MFP524502 MPL458972:MPL524502 MZH458972:MZH524502 NJD458972:NJD524502 NSZ458972:NSZ524502 OCV458972:OCV524502 OMR458972:OMR524502 OWN458972:OWN524502 PGJ458972:PGJ524502 PQF458972:PQF524502 QAB458972:QAB524502 QJX458972:QJX524502 QTT458972:QTT524502 RDP458972:RDP524502 RNL458972:RNL524502 RXH458972:RXH524502 SHD458972:SHD524502 SQZ458972:SQZ524502 TAV458972:TAV524502 TKR458972:TKR524502 TUN458972:TUN524502 UEJ458972:UEJ524502 UOF458972:UOF524502 UYB458972:UYB524502 VHX458972:VHX524502 VRT458972:VRT524502 WBP458972:WBP524502 WLL458972:WLL524502 WVH458972:WVH524502 A524587:A590117 IV524508:IV590038 SR524508:SR590038 ACN524508:ACN590038 AMJ524508:AMJ590038 AWF524508:AWF590038 BGB524508:BGB590038 BPX524508:BPX590038 BZT524508:BZT590038 CJP524508:CJP590038 CTL524508:CTL590038 DDH524508:DDH590038 DND524508:DND590038 DWZ524508:DWZ590038 EGV524508:EGV590038 EQR524508:EQR590038 FAN524508:FAN590038 FKJ524508:FKJ590038 FUF524508:FUF590038 GEB524508:GEB590038 GNX524508:GNX590038 GXT524508:GXT590038 HHP524508:HHP590038 HRL524508:HRL590038 IBH524508:IBH590038 ILD524508:ILD590038 IUZ524508:IUZ590038 JEV524508:JEV590038 JOR524508:JOR590038 JYN524508:JYN590038 KIJ524508:KIJ590038 KSF524508:KSF590038 LCB524508:LCB590038 LLX524508:LLX590038 LVT524508:LVT590038 MFP524508:MFP590038 MPL524508:MPL590038 MZH524508:MZH590038 NJD524508:NJD590038 NSZ524508:NSZ590038 OCV524508:OCV590038 OMR524508:OMR590038 OWN524508:OWN590038 PGJ524508:PGJ590038 PQF524508:PQF590038 QAB524508:QAB590038 QJX524508:QJX590038 QTT524508:QTT590038 RDP524508:RDP590038 RNL524508:RNL590038 RXH524508:RXH590038 SHD524508:SHD590038 SQZ524508:SQZ590038 TAV524508:TAV590038 TKR524508:TKR590038 TUN524508:TUN590038 UEJ524508:UEJ590038 UOF524508:UOF590038 UYB524508:UYB590038 VHX524508:VHX590038 VRT524508:VRT590038 WBP524508:WBP590038 WLL524508:WLL590038 WVH524508:WVH590038 A590123:A655653 IV590044:IV655574 SR590044:SR655574 ACN590044:ACN655574 AMJ590044:AMJ655574 AWF590044:AWF655574 BGB590044:BGB655574 BPX590044:BPX655574 BZT590044:BZT655574 CJP590044:CJP655574 CTL590044:CTL655574 DDH590044:DDH655574 DND590044:DND655574 DWZ590044:DWZ655574 EGV590044:EGV655574 EQR590044:EQR655574 FAN590044:FAN655574 FKJ590044:FKJ655574 FUF590044:FUF655574 GEB590044:GEB655574 GNX590044:GNX655574 GXT590044:GXT655574 HHP590044:HHP655574 HRL590044:HRL655574 IBH590044:IBH655574 ILD590044:ILD655574 IUZ590044:IUZ655574 JEV590044:JEV655574 JOR590044:JOR655574 JYN590044:JYN655574 KIJ590044:KIJ655574 KSF590044:KSF655574 LCB590044:LCB655574 LLX590044:LLX655574 LVT590044:LVT655574 MFP590044:MFP655574 MPL590044:MPL655574 MZH590044:MZH655574 NJD590044:NJD655574 NSZ590044:NSZ655574 OCV590044:OCV655574 OMR590044:OMR655574 OWN590044:OWN655574 PGJ590044:PGJ655574 PQF590044:PQF655574 QAB590044:QAB655574 QJX590044:QJX655574 QTT590044:QTT655574 RDP590044:RDP655574 RNL590044:RNL655574 RXH590044:RXH655574 SHD590044:SHD655574 SQZ590044:SQZ655574 TAV590044:TAV655574 TKR590044:TKR655574 TUN590044:TUN655574 UEJ590044:UEJ655574 UOF590044:UOF655574 UYB590044:UYB655574 VHX590044:VHX655574 VRT590044:VRT655574 WBP590044:WBP655574 WLL590044:WLL655574 WVH590044:WVH655574 A655659:A721189 IV655580:IV721110 SR655580:SR721110 ACN655580:ACN721110 AMJ655580:AMJ721110 AWF655580:AWF721110 BGB655580:BGB721110 BPX655580:BPX721110 BZT655580:BZT721110 CJP655580:CJP721110 CTL655580:CTL721110 DDH655580:DDH721110 DND655580:DND721110 DWZ655580:DWZ721110 EGV655580:EGV721110 EQR655580:EQR721110 FAN655580:FAN721110 FKJ655580:FKJ721110 FUF655580:FUF721110 GEB655580:GEB721110 GNX655580:GNX721110 GXT655580:GXT721110 HHP655580:HHP721110 HRL655580:HRL721110 IBH655580:IBH721110 ILD655580:ILD721110 IUZ655580:IUZ721110 JEV655580:JEV721110 JOR655580:JOR721110 JYN655580:JYN721110 KIJ655580:KIJ721110 KSF655580:KSF721110 LCB655580:LCB721110 LLX655580:LLX721110 LVT655580:LVT721110 MFP655580:MFP721110 MPL655580:MPL721110 MZH655580:MZH721110 NJD655580:NJD721110 NSZ655580:NSZ721110 OCV655580:OCV721110 OMR655580:OMR721110 OWN655580:OWN721110 PGJ655580:PGJ721110 PQF655580:PQF721110 QAB655580:QAB721110 QJX655580:QJX721110 QTT655580:QTT721110 RDP655580:RDP721110 RNL655580:RNL721110 RXH655580:RXH721110 SHD655580:SHD721110 SQZ655580:SQZ721110 TAV655580:TAV721110 TKR655580:TKR721110 TUN655580:TUN721110 UEJ655580:UEJ721110 UOF655580:UOF721110 UYB655580:UYB721110 VHX655580:VHX721110 VRT655580:VRT721110 WBP655580:WBP721110 WLL655580:WLL721110 WVH655580:WVH721110 A721195:A786725 IV721116:IV786646 SR721116:SR786646 ACN721116:ACN786646 AMJ721116:AMJ786646 AWF721116:AWF786646 BGB721116:BGB786646 BPX721116:BPX786646 BZT721116:BZT786646 CJP721116:CJP786646 CTL721116:CTL786646 DDH721116:DDH786646 DND721116:DND786646 DWZ721116:DWZ786646 EGV721116:EGV786646 EQR721116:EQR786646 FAN721116:FAN786646 FKJ721116:FKJ786646 FUF721116:FUF786646 GEB721116:GEB786646 GNX721116:GNX786646 GXT721116:GXT786646 HHP721116:HHP786646 HRL721116:HRL786646 IBH721116:IBH786646 ILD721116:ILD786646 IUZ721116:IUZ786646 JEV721116:JEV786646 JOR721116:JOR786646 JYN721116:JYN786646 KIJ721116:KIJ786646 KSF721116:KSF786646 LCB721116:LCB786646 LLX721116:LLX786646 LVT721116:LVT786646 MFP721116:MFP786646 MPL721116:MPL786646 MZH721116:MZH786646 NJD721116:NJD786646 NSZ721116:NSZ786646 OCV721116:OCV786646 OMR721116:OMR786646 OWN721116:OWN786646 PGJ721116:PGJ786646 PQF721116:PQF786646 QAB721116:QAB786646 QJX721116:QJX786646 QTT721116:QTT786646 RDP721116:RDP786646 RNL721116:RNL786646 RXH721116:RXH786646 SHD721116:SHD786646 SQZ721116:SQZ786646 TAV721116:TAV786646 TKR721116:TKR786646 TUN721116:TUN786646 UEJ721116:UEJ786646 UOF721116:UOF786646 UYB721116:UYB786646 VHX721116:VHX786646 VRT721116:VRT786646 WBP721116:WBP786646 WLL721116:WLL786646 WVH721116:WVH786646 A786731:A852261 IV786652:IV852182 SR786652:SR852182 ACN786652:ACN852182 AMJ786652:AMJ852182 AWF786652:AWF852182 BGB786652:BGB852182 BPX786652:BPX852182 BZT786652:BZT852182 CJP786652:CJP852182 CTL786652:CTL852182 DDH786652:DDH852182 DND786652:DND852182 DWZ786652:DWZ852182 EGV786652:EGV852182 EQR786652:EQR852182 FAN786652:FAN852182 FKJ786652:FKJ852182 FUF786652:FUF852182 GEB786652:GEB852182 GNX786652:GNX852182 GXT786652:GXT852182 HHP786652:HHP852182 HRL786652:HRL852182 IBH786652:IBH852182 ILD786652:ILD852182 IUZ786652:IUZ852182 JEV786652:JEV852182 JOR786652:JOR852182 JYN786652:JYN852182 KIJ786652:KIJ852182 KSF786652:KSF852182 LCB786652:LCB852182 LLX786652:LLX852182 LVT786652:LVT852182 MFP786652:MFP852182 MPL786652:MPL852182 MZH786652:MZH852182 NJD786652:NJD852182 NSZ786652:NSZ852182 OCV786652:OCV852182 OMR786652:OMR852182 OWN786652:OWN852182 PGJ786652:PGJ852182 PQF786652:PQF852182 QAB786652:QAB852182 QJX786652:QJX852182 QTT786652:QTT852182 RDP786652:RDP852182 RNL786652:RNL852182 RXH786652:RXH852182 SHD786652:SHD852182 SQZ786652:SQZ852182 TAV786652:TAV852182 TKR786652:TKR852182 TUN786652:TUN852182 UEJ786652:UEJ852182 UOF786652:UOF852182 UYB786652:UYB852182 VHX786652:VHX852182 VRT786652:VRT852182 WBP786652:WBP852182 WLL786652:WLL852182 WVH786652:WVH852182 A852267:A917797 IV852188:IV917718 SR852188:SR917718 ACN852188:ACN917718 AMJ852188:AMJ917718 AWF852188:AWF917718 BGB852188:BGB917718 BPX852188:BPX917718 BZT852188:BZT917718 CJP852188:CJP917718 CTL852188:CTL917718 DDH852188:DDH917718 DND852188:DND917718 DWZ852188:DWZ917718 EGV852188:EGV917718 EQR852188:EQR917718 FAN852188:FAN917718 FKJ852188:FKJ917718 FUF852188:FUF917718 GEB852188:GEB917718 GNX852188:GNX917718 GXT852188:GXT917718 HHP852188:HHP917718 HRL852188:HRL917718 IBH852188:IBH917718 ILD852188:ILD917718 IUZ852188:IUZ917718 JEV852188:JEV917718 JOR852188:JOR917718 JYN852188:JYN917718 KIJ852188:KIJ917718 KSF852188:KSF917718 LCB852188:LCB917718 LLX852188:LLX917718 LVT852188:LVT917718 MFP852188:MFP917718 MPL852188:MPL917718 MZH852188:MZH917718 NJD852188:NJD917718 NSZ852188:NSZ917718 OCV852188:OCV917718 OMR852188:OMR917718 OWN852188:OWN917718 PGJ852188:PGJ917718 PQF852188:PQF917718 QAB852188:QAB917718 QJX852188:QJX917718 QTT852188:QTT917718 RDP852188:RDP917718 RNL852188:RNL917718 RXH852188:RXH917718 SHD852188:SHD917718 SQZ852188:SQZ917718 TAV852188:TAV917718 TKR852188:TKR917718 TUN852188:TUN917718 UEJ852188:UEJ917718 UOF852188:UOF917718 UYB852188:UYB917718 VHX852188:VHX917718 VRT852188:VRT917718 WBP852188:WBP917718 WLL852188:WLL917718 WVH852188:WVH917718 A917803:A983333 IV917724:IV983254 SR917724:SR983254 ACN917724:ACN983254 AMJ917724:AMJ983254 AWF917724:AWF983254 BGB917724:BGB983254 BPX917724:BPX983254 BZT917724:BZT983254 CJP917724:CJP983254 CTL917724:CTL983254 DDH917724:DDH983254 DND917724:DND983254 DWZ917724:DWZ983254 EGV917724:EGV983254 EQR917724:EQR983254 FAN917724:FAN983254 FKJ917724:FKJ983254 FUF917724:FUF983254 GEB917724:GEB983254 GNX917724:GNX983254 GXT917724:GXT983254 HHP917724:HHP983254 HRL917724:HRL983254 IBH917724:IBH983254 ILD917724:ILD983254 IUZ917724:IUZ983254 JEV917724:JEV983254 JOR917724:JOR983254 JYN917724:JYN983254 KIJ917724:KIJ983254 KSF917724:KSF983254 LCB917724:LCB983254 LLX917724:LLX983254 LVT917724:LVT983254 MFP917724:MFP983254 MPL917724:MPL983254 MZH917724:MZH983254 NJD917724:NJD983254 NSZ917724:NSZ983254 OCV917724:OCV983254 OMR917724:OMR983254 OWN917724:OWN983254 PGJ917724:PGJ983254 PQF917724:PQF983254 QAB917724:QAB983254 QJX917724:QJX983254 QTT917724:QTT983254 RDP917724:RDP983254 RNL917724:RNL983254 RXH917724:RXH983254 SHD917724:SHD983254 SQZ917724:SQZ983254 TAV917724:TAV983254 TKR917724:TKR983254 TUN917724:TUN983254 UEJ917724:UEJ983254 UOF917724:UOF983254 UYB917724:UYB983254 VHX917724:VHX983254 VRT917724:VRT983254 WBP917724:WBP983254 WLL917724:WLL983254 WVH917724:WVH983254 A983339:A1048576 IV983260:IV1048576 SR983260:SR1048576 ACN983260:ACN1048576 AMJ983260:AMJ1048576 AWF983260:AWF1048576 BGB983260:BGB1048576 BPX983260:BPX1048576 BZT983260:BZT1048576 CJP983260:CJP1048576 CTL983260:CTL1048576 DDH983260:DDH1048576 DND983260:DND1048576 DWZ983260:DWZ1048576 EGV983260:EGV1048576 EQR983260:EQR1048576 FAN983260:FAN1048576 FKJ983260:FKJ1048576 FUF983260:FUF1048576 GEB983260:GEB1048576 GNX983260:GNX1048576 GXT983260:GXT1048576 HHP983260:HHP1048576 HRL983260:HRL1048576 IBH983260:IBH1048576 ILD983260:ILD1048576 IUZ983260:IUZ1048576 JEV983260:JEV1048576 JOR983260:JOR1048576 JYN983260:JYN1048576 KIJ983260:KIJ1048576 KSF983260:KSF1048576 LCB983260:LCB1048576 LLX983260:LLX1048576 LVT983260:LVT1048576 MFP983260:MFP1048576 MPL983260:MPL1048576 MZH983260:MZH1048576 NJD983260:NJD1048576 NSZ983260:NSZ1048576 OCV983260:OCV1048576 OMR983260:OMR1048576 OWN983260:OWN1048576 PGJ983260:PGJ1048576 PQF983260:PQF1048576 QAB983260:QAB1048576 QJX983260:QJX1048576 QTT983260:QTT1048576 RDP983260:RDP1048576 RNL983260:RNL1048576 RXH983260:RXH1048576 SHD983260:SHD1048576 SQZ983260:SQZ1048576 TAV983260:TAV1048576 TKR983260:TKR1048576 TUN983260:TUN1048576 UEJ983260:UEJ1048576 UOF983260:UOF1048576 UYB983260:UYB1048576 VHX983260:VHX1048576 VRT983260:VRT1048576 WBP983260:WBP1048576 WLL983260:WLL1048576 WVH983260:WVH1048576 A295:A297 IV220:IV221 SR220:SR221 ACN220:ACN221 AMJ220:AMJ221 AWF220:AWF221 BGB220:BGB221 BPX220:BPX221 BZT220:BZT221 CJP220:CJP221 CTL220:CTL221 DDH220:DDH221 DND220:DND221 DWZ220:DWZ221 EGV220:EGV221 EQR220:EQR221 FAN220:FAN221 FKJ220:FKJ221 FUF220:FUF221 GEB220:GEB221 GNX220:GNX221 GXT220:GXT221 HHP220:HHP221 HRL220:HRL221 IBH220:IBH221 ILD220:ILD221 IUZ220:IUZ221 JEV220:JEV221 JOR220:JOR221 JYN220:JYN221 KIJ220:KIJ221 KSF220:KSF221 LCB220:LCB221 LLX220:LLX221 LVT220:LVT221 MFP220:MFP221 MPL220:MPL221 MZH220:MZH221 NJD220:NJD221 NSZ220:NSZ221 OCV220:OCV221 OMR220:OMR221 OWN220:OWN221 PGJ220:PGJ221 PQF220:PQF221 QAB220:QAB221 QJX220:QJX221 QTT220:QTT221 RDP220:RDP221 RNL220:RNL221 RXH220:RXH221 SHD220:SHD221 SQZ220:SQZ221 TAV220:TAV221 TKR220:TKR221 TUN220:TUN221 UEJ220:UEJ221 UOF220:UOF221 UYB220:UYB221 VHX220:VHX221 VRT220:VRT221 WBP220:WBP221 WLL220:WLL221 WVH220:WVH221 A65831:A65833 IV65752:IV65754 SR65752:SR65754 ACN65752:ACN65754 AMJ65752:AMJ65754 AWF65752:AWF65754 BGB65752:BGB65754 BPX65752:BPX65754 BZT65752:BZT65754 CJP65752:CJP65754 CTL65752:CTL65754 DDH65752:DDH65754 DND65752:DND65754 DWZ65752:DWZ65754 EGV65752:EGV65754 EQR65752:EQR65754 FAN65752:FAN65754 FKJ65752:FKJ65754 FUF65752:FUF65754 GEB65752:GEB65754 GNX65752:GNX65754 GXT65752:GXT65754 HHP65752:HHP65754 HRL65752:HRL65754 IBH65752:IBH65754 ILD65752:ILD65754 IUZ65752:IUZ65754 JEV65752:JEV65754 JOR65752:JOR65754 JYN65752:JYN65754 KIJ65752:KIJ65754 KSF65752:KSF65754 LCB65752:LCB65754 LLX65752:LLX65754 LVT65752:LVT65754 MFP65752:MFP65754 MPL65752:MPL65754 MZH65752:MZH65754 NJD65752:NJD65754 NSZ65752:NSZ65754 OCV65752:OCV65754 OMR65752:OMR65754 OWN65752:OWN65754 PGJ65752:PGJ65754 PQF65752:PQF65754 QAB65752:QAB65754 QJX65752:QJX65754 QTT65752:QTT65754 RDP65752:RDP65754 RNL65752:RNL65754 RXH65752:RXH65754 SHD65752:SHD65754 SQZ65752:SQZ65754 TAV65752:TAV65754 TKR65752:TKR65754 TUN65752:TUN65754 UEJ65752:UEJ65754 UOF65752:UOF65754 UYB65752:UYB65754 VHX65752:VHX65754 VRT65752:VRT65754 WBP65752:WBP65754 WLL65752:WLL65754 WVH65752:WVH65754 A131367:A131369 IV131288:IV131290 SR131288:SR131290 ACN131288:ACN131290 AMJ131288:AMJ131290 AWF131288:AWF131290 BGB131288:BGB131290 BPX131288:BPX131290 BZT131288:BZT131290 CJP131288:CJP131290 CTL131288:CTL131290 DDH131288:DDH131290 DND131288:DND131290 DWZ131288:DWZ131290 EGV131288:EGV131290 EQR131288:EQR131290 FAN131288:FAN131290 FKJ131288:FKJ131290 FUF131288:FUF131290 GEB131288:GEB131290 GNX131288:GNX131290 GXT131288:GXT131290 HHP131288:HHP131290 HRL131288:HRL131290 IBH131288:IBH131290 ILD131288:ILD131290 IUZ131288:IUZ131290 JEV131288:JEV131290 JOR131288:JOR131290 JYN131288:JYN131290 KIJ131288:KIJ131290 KSF131288:KSF131290 LCB131288:LCB131290 LLX131288:LLX131290 LVT131288:LVT131290 MFP131288:MFP131290 MPL131288:MPL131290 MZH131288:MZH131290 NJD131288:NJD131290 NSZ131288:NSZ131290 OCV131288:OCV131290 OMR131288:OMR131290 OWN131288:OWN131290 PGJ131288:PGJ131290 PQF131288:PQF131290 QAB131288:QAB131290 QJX131288:QJX131290 QTT131288:QTT131290 RDP131288:RDP131290 RNL131288:RNL131290 RXH131288:RXH131290 SHD131288:SHD131290 SQZ131288:SQZ131290 TAV131288:TAV131290 TKR131288:TKR131290 TUN131288:TUN131290 UEJ131288:UEJ131290 UOF131288:UOF131290 UYB131288:UYB131290 VHX131288:VHX131290 VRT131288:VRT131290 WBP131288:WBP131290 WLL131288:WLL131290 WVH131288:WVH131290 A196903:A196905 IV196824:IV196826 SR196824:SR196826 ACN196824:ACN196826 AMJ196824:AMJ196826 AWF196824:AWF196826 BGB196824:BGB196826 BPX196824:BPX196826 BZT196824:BZT196826 CJP196824:CJP196826 CTL196824:CTL196826 DDH196824:DDH196826 DND196824:DND196826 DWZ196824:DWZ196826 EGV196824:EGV196826 EQR196824:EQR196826 FAN196824:FAN196826 FKJ196824:FKJ196826 FUF196824:FUF196826 GEB196824:GEB196826 GNX196824:GNX196826 GXT196824:GXT196826 HHP196824:HHP196826 HRL196824:HRL196826 IBH196824:IBH196826 ILD196824:ILD196826 IUZ196824:IUZ196826 JEV196824:JEV196826 JOR196824:JOR196826 JYN196824:JYN196826 KIJ196824:KIJ196826 KSF196824:KSF196826 LCB196824:LCB196826 LLX196824:LLX196826 LVT196824:LVT196826 MFP196824:MFP196826 MPL196824:MPL196826 MZH196824:MZH196826 NJD196824:NJD196826 NSZ196824:NSZ196826 OCV196824:OCV196826 OMR196824:OMR196826 OWN196824:OWN196826 PGJ196824:PGJ196826 PQF196824:PQF196826 QAB196824:QAB196826 QJX196824:QJX196826 QTT196824:QTT196826 RDP196824:RDP196826 RNL196824:RNL196826 RXH196824:RXH196826 SHD196824:SHD196826 SQZ196824:SQZ196826 TAV196824:TAV196826 TKR196824:TKR196826 TUN196824:TUN196826 UEJ196824:UEJ196826 UOF196824:UOF196826 UYB196824:UYB196826 VHX196824:VHX196826 VRT196824:VRT196826 WBP196824:WBP196826 WLL196824:WLL196826 WVH196824:WVH196826 A262439:A262441 IV262360:IV262362 SR262360:SR262362 ACN262360:ACN262362 AMJ262360:AMJ262362 AWF262360:AWF262362 BGB262360:BGB262362 BPX262360:BPX262362 BZT262360:BZT262362 CJP262360:CJP262362 CTL262360:CTL262362 DDH262360:DDH262362 DND262360:DND262362 DWZ262360:DWZ262362 EGV262360:EGV262362 EQR262360:EQR262362 FAN262360:FAN262362 FKJ262360:FKJ262362 FUF262360:FUF262362 GEB262360:GEB262362 GNX262360:GNX262362 GXT262360:GXT262362 HHP262360:HHP262362 HRL262360:HRL262362 IBH262360:IBH262362 ILD262360:ILD262362 IUZ262360:IUZ262362 JEV262360:JEV262362 JOR262360:JOR262362 JYN262360:JYN262362 KIJ262360:KIJ262362 KSF262360:KSF262362 LCB262360:LCB262362 LLX262360:LLX262362 LVT262360:LVT262362 MFP262360:MFP262362 MPL262360:MPL262362 MZH262360:MZH262362 NJD262360:NJD262362 NSZ262360:NSZ262362 OCV262360:OCV262362 OMR262360:OMR262362 OWN262360:OWN262362 PGJ262360:PGJ262362 PQF262360:PQF262362 QAB262360:QAB262362 QJX262360:QJX262362 QTT262360:QTT262362 RDP262360:RDP262362 RNL262360:RNL262362 RXH262360:RXH262362 SHD262360:SHD262362 SQZ262360:SQZ262362 TAV262360:TAV262362 TKR262360:TKR262362 TUN262360:TUN262362 UEJ262360:UEJ262362 UOF262360:UOF262362 UYB262360:UYB262362 VHX262360:VHX262362 VRT262360:VRT262362 WBP262360:WBP262362 WLL262360:WLL262362 WVH262360:WVH262362 A327975:A327977 IV327896:IV327898 SR327896:SR327898 ACN327896:ACN327898 AMJ327896:AMJ327898 AWF327896:AWF327898 BGB327896:BGB327898 BPX327896:BPX327898 BZT327896:BZT327898 CJP327896:CJP327898 CTL327896:CTL327898 DDH327896:DDH327898 DND327896:DND327898 DWZ327896:DWZ327898 EGV327896:EGV327898 EQR327896:EQR327898 FAN327896:FAN327898 FKJ327896:FKJ327898 FUF327896:FUF327898 GEB327896:GEB327898 GNX327896:GNX327898 GXT327896:GXT327898 HHP327896:HHP327898 HRL327896:HRL327898 IBH327896:IBH327898 ILD327896:ILD327898 IUZ327896:IUZ327898 JEV327896:JEV327898 JOR327896:JOR327898 JYN327896:JYN327898 KIJ327896:KIJ327898 KSF327896:KSF327898 LCB327896:LCB327898 LLX327896:LLX327898 LVT327896:LVT327898 MFP327896:MFP327898 MPL327896:MPL327898 MZH327896:MZH327898 NJD327896:NJD327898 NSZ327896:NSZ327898 OCV327896:OCV327898 OMR327896:OMR327898 OWN327896:OWN327898 PGJ327896:PGJ327898 PQF327896:PQF327898 QAB327896:QAB327898 QJX327896:QJX327898 QTT327896:QTT327898 RDP327896:RDP327898 RNL327896:RNL327898 RXH327896:RXH327898 SHD327896:SHD327898 SQZ327896:SQZ327898 TAV327896:TAV327898 TKR327896:TKR327898 TUN327896:TUN327898 UEJ327896:UEJ327898 UOF327896:UOF327898 UYB327896:UYB327898 VHX327896:VHX327898 VRT327896:VRT327898 WBP327896:WBP327898 WLL327896:WLL327898 WVH327896:WVH327898 A393511:A393513 IV393432:IV393434 SR393432:SR393434 ACN393432:ACN393434 AMJ393432:AMJ393434 AWF393432:AWF393434 BGB393432:BGB393434 BPX393432:BPX393434 BZT393432:BZT393434 CJP393432:CJP393434 CTL393432:CTL393434 DDH393432:DDH393434 DND393432:DND393434 DWZ393432:DWZ393434 EGV393432:EGV393434 EQR393432:EQR393434 FAN393432:FAN393434 FKJ393432:FKJ393434 FUF393432:FUF393434 GEB393432:GEB393434 GNX393432:GNX393434 GXT393432:GXT393434 HHP393432:HHP393434 HRL393432:HRL393434 IBH393432:IBH393434 ILD393432:ILD393434 IUZ393432:IUZ393434 JEV393432:JEV393434 JOR393432:JOR393434 JYN393432:JYN393434 KIJ393432:KIJ393434 KSF393432:KSF393434 LCB393432:LCB393434 LLX393432:LLX393434 LVT393432:LVT393434 MFP393432:MFP393434 MPL393432:MPL393434 MZH393432:MZH393434 NJD393432:NJD393434 NSZ393432:NSZ393434 OCV393432:OCV393434 OMR393432:OMR393434 OWN393432:OWN393434 PGJ393432:PGJ393434 PQF393432:PQF393434 QAB393432:QAB393434 QJX393432:QJX393434 QTT393432:QTT393434 RDP393432:RDP393434 RNL393432:RNL393434 RXH393432:RXH393434 SHD393432:SHD393434 SQZ393432:SQZ393434 TAV393432:TAV393434 TKR393432:TKR393434 TUN393432:TUN393434 UEJ393432:UEJ393434 UOF393432:UOF393434 UYB393432:UYB393434 VHX393432:VHX393434 VRT393432:VRT393434 WBP393432:WBP393434 WLL393432:WLL393434 WVH393432:WVH393434 A459047:A459049 IV458968:IV458970 SR458968:SR458970 ACN458968:ACN458970 AMJ458968:AMJ458970 AWF458968:AWF458970 BGB458968:BGB458970 BPX458968:BPX458970 BZT458968:BZT458970 CJP458968:CJP458970 CTL458968:CTL458970 DDH458968:DDH458970 DND458968:DND458970 DWZ458968:DWZ458970 EGV458968:EGV458970 EQR458968:EQR458970 FAN458968:FAN458970 FKJ458968:FKJ458970 FUF458968:FUF458970 GEB458968:GEB458970 GNX458968:GNX458970 GXT458968:GXT458970 HHP458968:HHP458970 HRL458968:HRL458970 IBH458968:IBH458970 ILD458968:ILD458970 IUZ458968:IUZ458970 JEV458968:JEV458970 JOR458968:JOR458970 JYN458968:JYN458970 KIJ458968:KIJ458970 KSF458968:KSF458970 LCB458968:LCB458970 LLX458968:LLX458970 LVT458968:LVT458970 MFP458968:MFP458970 MPL458968:MPL458970 MZH458968:MZH458970 NJD458968:NJD458970 NSZ458968:NSZ458970 OCV458968:OCV458970 OMR458968:OMR458970 OWN458968:OWN458970 PGJ458968:PGJ458970 PQF458968:PQF458970 QAB458968:QAB458970 QJX458968:QJX458970 QTT458968:QTT458970 RDP458968:RDP458970 RNL458968:RNL458970 RXH458968:RXH458970 SHD458968:SHD458970 SQZ458968:SQZ458970 TAV458968:TAV458970 TKR458968:TKR458970 TUN458968:TUN458970 UEJ458968:UEJ458970 UOF458968:UOF458970 UYB458968:UYB458970 VHX458968:VHX458970 VRT458968:VRT458970 WBP458968:WBP458970 WLL458968:WLL458970 WVH458968:WVH458970 A524583:A524585 IV524504:IV524506 SR524504:SR524506 ACN524504:ACN524506 AMJ524504:AMJ524506 AWF524504:AWF524506 BGB524504:BGB524506 BPX524504:BPX524506 BZT524504:BZT524506 CJP524504:CJP524506 CTL524504:CTL524506 DDH524504:DDH524506 DND524504:DND524506 DWZ524504:DWZ524506 EGV524504:EGV524506 EQR524504:EQR524506 FAN524504:FAN524506 FKJ524504:FKJ524506 FUF524504:FUF524506 GEB524504:GEB524506 GNX524504:GNX524506 GXT524504:GXT524506 HHP524504:HHP524506 HRL524504:HRL524506 IBH524504:IBH524506 ILD524504:ILD524506 IUZ524504:IUZ524506 JEV524504:JEV524506 JOR524504:JOR524506 JYN524504:JYN524506 KIJ524504:KIJ524506 KSF524504:KSF524506 LCB524504:LCB524506 LLX524504:LLX524506 LVT524504:LVT524506 MFP524504:MFP524506 MPL524504:MPL524506 MZH524504:MZH524506 NJD524504:NJD524506 NSZ524504:NSZ524506 OCV524504:OCV524506 OMR524504:OMR524506 OWN524504:OWN524506 PGJ524504:PGJ524506 PQF524504:PQF524506 QAB524504:QAB524506 QJX524504:QJX524506 QTT524504:QTT524506 RDP524504:RDP524506 RNL524504:RNL524506 RXH524504:RXH524506 SHD524504:SHD524506 SQZ524504:SQZ524506 TAV524504:TAV524506 TKR524504:TKR524506 TUN524504:TUN524506 UEJ524504:UEJ524506 UOF524504:UOF524506 UYB524504:UYB524506 VHX524504:VHX524506 VRT524504:VRT524506 WBP524504:WBP524506 WLL524504:WLL524506 WVH524504:WVH524506 A590119:A590121 IV590040:IV590042 SR590040:SR590042 ACN590040:ACN590042 AMJ590040:AMJ590042 AWF590040:AWF590042 BGB590040:BGB590042 BPX590040:BPX590042 BZT590040:BZT590042 CJP590040:CJP590042 CTL590040:CTL590042 DDH590040:DDH590042 DND590040:DND590042 DWZ590040:DWZ590042 EGV590040:EGV590042 EQR590040:EQR590042 FAN590040:FAN590042 FKJ590040:FKJ590042 FUF590040:FUF590042 GEB590040:GEB590042 GNX590040:GNX590042 GXT590040:GXT590042 HHP590040:HHP590042 HRL590040:HRL590042 IBH590040:IBH590042 ILD590040:ILD590042 IUZ590040:IUZ590042 JEV590040:JEV590042 JOR590040:JOR590042 JYN590040:JYN590042 KIJ590040:KIJ590042 KSF590040:KSF590042 LCB590040:LCB590042 LLX590040:LLX590042 LVT590040:LVT590042 MFP590040:MFP590042 MPL590040:MPL590042 MZH590040:MZH590042 NJD590040:NJD590042 NSZ590040:NSZ590042 OCV590040:OCV590042 OMR590040:OMR590042 OWN590040:OWN590042 PGJ590040:PGJ590042 PQF590040:PQF590042 QAB590040:QAB590042 QJX590040:QJX590042 QTT590040:QTT590042 RDP590040:RDP590042 RNL590040:RNL590042 RXH590040:RXH590042 SHD590040:SHD590042 SQZ590040:SQZ590042 TAV590040:TAV590042 TKR590040:TKR590042 TUN590040:TUN590042 UEJ590040:UEJ590042 UOF590040:UOF590042 UYB590040:UYB590042 VHX590040:VHX590042 VRT590040:VRT590042 WBP590040:WBP590042 WLL590040:WLL590042 WVH590040:WVH590042 A655655:A655657 IV655576:IV655578 SR655576:SR655578 ACN655576:ACN655578 AMJ655576:AMJ655578 AWF655576:AWF655578 BGB655576:BGB655578 BPX655576:BPX655578 BZT655576:BZT655578 CJP655576:CJP655578 CTL655576:CTL655578 DDH655576:DDH655578 DND655576:DND655578 DWZ655576:DWZ655578 EGV655576:EGV655578 EQR655576:EQR655578 FAN655576:FAN655578 FKJ655576:FKJ655578 FUF655576:FUF655578 GEB655576:GEB655578 GNX655576:GNX655578 GXT655576:GXT655578 HHP655576:HHP655578 HRL655576:HRL655578 IBH655576:IBH655578 ILD655576:ILD655578 IUZ655576:IUZ655578 JEV655576:JEV655578 JOR655576:JOR655578 JYN655576:JYN655578 KIJ655576:KIJ655578 KSF655576:KSF655578 LCB655576:LCB655578 LLX655576:LLX655578 LVT655576:LVT655578 MFP655576:MFP655578 MPL655576:MPL655578 MZH655576:MZH655578 NJD655576:NJD655578 NSZ655576:NSZ655578 OCV655576:OCV655578 OMR655576:OMR655578 OWN655576:OWN655578 PGJ655576:PGJ655578 PQF655576:PQF655578 QAB655576:QAB655578 QJX655576:QJX655578 QTT655576:QTT655578 RDP655576:RDP655578 RNL655576:RNL655578 RXH655576:RXH655578 SHD655576:SHD655578 SQZ655576:SQZ655578 TAV655576:TAV655578 TKR655576:TKR655578 TUN655576:TUN655578 UEJ655576:UEJ655578 UOF655576:UOF655578 UYB655576:UYB655578 VHX655576:VHX655578 VRT655576:VRT655578 WBP655576:WBP655578 WLL655576:WLL655578 WVH655576:WVH655578 A721191:A721193 IV721112:IV721114 SR721112:SR721114 ACN721112:ACN721114 AMJ721112:AMJ721114 AWF721112:AWF721114 BGB721112:BGB721114 BPX721112:BPX721114 BZT721112:BZT721114 CJP721112:CJP721114 CTL721112:CTL721114 DDH721112:DDH721114 DND721112:DND721114 DWZ721112:DWZ721114 EGV721112:EGV721114 EQR721112:EQR721114 FAN721112:FAN721114 FKJ721112:FKJ721114 FUF721112:FUF721114 GEB721112:GEB721114 GNX721112:GNX721114 GXT721112:GXT721114 HHP721112:HHP721114 HRL721112:HRL721114 IBH721112:IBH721114 ILD721112:ILD721114 IUZ721112:IUZ721114 JEV721112:JEV721114 JOR721112:JOR721114 JYN721112:JYN721114 KIJ721112:KIJ721114 KSF721112:KSF721114 LCB721112:LCB721114 LLX721112:LLX721114 LVT721112:LVT721114 MFP721112:MFP721114 MPL721112:MPL721114 MZH721112:MZH721114 NJD721112:NJD721114 NSZ721112:NSZ721114 OCV721112:OCV721114 OMR721112:OMR721114 OWN721112:OWN721114 PGJ721112:PGJ721114 PQF721112:PQF721114 QAB721112:QAB721114 QJX721112:QJX721114 QTT721112:QTT721114 RDP721112:RDP721114 RNL721112:RNL721114 RXH721112:RXH721114 SHD721112:SHD721114 SQZ721112:SQZ721114 TAV721112:TAV721114 TKR721112:TKR721114 TUN721112:TUN721114 UEJ721112:UEJ721114 UOF721112:UOF721114 UYB721112:UYB721114 VHX721112:VHX721114 VRT721112:VRT721114 WBP721112:WBP721114 WLL721112:WLL721114 WVH721112:WVH721114 A786727:A786729 IV786648:IV786650 SR786648:SR786650 ACN786648:ACN786650 AMJ786648:AMJ786650 AWF786648:AWF786650 BGB786648:BGB786650 BPX786648:BPX786650 BZT786648:BZT786650 CJP786648:CJP786650 CTL786648:CTL786650 DDH786648:DDH786650 DND786648:DND786650 DWZ786648:DWZ786650 EGV786648:EGV786650 EQR786648:EQR786650 FAN786648:FAN786650 FKJ786648:FKJ786650 FUF786648:FUF786650 GEB786648:GEB786650 GNX786648:GNX786650 GXT786648:GXT786650 HHP786648:HHP786650 HRL786648:HRL786650 IBH786648:IBH786650 ILD786648:ILD786650 IUZ786648:IUZ786650 JEV786648:JEV786650 JOR786648:JOR786650 JYN786648:JYN786650 KIJ786648:KIJ786650 KSF786648:KSF786650 LCB786648:LCB786650 LLX786648:LLX786650 LVT786648:LVT786650 MFP786648:MFP786650 MPL786648:MPL786650 MZH786648:MZH786650 NJD786648:NJD786650 NSZ786648:NSZ786650 OCV786648:OCV786650 OMR786648:OMR786650 OWN786648:OWN786650 PGJ786648:PGJ786650 PQF786648:PQF786650 QAB786648:QAB786650 QJX786648:QJX786650 QTT786648:QTT786650 RDP786648:RDP786650 RNL786648:RNL786650 RXH786648:RXH786650 SHD786648:SHD786650 SQZ786648:SQZ786650 TAV786648:TAV786650 TKR786648:TKR786650 TUN786648:TUN786650 UEJ786648:UEJ786650 UOF786648:UOF786650 UYB786648:UYB786650 VHX786648:VHX786650 VRT786648:VRT786650 WBP786648:WBP786650 WLL786648:WLL786650 WVH786648:WVH786650 A852263:A852265 IV852184:IV852186 SR852184:SR852186 ACN852184:ACN852186 AMJ852184:AMJ852186 AWF852184:AWF852186 BGB852184:BGB852186 BPX852184:BPX852186 BZT852184:BZT852186 CJP852184:CJP852186 CTL852184:CTL852186 DDH852184:DDH852186 DND852184:DND852186 DWZ852184:DWZ852186 EGV852184:EGV852186 EQR852184:EQR852186 FAN852184:FAN852186 FKJ852184:FKJ852186 FUF852184:FUF852186 GEB852184:GEB852186 GNX852184:GNX852186 GXT852184:GXT852186 HHP852184:HHP852186 HRL852184:HRL852186 IBH852184:IBH852186 ILD852184:ILD852186 IUZ852184:IUZ852186 JEV852184:JEV852186 JOR852184:JOR852186 JYN852184:JYN852186 KIJ852184:KIJ852186 KSF852184:KSF852186 LCB852184:LCB852186 LLX852184:LLX852186 LVT852184:LVT852186 MFP852184:MFP852186 MPL852184:MPL852186 MZH852184:MZH852186 NJD852184:NJD852186 NSZ852184:NSZ852186 OCV852184:OCV852186 OMR852184:OMR852186 OWN852184:OWN852186 PGJ852184:PGJ852186 PQF852184:PQF852186 QAB852184:QAB852186 QJX852184:QJX852186 QTT852184:QTT852186 RDP852184:RDP852186 RNL852184:RNL852186 RXH852184:RXH852186 SHD852184:SHD852186 SQZ852184:SQZ852186 TAV852184:TAV852186 TKR852184:TKR852186 TUN852184:TUN852186 UEJ852184:UEJ852186 UOF852184:UOF852186 UYB852184:UYB852186 VHX852184:VHX852186 VRT852184:VRT852186 WBP852184:WBP852186 WLL852184:WLL852186 WVH852184:WVH852186 A917799:A917801 IV917720:IV917722 SR917720:SR917722 ACN917720:ACN917722 AMJ917720:AMJ917722 AWF917720:AWF917722 BGB917720:BGB917722 BPX917720:BPX917722 BZT917720:BZT917722 CJP917720:CJP917722 CTL917720:CTL917722 DDH917720:DDH917722 DND917720:DND917722 DWZ917720:DWZ917722 EGV917720:EGV917722 EQR917720:EQR917722 FAN917720:FAN917722 FKJ917720:FKJ917722 FUF917720:FUF917722 GEB917720:GEB917722 GNX917720:GNX917722 GXT917720:GXT917722 HHP917720:HHP917722 HRL917720:HRL917722 IBH917720:IBH917722 ILD917720:ILD917722 IUZ917720:IUZ917722 JEV917720:JEV917722 JOR917720:JOR917722 JYN917720:JYN917722 KIJ917720:KIJ917722 KSF917720:KSF917722 LCB917720:LCB917722 LLX917720:LLX917722 LVT917720:LVT917722 MFP917720:MFP917722 MPL917720:MPL917722 MZH917720:MZH917722 NJD917720:NJD917722 NSZ917720:NSZ917722 OCV917720:OCV917722 OMR917720:OMR917722 OWN917720:OWN917722 PGJ917720:PGJ917722 PQF917720:PQF917722 QAB917720:QAB917722 QJX917720:QJX917722 QTT917720:QTT917722 RDP917720:RDP917722 RNL917720:RNL917722 RXH917720:RXH917722 SHD917720:SHD917722 SQZ917720:SQZ917722 TAV917720:TAV917722 TKR917720:TKR917722 TUN917720:TUN917722 UEJ917720:UEJ917722 UOF917720:UOF917722 UYB917720:UYB917722 VHX917720:VHX917722 VRT917720:VRT917722 WBP917720:WBP917722 WLL917720:WLL917722 WVH917720:WVH917722 A983335:A983337 IV983256:IV983258 SR983256:SR983258 ACN983256:ACN983258 AMJ983256:AMJ983258 AWF983256:AWF983258 BGB983256:BGB983258 BPX983256:BPX983258 BZT983256:BZT983258 CJP983256:CJP983258 CTL983256:CTL983258 DDH983256:DDH983258 DND983256:DND983258 DWZ983256:DWZ983258 EGV983256:EGV983258 EQR983256:EQR983258 FAN983256:FAN983258 FKJ983256:FKJ983258 FUF983256:FUF983258 GEB983256:GEB983258 GNX983256:GNX983258 GXT983256:GXT983258 HHP983256:HHP983258 HRL983256:HRL983258 IBH983256:IBH983258 ILD983256:ILD983258 IUZ983256:IUZ983258 JEV983256:JEV983258 JOR983256:JOR983258 JYN983256:JYN983258 KIJ983256:KIJ983258 KSF983256:KSF983258 LCB983256:LCB983258 LLX983256:LLX983258 LVT983256:LVT983258 MFP983256:MFP983258 MPL983256:MPL983258 MZH983256:MZH983258 NJD983256:NJD983258 NSZ983256:NSZ983258 OCV983256:OCV983258 OMR983256:OMR983258 OWN983256:OWN983258 PGJ983256:PGJ983258 PQF983256:PQF983258 QAB983256:QAB983258 QJX983256:QJX983258 QTT983256:QTT983258 RDP983256:RDP983258 RNL983256:RNL983258 RXH983256:RXH983258 SHD983256:SHD983258 SQZ983256:SQZ983258 TAV983256:TAV983258 TKR983256:TKR983258 TUN983256:TUN983258 UEJ983256:UEJ983258 UOF983256:UOF983258 UYB983256:UYB983258 VHX983256:VHX983258 VRT983256:VRT983258 WBP983256:WBP983258 WLL983256:WLL983258 WVH983256:WVH983258 S1:XFD5 A80:Q84 B295:Q1048576 R75:R77 A1:Q5 IV223:IV65750 SR223:SR65750 ACN223:ACN65750 AMJ223:AMJ65750 AWF223:AWF65750 BGB223:BGB65750 BPX223:BPX65750 BZT223:BZT65750 CJP223:CJP65750 CTL223:CTL65750 DDH223:DDH65750 DND223:DND65750 DWZ223:DWZ65750 EGV223:EGV65750 EQR223:EQR65750 FAN223:FAN65750 FKJ223:FKJ65750 FUF223:FUF65750 GEB223:GEB65750 GNX223:GNX65750 GXT223:GXT65750 HHP223:HHP65750 HRL223:HRL65750 IBH223:IBH65750 ILD223:ILD65750 IUZ223:IUZ65750 JEV223:JEV65750 JOR223:JOR65750 JYN223:JYN65750 KIJ223:KIJ65750 KSF223:KSF65750 LCB223:LCB65750 LLX223:LLX65750 LVT223:LVT65750 MFP223:MFP65750 MPL223:MPL65750 MZH223:MZH65750 NJD223:NJD65750 NSZ223:NSZ65750 OCV223:OCV65750 OMR223:OMR65750 OWN223:OWN65750 PGJ223:PGJ65750 PQF223:PQF65750 QAB223:QAB65750 QJX223:QJX65750 QTT223:QTT65750 RDP223:RDP65750 RNL223:RNL65750 RXH223:RXH65750 SHD223:SHD65750 SQZ223:SQZ65750 TAV223:TAV65750 TKR223:TKR65750 TUN223:TUN65750 UEJ223:UEJ65750 UOF223:UOF65750 UYB223:UYB65750 VHX223:VHX65750 VRT223:VRT65750 WBP223:WBP65750 WLL223:WLL65750 WVH223:WVH65750 S220:IU1048576 IW220:SQ1048576 SS220:ACM1048576 ACO220:AMI1048576 AMK220:AWE1048576 AWG220:BGA1048576 BGC220:BPW1048576 BPY220:BZS1048576 BZU220:CJO1048576 CJQ220:CTK1048576 CTM220:DDG1048576 DDI220:DNC1048576 DNE220:DWY1048576 DXA220:EGU1048576 EGW220:EQQ1048576 EQS220:FAM1048576 FAO220:FKI1048576 FKK220:FUE1048576 FUG220:GEA1048576 GEC220:GNW1048576 GNY220:GXS1048576 GXU220:HHO1048576 HHQ220:HRK1048576 HRM220:IBG1048576 IBI220:ILC1048576 ILE220:IUY1048576 IVA220:JEU1048576 JEW220:JOQ1048576 JOS220:JYM1048576 JYO220:KII1048576 KIK220:KSE1048576 KSG220:LCA1048576 LCC220:LLW1048576 LLY220:LVS1048576 LVU220:MFO1048576 MFQ220:MPK1048576 MPM220:MZG1048576 MZI220:NJC1048576 NJE220:NSY1048576 NTA220:OCU1048576 OCW220:OMQ1048576 OMS220:OWM1048576 OWO220:PGI1048576 PGK220:PQE1048576 PQG220:QAA1048576 QAC220:QJW1048576 QJY220:QTS1048576 QTU220:RDO1048576 RDQ220:RNK1048576 RNM220:RXG1048576 RXI220:SHC1048576 SHE220:SQY1048576 SRA220:TAU1048576 TAW220:TKQ1048576 TKS220:TUM1048576 TUO220:UEI1048576 UEK220:UOE1048576 UOG220:UYA1048576 UYC220:VHW1048576 VHY220:VRS1048576 VRU220:WBO1048576 WBQ220:WLK1048576 WLM220:WVG1048576 WVI220:XFD1048576"/>
  </dataValidations>
  <printOptions horizontalCentered="1"/>
  <pageMargins left="0.47244094488188981" right="0.47244094488188981" top="0.59055118110236227" bottom="0.39370078740157483" header="0.31496062992125984" footer="0.31496062992125984"/>
  <headerFooter scaleWithDoc="0">
    <oddFooter>&amp;C&amp;"ＭＳ ゴシック,標準"&amp;8－ &amp;P &amp; －</oddFooter>
  </headerFooter>
  <rowBreaks count="3" manualBreakCount="3">
    <brk id="79" max="16" man="1"/>
    <brk id="158" max="16" man="1"/>
    <brk id="226"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722"/>
  <sheetViews>
    <sheetView view="pageBreakPreview" zoomScaleNormal="100" zoomScaleSheetLayoutView="100" workbookViewId="0">
      <pane xSplit="2" ySplit="5" topLeftCell="C6" activePane="bottomRight" state="frozen"/>
      <selection activeCell="B24" sqref="B24"/>
      <selection pane="topRight" activeCell="B24" sqref="B24"/>
      <selection pane="bottomLeft" activeCell="B24" sqref="B24"/>
      <selection pane="bottomRight" activeCell="A6" sqref="A6"/>
    </sheetView>
  </sheetViews>
  <sheetFormatPr defaultColWidth="12.125" defaultRowHeight="11.25" x14ac:dyDescent="0.15"/>
  <cols>
    <col min="1" max="1" width="9.125" style="185" customWidth="1"/>
    <col min="2" max="2" width="17.625" style="95" customWidth="1"/>
    <col min="3" max="4" width="6.125" style="186" customWidth="1"/>
    <col min="5" max="17" width="6.125" style="95" customWidth="1"/>
    <col min="18" max="18" width="12.125" style="1"/>
    <col min="19" max="256" width="12.125" style="94"/>
    <col min="257" max="257" width="9.25" style="94" customWidth="1"/>
    <col min="258" max="258" width="15.625" style="94" customWidth="1"/>
    <col min="259" max="260" width="6.375" style="94" customWidth="1"/>
    <col min="261" max="273" width="6" style="94" customWidth="1"/>
    <col min="274" max="512" width="12.125" style="94"/>
    <col min="513" max="513" width="9.25" style="94" customWidth="1"/>
    <col min="514" max="514" width="15.625" style="94" customWidth="1"/>
    <col min="515" max="516" width="6.375" style="94" customWidth="1"/>
    <col min="517" max="529" width="6" style="94" customWidth="1"/>
    <col min="530" max="768" width="12.125" style="94"/>
    <col min="769" max="769" width="9.25" style="94" customWidth="1"/>
    <col min="770" max="770" width="15.625" style="94" customWidth="1"/>
    <col min="771" max="772" width="6.375" style="94" customWidth="1"/>
    <col min="773" max="785" width="6" style="94" customWidth="1"/>
    <col min="786" max="1024" width="12.125" style="94"/>
    <col min="1025" max="1025" width="9.25" style="94" customWidth="1"/>
    <col min="1026" max="1026" width="15.625" style="94" customWidth="1"/>
    <col min="1027" max="1028" width="6.375" style="94" customWidth="1"/>
    <col min="1029" max="1041" width="6" style="94" customWidth="1"/>
    <col min="1042" max="1280" width="12.125" style="94"/>
    <col min="1281" max="1281" width="9.25" style="94" customWidth="1"/>
    <col min="1282" max="1282" width="15.625" style="94" customWidth="1"/>
    <col min="1283" max="1284" width="6.375" style="94" customWidth="1"/>
    <col min="1285" max="1297" width="6" style="94" customWidth="1"/>
    <col min="1298" max="1536" width="12.125" style="94"/>
    <col min="1537" max="1537" width="9.25" style="94" customWidth="1"/>
    <col min="1538" max="1538" width="15.625" style="94" customWidth="1"/>
    <col min="1539" max="1540" width="6.375" style="94" customWidth="1"/>
    <col min="1541" max="1553" width="6" style="94" customWidth="1"/>
    <col min="1554" max="1792" width="12.125" style="94"/>
    <col min="1793" max="1793" width="9.25" style="94" customWidth="1"/>
    <col min="1794" max="1794" width="15.625" style="94" customWidth="1"/>
    <col min="1795" max="1796" width="6.375" style="94" customWidth="1"/>
    <col min="1797" max="1809" width="6" style="94" customWidth="1"/>
    <col min="1810" max="2048" width="12.125" style="94"/>
    <col min="2049" max="2049" width="9.25" style="94" customWidth="1"/>
    <col min="2050" max="2050" width="15.625" style="94" customWidth="1"/>
    <col min="2051" max="2052" width="6.375" style="94" customWidth="1"/>
    <col min="2053" max="2065" width="6" style="94" customWidth="1"/>
    <col min="2066" max="2304" width="12.125" style="94"/>
    <col min="2305" max="2305" width="9.25" style="94" customWidth="1"/>
    <col min="2306" max="2306" width="15.625" style="94" customWidth="1"/>
    <col min="2307" max="2308" width="6.375" style="94" customWidth="1"/>
    <col min="2309" max="2321" width="6" style="94" customWidth="1"/>
    <col min="2322" max="2560" width="12.125" style="94"/>
    <col min="2561" max="2561" width="9.25" style="94" customWidth="1"/>
    <col min="2562" max="2562" width="15.625" style="94" customWidth="1"/>
    <col min="2563" max="2564" width="6.375" style="94" customWidth="1"/>
    <col min="2565" max="2577" width="6" style="94" customWidth="1"/>
    <col min="2578" max="2816" width="12.125" style="94"/>
    <col min="2817" max="2817" width="9.25" style="94" customWidth="1"/>
    <col min="2818" max="2818" width="15.625" style="94" customWidth="1"/>
    <col min="2819" max="2820" width="6.375" style="94" customWidth="1"/>
    <col min="2821" max="2833" width="6" style="94" customWidth="1"/>
    <col min="2834" max="3072" width="12.125" style="94"/>
    <col min="3073" max="3073" width="9.25" style="94" customWidth="1"/>
    <col min="3074" max="3074" width="15.625" style="94" customWidth="1"/>
    <col min="3075" max="3076" width="6.375" style="94" customWidth="1"/>
    <col min="3077" max="3089" width="6" style="94" customWidth="1"/>
    <col min="3090" max="3328" width="12.125" style="94"/>
    <col min="3329" max="3329" width="9.25" style="94" customWidth="1"/>
    <col min="3330" max="3330" width="15.625" style="94" customWidth="1"/>
    <col min="3331" max="3332" width="6.375" style="94" customWidth="1"/>
    <col min="3333" max="3345" width="6" style="94" customWidth="1"/>
    <col min="3346" max="3584" width="12.125" style="94"/>
    <col min="3585" max="3585" width="9.25" style="94" customWidth="1"/>
    <col min="3586" max="3586" width="15.625" style="94" customWidth="1"/>
    <col min="3587" max="3588" width="6.375" style="94" customWidth="1"/>
    <col min="3589" max="3601" width="6" style="94" customWidth="1"/>
    <col min="3602" max="3840" width="12.125" style="94"/>
    <col min="3841" max="3841" width="9.25" style="94" customWidth="1"/>
    <col min="3842" max="3842" width="15.625" style="94" customWidth="1"/>
    <col min="3843" max="3844" width="6.375" style="94" customWidth="1"/>
    <col min="3845" max="3857" width="6" style="94" customWidth="1"/>
    <col min="3858" max="4096" width="12.125" style="94"/>
    <col min="4097" max="4097" width="9.25" style="94" customWidth="1"/>
    <col min="4098" max="4098" width="15.625" style="94" customWidth="1"/>
    <col min="4099" max="4100" width="6.375" style="94" customWidth="1"/>
    <col min="4101" max="4113" width="6" style="94" customWidth="1"/>
    <col min="4114" max="4352" width="12.125" style="94"/>
    <col min="4353" max="4353" width="9.25" style="94" customWidth="1"/>
    <col min="4354" max="4354" width="15.625" style="94" customWidth="1"/>
    <col min="4355" max="4356" width="6.375" style="94" customWidth="1"/>
    <col min="4357" max="4369" width="6" style="94" customWidth="1"/>
    <col min="4370" max="4608" width="12.125" style="94"/>
    <col min="4609" max="4609" width="9.25" style="94" customWidth="1"/>
    <col min="4610" max="4610" width="15.625" style="94" customWidth="1"/>
    <col min="4611" max="4612" width="6.375" style="94" customWidth="1"/>
    <col min="4613" max="4625" width="6" style="94" customWidth="1"/>
    <col min="4626" max="4864" width="12.125" style="94"/>
    <col min="4865" max="4865" width="9.25" style="94" customWidth="1"/>
    <col min="4866" max="4866" width="15.625" style="94" customWidth="1"/>
    <col min="4867" max="4868" width="6.375" style="94" customWidth="1"/>
    <col min="4869" max="4881" width="6" style="94" customWidth="1"/>
    <col min="4882" max="5120" width="12.125" style="94"/>
    <col min="5121" max="5121" width="9.25" style="94" customWidth="1"/>
    <col min="5122" max="5122" width="15.625" style="94" customWidth="1"/>
    <col min="5123" max="5124" width="6.375" style="94" customWidth="1"/>
    <col min="5125" max="5137" width="6" style="94" customWidth="1"/>
    <col min="5138" max="5376" width="12.125" style="94"/>
    <col min="5377" max="5377" width="9.25" style="94" customWidth="1"/>
    <col min="5378" max="5378" width="15.625" style="94" customWidth="1"/>
    <col min="5379" max="5380" width="6.375" style="94" customWidth="1"/>
    <col min="5381" max="5393" width="6" style="94" customWidth="1"/>
    <col min="5394" max="5632" width="12.125" style="94"/>
    <col min="5633" max="5633" width="9.25" style="94" customWidth="1"/>
    <col min="5634" max="5634" width="15.625" style="94" customWidth="1"/>
    <col min="5635" max="5636" width="6.375" style="94" customWidth="1"/>
    <col min="5637" max="5649" width="6" style="94" customWidth="1"/>
    <col min="5650" max="5888" width="12.125" style="94"/>
    <col min="5889" max="5889" width="9.25" style="94" customWidth="1"/>
    <col min="5890" max="5890" width="15.625" style="94" customWidth="1"/>
    <col min="5891" max="5892" width="6.375" style="94" customWidth="1"/>
    <col min="5893" max="5905" width="6" style="94" customWidth="1"/>
    <col min="5906" max="6144" width="12.125" style="94"/>
    <col min="6145" max="6145" width="9.25" style="94" customWidth="1"/>
    <col min="6146" max="6146" width="15.625" style="94" customWidth="1"/>
    <col min="6147" max="6148" width="6.375" style="94" customWidth="1"/>
    <col min="6149" max="6161" width="6" style="94" customWidth="1"/>
    <col min="6162" max="6400" width="12.125" style="94"/>
    <col min="6401" max="6401" width="9.25" style="94" customWidth="1"/>
    <col min="6402" max="6402" width="15.625" style="94" customWidth="1"/>
    <col min="6403" max="6404" width="6.375" style="94" customWidth="1"/>
    <col min="6405" max="6417" width="6" style="94" customWidth="1"/>
    <col min="6418" max="6656" width="12.125" style="94"/>
    <col min="6657" max="6657" width="9.25" style="94" customWidth="1"/>
    <col min="6658" max="6658" width="15.625" style="94" customWidth="1"/>
    <col min="6659" max="6660" width="6.375" style="94" customWidth="1"/>
    <col min="6661" max="6673" width="6" style="94" customWidth="1"/>
    <col min="6674" max="6912" width="12.125" style="94"/>
    <col min="6913" max="6913" width="9.25" style="94" customWidth="1"/>
    <col min="6914" max="6914" width="15.625" style="94" customWidth="1"/>
    <col min="6915" max="6916" width="6.375" style="94" customWidth="1"/>
    <col min="6917" max="6929" width="6" style="94" customWidth="1"/>
    <col min="6930" max="7168" width="12.125" style="94"/>
    <col min="7169" max="7169" width="9.25" style="94" customWidth="1"/>
    <col min="7170" max="7170" width="15.625" style="94" customWidth="1"/>
    <col min="7171" max="7172" width="6.375" style="94" customWidth="1"/>
    <col min="7173" max="7185" width="6" style="94" customWidth="1"/>
    <col min="7186" max="7424" width="12.125" style="94"/>
    <col min="7425" max="7425" width="9.25" style="94" customWidth="1"/>
    <col min="7426" max="7426" width="15.625" style="94" customWidth="1"/>
    <col min="7427" max="7428" width="6.375" style="94" customWidth="1"/>
    <col min="7429" max="7441" width="6" style="94" customWidth="1"/>
    <col min="7442" max="7680" width="12.125" style="94"/>
    <col min="7681" max="7681" width="9.25" style="94" customWidth="1"/>
    <col min="7682" max="7682" width="15.625" style="94" customWidth="1"/>
    <col min="7683" max="7684" width="6.375" style="94" customWidth="1"/>
    <col min="7685" max="7697" width="6" style="94" customWidth="1"/>
    <col min="7698" max="7936" width="12.125" style="94"/>
    <col min="7937" max="7937" width="9.25" style="94" customWidth="1"/>
    <col min="7938" max="7938" width="15.625" style="94" customWidth="1"/>
    <col min="7939" max="7940" width="6.375" style="94" customWidth="1"/>
    <col min="7941" max="7953" width="6" style="94" customWidth="1"/>
    <col min="7954" max="8192" width="12.125" style="94"/>
    <col min="8193" max="8193" width="9.25" style="94" customWidth="1"/>
    <col min="8194" max="8194" width="15.625" style="94" customWidth="1"/>
    <col min="8195" max="8196" width="6.375" style="94" customWidth="1"/>
    <col min="8197" max="8209" width="6" style="94" customWidth="1"/>
    <col min="8210" max="8448" width="12.125" style="94"/>
    <col min="8449" max="8449" width="9.25" style="94" customWidth="1"/>
    <col min="8450" max="8450" width="15.625" style="94" customWidth="1"/>
    <col min="8451" max="8452" width="6.375" style="94" customWidth="1"/>
    <col min="8453" max="8465" width="6" style="94" customWidth="1"/>
    <col min="8466" max="8704" width="12.125" style="94"/>
    <col min="8705" max="8705" width="9.25" style="94" customWidth="1"/>
    <col min="8706" max="8706" width="15.625" style="94" customWidth="1"/>
    <col min="8707" max="8708" width="6.375" style="94" customWidth="1"/>
    <col min="8709" max="8721" width="6" style="94" customWidth="1"/>
    <col min="8722" max="8960" width="12.125" style="94"/>
    <col min="8961" max="8961" width="9.25" style="94" customWidth="1"/>
    <col min="8962" max="8962" width="15.625" style="94" customWidth="1"/>
    <col min="8963" max="8964" width="6.375" style="94" customWidth="1"/>
    <col min="8965" max="8977" width="6" style="94" customWidth="1"/>
    <col min="8978" max="9216" width="12.125" style="94"/>
    <col min="9217" max="9217" width="9.25" style="94" customWidth="1"/>
    <col min="9218" max="9218" width="15.625" style="94" customWidth="1"/>
    <col min="9219" max="9220" width="6.375" style="94" customWidth="1"/>
    <col min="9221" max="9233" width="6" style="94" customWidth="1"/>
    <col min="9234" max="9472" width="12.125" style="94"/>
    <col min="9473" max="9473" width="9.25" style="94" customWidth="1"/>
    <col min="9474" max="9474" width="15.625" style="94" customWidth="1"/>
    <col min="9475" max="9476" width="6.375" style="94" customWidth="1"/>
    <col min="9477" max="9489" width="6" style="94" customWidth="1"/>
    <col min="9490" max="9728" width="12.125" style="94"/>
    <col min="9729" max="9729" width="9.25" style="94" customWidth="1"/>
    <col min="9730" max="9730" width="15.625" style="94" customWidth="1"/>
    <col min="9731" max="9732" width="6.375" style="94" customWidth="1"/>
    <col min="9733" max="9745" width="6" style="94" customWidth="1"/>
    <col min="9746" max="9984" width="12.125" style="94"/>
    <col min="9985" max="9985" width="9.25" style="94" customWidth="1"/>
    <col min="9986" max="9986" width="15.625" style="94" customWidth="1"/>
    <col min="9987" max="9988" width="6.375" style="94" customWidth="1"/>
    <col min="9989" max="10001" width="6" style="94" customWidth="1"/>
    <col min="10002" max="10240" width="12.125" style="94"/>
    <col min="10241" max="10241" width="9.25" style="94" customWidth="1"/>
    <col min="10242" max="10242" width="15.625" style="94" customWidth="1"/>
    <col min="10243" max="10244" width="6.375" style="94" customWidth="1"/>
    <col min="10245" max="10257" width="6" style="94" customWidth="1"/>
    <col min="10258" max="10496" width="12.125" style="94"/>
    <col min="10497" max="10497" width="9.25" style="94" customWidth="1"/>
    <col min="10498" max="10498" width="15.625" style="94" customWidth="1"/>
    <col min="10499" max="10500" width="6.375" style="94" customWidth="1"/>
    <col min="10501" max="10513" width="6" style="94" customWidth="1"/>
    <col min="10514" max="10752" width="12.125" style="94"/>
    <col min="10753" max="10753" width="9.25" style="94" customWidth="1"/>
    <col min="10754" max="10754" width="15.625" style="94" customWidth="1"/>
    <col min="10755" max="10756" width="6.375" style="94" customWidth="1"/>
    <col min="10757" max="10769" width="6" style="94" customWidth="1"/>
    <col min="10770" max="11008" width="12.125" style="94"/>
    <col min="11009" max="11009" width="9.25" style="94" customWidth="1"/>
    <col min="11010" max="11010" width="15.625" style="94" customWidth="1"/>
    <col min="11011" max="11012" width="6.375" style="94" customWidth="1"/>
    <col min="11013" max="11025" width="6" style="94" customWidth="1"/>
    <col min="11026" max="11264" width="12.125" style="94"/>
    <col min="11265" max="11265" width="9.25" style="94" customWidth="1"/>
    <col min="11266" max="11266" width="15.625" style="94" customWidth="1"/>
    <col min="11267" max="11268" width="6.375" style="94" customWidth="1"/>
    <col min="11269" max="11281" width="6" style="94" customWidth="1"/>
    <col min="11282" max="11520" width="12.125" style="94"/>
    <col min="11521" max="11521" width="9.25" style="94" customWidth="1"/>
    <col min="11522" max="11522" width="15.625" style="94" customWidth="1"/>
    <col min="11523" max="11524" width="6.375" style="94" customWidth="1"/>
    <col min="11525" max="11537" width="6" style="94" customWidth="1"/>
    <col min="11538" max="11776" width="12.125" style="94"/>
    <col min="11777" max="11777" width="9.25" style="94" customWidth="1"/>
    <col min="11778" max="11778" width="15.625" style="94" customWidth="1"/>
    <col min="11779" max="11780" width="6.375" style="94" customWidth="1"/>
    <col min="11781" max="11793" width="6" style="94" customWidth="1"/>
    <col min="11794" max="12032" width="12.125" style="94"/>
    <col min="12033" max="12033" width="9.25" style="94" customWidth="1"/>
    <col min="12034" max="12034" width="15.625" style="94" customWidth="1"/>
    <col min="12035" max="12036" width="6.375" style="94" customWidth="1"/>
    <col min="12037" max="12049" width="6" style="94" customWidth="1"/>
    <col min="12050" max="12288" width="12.125" style="94"/>
    <col min="12289" max="12289" width="9.25" style="94" customWidth="1"/>
    <col min="12290" max="12290" width="15.625" style="94" customWidth="1"/>
    <col min="12291" max="12292" width="6.375" style="94" customWidth="1"/>
    <col min="12293" max="12305" width="6" style="94" customWidth="1"/>
    <col min="12306" max="12544" width="12.125" style="94"/>
    <col min="12545" max="12545" width="9.25" style="94" customWidth="1"/>
    <col min="12546" max="12546" width="15.625" style="94" customWidth="1"/>
    <col min="12547" max="12548" width="6.375" style="94" customWidth="1"/>
    <col min="12549" max="12561" width="6" style="94" customWidth="1"/>
    <col min="12562" max="12800" width="12.125" style="94"/>
    <col min="12801" max="12801" width="9.25" style="94" customWidth="1"/>
    <col min="12802" max="12802" width="15.625" style="94" customWidth="1"/>
    <col min="12803" max="12804" width="6.375" style="94" customWidth="1"/>
    <col min="12805" max="12817" width="6" style="94" customWidth="1"/>
    <col min="12818" max="13056" width="12.125" style="94"/>
    <col min="13057" max="13057" width="9.25" style="94" customWidth="1"/>
    <col min="13058" max="13058" width="15.625" style="94" customWidth="1"/>
    <col min="13059" max="13060" width="6.375" style="94" customWidth="1"/>
    <col min="13061" max="13073" width="6" style="94" customWidth="1"/>
    <col min="13074" max="13312" width="12.125" style="94"/>
    <col min="13313" max="13313" width="9.25" style="94" customWidth="1"/>
    <col min="13314" max="13314" width="15.625" style="94" customWidth="1"/>
    <col min="13315" max="13316" width="6.375" style="94" customWidth="1"/>
    <col min="13317" max="13329" width="6" style="94" customWidth="1"/>
    <col min="13330" max="13568" width="12.125" style="94"/>
    <col min="13569" max="13569" width="9.25" style="94" customWidth="1"/>
    <col min="13570" max="13570" width="15.625" style="94" customWidth="1"/>
    <col min="13571" max="13572" width="6.375" style="94" customWidth="1"/>
    <col min="13573" max="13585" width="6" style="94" customWidth="1"/>
    <col min="13586" max="13824" width="12.125" style="94"/>
    <col min="13825" max="13825" width="9.25" style="94" customWidth="1"/>
    <col min="13826" max="13826" width="15.625" style="94" customWidth="1"/>
    <col min="13827" max="13828" width="6.375" style="94" customWidth="1"/>
    <col min="13829" max="13841" width="6" style="94" customWidth="1"/>
    <col min="13842" max="14080" width="12.125" style="94"/>
    <col min="14081" max="14081" width="9.25" style="94" customWidth="1"/>
    <col min="14082" max="14082" width="15.625" style="94" customWidth="1"/>
    <col min="14083" max="14084" width="6.375" style="94" customWidth="1"/>
    <col min="14085" max="14097" width="6" style="94" customWidth="1"/>
    <col min="14098" max="14336" width="12.125" style="94"/>
    <col min="14337" max="14337" width="9.25" style="94" customWidth="1"/>
    <col min="14338" max="14338" width="15.625" style="94" customWidth="1"/>
    <col min="14339" max="14340" width="6.375" style="94" customWidth="1"/>
    <col min="14341" max="14353" width="6" style="94" customWidth="1"/>
    <col min="14354" max="14592" width="12.125" style="94"/>
    <col min="14593" max="14593" width="9.25" style="94" customWidth="1"/>
    <col min="14594" max="14594" width="15.625" style="94" customWidth="1"/>
    <col min="14595" max="14596" width="6.375" style="94" customWidth="1"/>
    <col min="14597" max="14609" width="6" style="94" customWidth="1"/>
    <col min="14610" max="14848" width="12.125" style="94"/>
    <col min="14849" max="14849" width="9.25" style="94" customWidth="1"/>
    <col min="14850" max="14850" width="15.625" style="94" customWidth="1"/>
    <col min="14851" max="14852" width="6.375" style="94" customWidth="1"/>
    <col min="14853" max="14865" width="6" style="94" customWidth="1"/>
    <col min="14866" max="15104" width="12.125" style="94"/>
    <col min="15105" max="15105" width="9.25" style="94" customWidth="1"/>
    <col min="15106" max="15106" width="15.625" style="94" customWidth="1"/>
    <col min="15107" max="15108" width="6.375" style="94" customWidth="1"/>
    <col min="15109" max="15121" width="6" style="94" customWidth="1"/>
    <col min="15122" max="15360" width="12.125" style="94"/>
    <col min="15361" max="15361" width="9.25" style="94" customWidth="1"/>
    <col min="15362" max="15362" width="15.625" style="94" customWidth="1"/>
    <col min="15363" max="15364" width="6.375" style="94" customWidth="1"/>
    <col min="15365" max="15377" width="6" style="94" customWidth="1"/>
    <col min="15378" max="15616" width="12.125" style="94"/>
    <col min="15617" max="15617" width="9.25" style="94" customWidth="1"/>
    <col min="15618" max="15618" width="15.625" style="94" customWidth="1"/>
    <col min="15619" max="15620" width="6.375" style="94" customWidth="1"/>
    <col min="15621" max="15633" width="6" style="94" customWidth="1"/>
    <col min="15634" max="15872" width="12.125" style="94"/>
    <col min="15873" max="15873" width="9.25" style="94" customWidth="1"/>
    <col min="15874" max="15874" width="15.625" style="94" customWidth="1"/>
    <col min="15875" max="15876" width="6.375" style="94" customWidth="1"/>
    <col min="15877" max="15889" width="6" style="94" customWidth="1"/>
    <col min="15890" max="16128" width="12.125" style="94"/>
    <col min="16129" max="16129" width="9.25" style="94" customWidth="1"/>
    <col min="16130" max="16130" width="15.625" style="94" customWidth="1"/>
    <col min="16131" max="16132" width="6.375" style="94" customWidth="1"/>
    <col min="16133" max="16145" width="6" style="94" customWidth="1"/>
    <col min="16146" max="16384" width="12.125" style="94"/>
  </cols>
  <sheetData>
    <row r="1" spans="1:18" s="98" customFormat="1" ht="18.75" customHeight="1" x14ac:dyDescent="0.15">
      <c r="A1" s="167" t="s">
        <v>593</v>
      </c>
      <c r="B1" s="168"/>
      <c r="C1" s="158"/>
      <c r="D1" s="158"/>
      <c r="E1" s="169"/>
      <c r="F1" s="169"/>
      <c r="G1" s="169"/>
      <c r="H1" s="169"/>
      <c r="I1" s="169"/>
      <c r="J1" s="169"/>
      <c r="K1" s="169"/>
      <c r="L1" s="169"/>
      <c r="M1" s="169"/>
      <c r="N1" s="169"/>
      <c r="O1" s="169"/>
      <c r="P1" s="169"/>
      <c r="Q1" s="169"/>
      <c r="R1" s="4"/>
    </row>
    <row r="2" spans="1:18" s="97" customFormat="1" ht="11.25" customHeight="1" x14ac:dyDescent="0.15">
      <c r="A2" s="268" t="s">
        <v>6</v>
      </c>
      <c r="B2" s="268" t="s">
        <v>2</v>
      </c>
      <c r="C2" s="270" t="s">
        <v>263</v>
      </c>
      <c r="D2" s="270" t="s">
        <v>264</v>
      </c>
      <c r="E2" s="272" t="s">
        <v>532</v>
      </c>
      <c r="F2" s="273"/>
      <c r="G2" s="273"/>
      <c r="H2" s="273"/>
      <c r="I2" s="273"/>
      <c r="J2" s="273"/>
      <c r="K2" s="273"/>
      <c r="L2" s="273"/>
      <c r="M2" s="273"/>
      <c r="N2" s="273"/>
      <c r="O2" s="273"/>
      <c r="P2" s="273"/>
      <c r="Q2" s="274"/>
      <c r="R2" s="8"/>
    </row>
    <row r="3" spans="1:18" s="97" customFormat="1" ht="11.25" customHeight="1" x14ac:dyDescent="0.15">
      <c r="A3" s="269"/>
      <c r="B3" s="269"/>
      <c r="C3" s="271"/>
      <c r="D3" s="271"/>
      <c r="E3" s="275" t="s">
        <v>531</v>
      </c>
      <c r="F3" s="277" t="s">
        <v>431</v>
      </c>
      <c r="G3" s="278"/>
      <c r="H3" s="278"/>
      <c r="I3" s="278"/>
      <c r="J3" s="278"/>
      <c r="K3" s="279"/>
      <c r="L3" s="277" t="s">
        <v>432</v>
      </c>
      <c r="M3" s="278"/>
      <c r="N3" s="278"/>
      <c r="O3" s="278"/>
      <c r="P3" s="278"/>
      <c r="Q3" s="279"/>
      <c r="R3" s="8"/>
    </row>
    <row r="4" spans="1:18" s="97" customFormat="1" ht="11.25" customHeight="1" x14ac:dyDescent="0.15">
      <c r="A4" s="269"/>
      <c r="B4" s="269"/>
      <c r="C4" s="271"/>
      <c r="D4" s="271"/>
      <c r="E4" s="275"/>
      <c r="F4" s="170" t="s">
        <v>530</v>
      </c>
      <c r="G4" s="280" t="s">
        <v>529</v>
      </c>
      <c r="H4" s="170" t="s">
        <v>528</v>
      </c>
      <c r="I4" s="170" t="s">
        <v>527</v>
      </c>
      <c r="J4" s="276" t="s">
        <v>526</v>
      </c>
      <c r="K4" s="276" t="s">
        <v>3</v>
      </c>
      <c r="L4" s="170" t="s">
        <v>530</v>
      </c>
      <c r="M4" s="280" t="s">
        <v>529</v>
      </c>
      <c r="N4" s="170" t="s">
        <v>528</v>
      </c>
      <c r="O4" s="170" t="s">
        <v>527</v>
      </c>
      <c r="P4" s="276" t="s">
        <v>526</v>
      </c>
      <c r="Q4" s="276" t="s">
        <v>3</v>
      </c>
      <c r="R4" s="8"/>
    </row>
    <row r="5" spans="1:18" s="97" customFormat="1" ht="11.25" customHeight="1" x14ac:dyDescent="0.15">
      <c r="A5" s="269"/>
      <c r="B5" s="269"/>
      <c r="C5" s="271"/>
      <c r="D5" s="271"/>
      <c r="E5" s="276"/>
      <c r="F5" s="171" t="s">
        <v>525</v>
      </c>
      <c r="G5" s="281"/>
      <c r="H5" s="171" t="s">
        <v>525</v>
      </c>
      <c r="I5" s="171" t="s">
        <v>524</v>
      </c>
      <c r="J5" s="282"/>
      <c r="K5" s="282"/>
      <c r="L5" s="171" t="s">
        <v>525</v>
      </c>
      <c r="M5" s="281"/>
      <c r="N5" s="171" t="s">
        <v>525</v>
      </c>
      <c r="O5" s="171" t="s">
        <v>524</v>
      </c>
      <c r="P5" s="282"/>
      <c r="Q5" s="282"/>
      <c r="R5" s="8"/>
    </row>
    <row r="6" spans="1:18" s="165" customFormat="1" ht="14.1" customHeight="1" x14ac:dyDescent="0.15">
      <c r="A6" s="172" t="s">
        <v>549</v>
      </c>
      <c r="B6" s="173" t="s">
        <v>100</v>
      </c>
      <c r="C6" s="137">
        <v>18</v>
      </c>
      <c r="D6" s="138">
        <v>0</v>
      </c>
      <c r="E6" s="174">
        <f>K6+Q6</f>
        <v>7</v>
      </c>
      <c r="F6" s="174">
        <v>4</v>
      </c>
      <c r="G6" s="174">
        <v>0</v>
      </c>
      <c r="H6" s="174">
        <v>0</v>
      </c>
      <c r="I6" s="174">
        <v>2</v>
      </c>
      <c r="J6" s="174">
        <v>1</v>
      </c>
      <c r="K6" s="174">
        <f>F6+G6+H6+I6+J6</f>
        <v>7</v>
      </c>
      <c r="L6" s="174">
        <v>0</v>
      </c>
      <c r="M6" s="174">
        <v>0</v>
      </c>
      <c r="N6" s="174">
        <v>0</v>
      </c>
      <c r="O6" s="174">
        <v>0</v>
      </c>
      <c r="P6" s="174">
        <v>0</v>
      </c>
      <c r="Q6" s="174">
        <f>L6+M6+N6+O6+P6</f>
        <v>0</v>
      </c>
      <c r="R6" s="1">
        <v>1</v>
      </c>
    </row>
    <row r="7" spans="1:18" s="165" customFormat="1" ht="14.1" customHeight="1" x14ac:dyDescent="0.15">
      <c r="A7" s="172" t="s">
        <v>549</v>
      </c>
      <c r="B7" s="173" t="s">
        <v>98</v>
      </c>
      <c r="C7" s="137">
        <v>20</v>
      </c>
      <c r="D7" s="138">
        <v>0</v>
      </c>
      <c r="E7" s="174">
        <f t="shared" ref="E7:E8" si="0">K7+Q7</f>
        <v>8</v>
      </c>
      <c r="F7" s="174">
        <v>4</v>
      </c>
      <c r="G7" s="174">
        <v>0</v>
      </c>
      <c r="H7" s="174">
        <v>0</v>
      </c>
      <c r="I7" s="174">
        <v>2</v>
      </c>
      <c r="J7" s="174">
        <v>2</v>
      </c>
      <c r="K7" s="174">
        <f t="shared" ref="K7:K48" si="1">F7+G7+H7+I7+J7</f>
        <v>8</v>
      </c>
      <c r="L7" s="174">
        <v>0</v>
      </c>
      <c r="M7" s="174">
        <v>0</v>
      </c>
      <c r="N7" s="174">
        <v>0</v>
      </c>
      <c r="O7" s="174">
        <v>0</v>
      </c>
      <c r="P7" s="174">
        <v>0</v>
      </c>
      <c r="Q7" s="174">
        <f t="shared" ref="Q7:Q48" si="2">L7+M7+N7+O7+P7</f>
        <v>0</v>
      </c>
      <c r="R7" s="1">
        <v>2</v>
      </c>
    </row>
    <row r="8" spans="1:18" s="165" customFormat="1" ht="14.1" customHeight="1" x14ac:dyDescent="0.15">
      <c r="A8" s="172" t="s">
        <v>549</v>
      </c>
      <c r="B8" s="173" t="s">
        <v>371</v>
      </c>
      <c r="C8" s="137">
        <v>3</v>
      </c>
      <c r="D8" s="138">
        <v>0</v>
      </c>
      <c r="E8" s="174">
        <f t="shared" si="0"/>
        <v>7</v>
      </c>
      <c r="F8" s="174">
        <v>4</v>
      </c>
      <c r="G8" s="174">
        <v>0</v>
      </c>
      <c r="H8" s="174">
        <v>1</v>
      </c>
      <c r="I8" s="174">
        <v>2</v>
      </c>
      <c r="J8" s="174">
        <v>0</v>
      </c>
      <c r="K8" s="174">
        <f t="shared" si="1"/>
        <v>7</v>
      </c>
      <c r="L8" s="174">
        <v>0</v>
      </c>
      <c r="M8" s="174">
        <v>0</v>
      </c>
      <c r="N8" s="174">
        <v>0</v>
      </c>
      <c r="O8" s="174">
        <v>0</v>
      </c>
      <c r="P8" s="174">
        <v>0</v>
      </c>
      <c r="Q8" s="174">
        <f t="shared" si="2"/>
        <v>0</v>
      </c>
      <c r="R8" s="1">
        <v>3</v>
      </c>
    </row>
    <row r="9" spans="1:18" s="165" customFormat="1" ht="14.1" customHeight="1" x14ac:dyDescent="0.15">
      <c r="A9" s="176" t="s">
        <v>534</v>
      </c>
      <c r="B9" s="176">
        <f>COUNTA(B6:B8)</f>
        <v>3</v>
      </c>
      <c r="C9" s="140">
        <f>SUM(C6:C8)</f>
        <v>41</v>
      </c>
      <c r="D9" s="140">
        <v>0</v>
      </c>
      <c r="E9" s="99">
        <f t="shared" ref="E9:Q9" si="3">SUM(E6:E8)</f>
        <v>22</v>
      </c>
      <c r="F9" s="99">
        <f t="shared" si="3"/>
        <v>12</v>
      </c>
      <c r="G9" s="99">
        <f t="shared" si="3"/>
        <v>0</v>
      </c>
      <c r="H9" s="99">
        <f t="shared" si="3"/>
        <v>1</v>
      </c>
      <c r="I9" s="99">
        <f t="shared" si="3"/>
        <v>6</v>
      </c>
      <c r="J9" s="99">
        <f t="shared" si="3"/>
        <v>3</v>
      </c>
      <c r="K9" s="99">
        <f t="shared" si="3"/>
        <v>22</v>
      </c>
      <c r="L9" s="99">
        <f t="shared" si="3"/>
        <v>0</v>
      </c>
      <c r="M9" s="99">
        <f t="shared" si="3"/>
        <v>0</v>
      </c>
      <c r="N9" s="99">
        <f t="shared" si="3"/>
        <v>0</v>
      </c>
      <c r="O9" s="99">
        <f t="shared" si="3"/>
        <v>0</v>
      </c>
      <c r="P9" s="99">
        <f t="shared" si="3"/>
        <v>0</v>
      </c>
      <c r="Q9" s="99">
        <f t="shared" si="3"/>
        <v>0</v>
      </c>
      <c r="R9" s="1">
        <v>4</v>
      </c>
    </row>
    <row r="10" spans="1:18" s="165" customFormat="1" ht="14.1" customHeight="1" x14ac:dyDescent="0.15">
      <c r="A10" s="172" t="s">
        <v>548</v>
      </c>
      <c r="B10" s="173" t="s">
        <v>568</v>
      </c>
      <c r="C10" s="137">
        <v>24</v>
      </c>
      <c r="D10" s="138">
        <v>0</v>
      </c>
      <c r="E10" s="174">
        <f>K10+Q10</f>
        <v>9</v>
      </c>
      <c r="F10" s="174">
        <v>5</v>
      </c>
      <c r="G10" s="174">
        <v>0</v>
      </c>
      <c r="H10" s="174">
        <v>0</v>
      </c>
      <c r="I10" s="174">
        <v>0</v>
      </c>
      <c r="J10" s="174">
        <v>4</v>
      </c>
      <c r="K10" s="174">
        <f t="shared" si="1"/>
        <v>9</v>
      </c>
      <c r="L10" s="174">
        <v>0</v>
      </c>
      <c r="M10" s="174">
        <v>0</v>
      </c>
      <c r="N10" s="174">
        <v>0</v>
      </c>
      <c r="O10" s="174">
        <v>0</v>
      </c>
      <c r="P10" s="174">
        <v>0</v>
      </c>
      <c r="Q10" s="174">
        <f t="shared" si="2"/>
        <v>0</v>
      </c>
      <c r="R10" s="1">
        <v>5</v>
      </c>
    </row>
    <row r="11" spans="1:18" s="165" customFormat="1" ht="14.1" customHeight="1" x14ac:dyDescent="0.15">
      <c r="A11" s="172" t="s">
        <v>548</v>
      </c>
      <c r="B11" s="173" t="s">
        <v>569</v>
      </c>
      <c r="C11" s="137">
        <v>18</v>
      </c>
      <c r="D11" s="138">
        <v>0</v>
      </c>
      <c r="E11" s="174">
        <f t="shared" ref="E11:E48" si="4">K11+Q11</f>
        <v>8</v>
      </c>
      <c r="F11" s="174">
        <v>4</v>
      </c>
      <c r="G11" s="174">
        <v>0</v>
      </c>
      <c r="H11" s="174">
        <v>0</v>
      </c>
      <c r="I11" s="174">
        <v>0</v>
      </c>
      <c r="J11" s="174">
        <v>4</v>
      </c>
      <c r="K11" s="174">
        <f t="shared" si="1"/>
        <v>8</v>
      </c>
      <c r="L11" s="174">
        <v>0</v>
      </c>
      <c r="M11" s="174">
        <v>0</v>
      </c>
      <c r="N11" s="174">
        <v>0</v>
      </c>
      <c r="O11" s="174">
        <v>0</v>
      </c>
      <c r="P11" s="174">
        <v>0</v>
      </c>
      <c r="Q11" s="174">
        <f t="shared" si="2"/>
        <v>0</v>
      </c>
      <c r="R11" s="1">
        <v>7</v>
      </c>
    </row>
    <row r="12" spans="1:18" s="165" customFormat="1" ht="14.1" customHeight="1" x14ac:dyDescent="0.15">
      <c r="A12" s="172" t="s">
        <v>548</v>
      </c>
      <c r="B12" s="173" t="s">
        <v>570</v>
      </c>
      <c r="C12" s="137">
        <v>24</v>
      </c>
      <c r="D12" s="138">
        <v>0</v>
      </c>
      <c r="E12" s="174">
        <f t="shared" si="4"/>
        <v>9</v>
      </c>
      <c r="F12" s="174">
        <v>5</v>
      </c>
      <c r="G12" s="174">
        <v>0</v>
      </c>
      <c r="H12" s="174">
        <v>0</v>
      </c>
      <c r="I12" s="174">
        <v>0</v>
      </c>
      <c r="J12" s="174">
        <v>4</v>
      </c>
      <c r="K12" s="174">
        <f t="shared" si="1"/>
        <v>9</v>
      </c>
      <c r="L12" s="174">
        <v>0</v>
      </c>
      <c r="M12" s="174">
        <v>0</v>
      </c>
      <c r="N12" s="174">
        <v>0</v>
      </c>
      <c r="O12" s="174">
        <v>0</v>
      </c>
      <c r="P12" s="174">
        <v>0</v>
      </c>
      <c r="Q12" s="174">
        <f t="shared" si="2"/>
        <v>0</v>
      </c>
      <c r="R12" s="1">
        <v>8</v>
      </c>
    </row>
    <row r="13" spans="1:18" s="165" customFormat="1" ht="14.1" customHeight="1" x14ac:dyDescent="0.15">
      <c r="A13" s="172" t="s">
        <v>548</v>
      </c>
      <c r="B13" s="173" t="s">
        <v>571</v>
      </c>
      <c r="C13" s="137">
        <v>24</v>
      </c>
      <c r="D13" s="138">
        <v>0</v>
      </c>
      <c r="E13" s="174">
        <f t="shared" si="4"/>
        <v>9</v>
      </c>
      <c r="F13" s="174">
        <v>5</v>
      </c>
      <c r="G13" s="174">
        <v>0</v>
      </c>
      <c r="H13" s="174">
        <v>0</v>
      </c>
      <c r="I13" s="174">
        <v>0</v>
      </c>
      <c r="J13" s="174">
        <v>4</v>
      </c>
      <c r="K13" s="174">
        <f t="shared" si="1"/>
        <v>9</v>
      </c>
      <c r="L13" s="174">
        <v>0</v>
      </c>
      <c r="M13" s="174">
        <v>0</v>
      </c>
      <c r="N13" s="174">
        <v>0</v>
      </c>
      <c r="O13" s="174">
        <v>0</v>
      </c>
      <c r="P13" s="174">
        <v>0</v>
      </c>
      <c r="Q13" s="174">
        <f t="shared" si="2"/>
        <v>0</v>
      </c>
      <c r="R13" s="1">
        <v>9</v>
      </c>
    </row>
    <row r="14" spans="1:18" s="165" customFormat="1" ht="14.1" customHeight="1" x14ac:dyDescent="0.15">
      <c r="A14" s="172" t="s">
        <v>548</v>
      </c>
      <c r="B14" s="173" t="s">
        <v>572</v>
      </c>
      <c r="C14" s="137">
        <v>24</v>
      </c>
      <c r="D14" s="138">
        <v>0</v>
      </c>
      <c r="E14" s="174">
        <f t="shared" si="4"/>
        <v>9</v>
      </c>
      <c r="F14" s="174">
        <v>5</v>
      </c>
      <c r="G14" s="174">
        <v>0</v>
      </c>
      <c r="H14" s="174">
        <v>0</v>
      </c>
      <c r="I14" s="174">
        <v>0</v>
      </c>
      <c r="J14" s="174">
        <v>4</v>
      </c>
      <c r="K14" s="174">
        <f t="shared" si="1"/>
        <v>9</v>
      </c>
      <c r="L14" s="174">
        <v>0</v>
      </c>
      <c r="M14" s="174">
        <v>0</v>
      </c>
      <c r="N14" s="174">
        <v>0</v>
      </c>
      <c r="O14" s="174">
        <v>0</v>
      </c>
      <c r="P14" s="174">
        <v>0</v>
      </c>
      <c r="Q14" s="174">
        <f t="shared" si="2"/>
        <v>0</v>
      </c>
      <c r="R14" s="1">
        <v>10</v>
      </c>
    </row>
    <row r="15" spans="1:18" s="165" customFormat="1" ht="14.1" customHeight="1" x14ac:dyDescent="0.15">
      <c r="A15" s="172" t="s">
        <v>548</v>
      </c>
      <c r="B15" s="173" t="s">
        <v>573</v>
      </c>
      <c r="C15" s="137">
        <v>24</v>
      </c>
      <c r="D15" s="138">
        <v>0</v>
      </c>
      <c r="E15" s="174">
        <f t="shared" si="4"/>
        <v>7</v>
      </c>
      <c r="F15" s="174">
        <v>5</v>
      </c>
      <c r="G15" s="174">
        <v>0</v>
      </c>
      <c r="H15" s="174">
        <v>0</v>
      </c>
      <c r="I15" s="174">
        <v>0</v>
      </c>
      <c r="J15" s="174">
        <v>2</v>
      </c>
      <c r="K15" s="174">
        <f t="shared" si="1"/>
        <v>7</v>
      </c>
      <c r="L15" s="174">
        <v>0</v>
      </c>
      <c r="M15" s="174">
        <v>0</v>
      </c>
      <c r="N15" s="174">
        <v>0</v>
      </c>
      <c r="O15" s="174">
        <v>0</v>
      </c>
      <c r="P15" s="174">
        <v>0</v>
      </c>
      <c r="Q15" s="174">
        <f t="shared" si="2"/>
        <v>0</v>
      </c>
      <c r="R15" s="1">
        <v>11</v>
      </c>
    </row>
    <row r="16" spans="1:18" s="165" customFormat="1" ht="14.1" customHeight="1" x14ac:dyDescent="0.15">
      <c r="A16" s="172" t="s">
        <v>548</v>
      </c>
      <c r="B16" s="187" t="s">
        <v>575</v>
      </c>
      <c r="C16" s="138">
        <v>0</v>
      </c>
      <c r="D16" s="137">
        <v>32</v>
      </c>
      <c r="E16" s="174">
        <f t="shared" si="4"/>
        <v>12</v>
      </c>
      <c r="F16" s="174">
        <v>0</v>
      </c>
      <c r="G16" s="174">
        <v>0</v>
      </c>
      <c r="H16" s="174">
        <v>0</v>
      </c>
      <c r="I16" s="174">
        <v>0</v>
      </c>
      <c r="J16" s="174">
        <v>0</v>
      </c>
      <c r="K16" s="174">
        <f t="shared" si="1"/>
        <v>0</v>
      </c>
      <c r="L16" s="174">
        <v>7</v>
      </c>
      <c r="M16" s="174">
        <v>0</v>
      </c>
      <c r="N16" s="174">
        <v>0</v>
      </c>
      <c r="O16" s="174">
        <v>0</v>
      </c>
      <c r="P16" s="174">
        <v>5</v>
      </c>
      <c r="Q16" s="174">
        <f t="shared" si="2"/>
        <v>12</v>
      </c>
      <c r="R16" s="1">
        <v>12</v>
      </c>
    </row>
    <row r="17" spans="1:18" s="165" customFormat="1" ht="14.1" customHeight="1" x14ac:dyDescent="0.15">
      <c r="A17" s="176" t="s">
        <v>534</v>
      </c>
      <c r="B17" s="176">
        <f>COUNTA(B10:B16)</f>
        <v>7</v>
      </c>
      <c r="C17" s="140">
        <f t="shared" ref="C17:D17" si="5">SUM(C10:C16)</f>
        <v>138</v>
      </c>
      <c r="D17" s="140">
        <f t="shared" si="5"/>
        <v>32</v>
      </c>
      <c r="E17" s="188">
        <f t="shared" ref="E17:Q17" si="6">SUM(E10:E16)</f>
        <v>63</v>
      </c>
      <c r="F17" s="188">
        <f t="shared" si="6"/>
        <v>29</v>
      </c>
      <c r="G17" s="188">
        <f t="shared" si="6"/>
        <v>0</v>
      </c>
      <c r="H17" s="188">
        <f t="shared" si="6"/>
        <v>0</v>
      </c>
      <c r="I17" s="188">
        <f t="shared" si="6"/>
        <v>0</v>
      </c>
      <c r="J17" s="188">
        <f t="shared" si="6"/>
        <v>22</v>
      </c>
      <c r="K17" s="188">
        <f t="shared" si="6"/>
        <v>51</v>
      </c>
      <c r="L17" s="188">
        <f t="shared" si="6"/>
        <v>7</v>
      </c>
      <c r="M17" s="188">
        <f t="shared" si="6"/>
        <v>0</v>
      </c>
      <c r="N17" s="188">
        <f t="shared" si="6"/>
        <v>0</v>
      </c>
      <c r="O17" s="188">
        <f t="shared" si="6"/>
        <v>0</v>
      </c>
      <c r="P17" s="188">
        <f t="shared" si="6"/>
        <v>5</v>
      </c>
      <c r="Q17" s="188">
        <f t="shared" si="6"/>
        <v>12</v>
      </c>
      <c r="R17" s="1">
        <v>13</v>
      </c>
    </row>
    <row r="18" spans="1:18" s="165" customFormat="1" ht="14.1" customHeight="1" x14ac:dyDescent="0.15">
      <c r="A18" s="172" t="s">
        <v>547</v>
      </c>
      <c r="B18" s="173" t="s">
        <v>95</v>
      </c>
      <c r="C18" s="138">
        <v>0</v>
      </c>
      <c r="D18" s="137">
        <v>4</v>
      </c>
      <c r="E18" s="174">
        <f t="shared" si="4"/>
        <v>6</v>
      </c>
      <c r="F18" s="174">
        <v>0</v>
      </c>
      <c r="G18" s="174">
        <v>0</v>
      </c>
      <c r="H18" s="174">
        <v>0</v>
      </c>
      <c r="I18" s="174">
        <v>0</v>
      </c>
      <c r="J18" s="174">
        <v>0</v>
      </c>
      <c r="K18" s="174">
        <f t="shared" si="1"/>
        <v>0</v>
      </c>
      <c r="L18" s="174">
        <v>2</v>
      </c>
      <c r="M18" s="174">
        <v>0</v>
      </c>
      <c r="N18" s="174">
        <v>1</v>
      </c>
      <c r="O18" s="174">
        <v>1</v>
      </c>
      <c r="P18" s="174">
        <v>2</v>
      </c>
      <c r="Q18" s="174">
        <f t="shared" si="2"/>
        <v>6</v>
      </c>
      <c r="R18" s="1">
        <v>14</v>
      </c>
    </row>
    <row r="19" spans="1:18" s="165" customFormat="1" ht="14.1" customHeight="1" x14ac:dyDescent="0.15">
      <c r="A19" s="172" t="s">
        <v>547</v>
      </c>
      <c r="B19" s="173" t="s">
        <v>96</v>
      </c>
      <c r="C19" s="138">
        <v>0</v>
      </c>
      <c r="D19" s="137">
        <v>4</v>
      </c>
      <c r="E19" s="174">
        <f t="shared" si="4"/>
        <v>3</v>
      </c>
      <c r="F19" s="174">
        <v>0</v>
      </c>
      <c r="G19" s="174">
        <v>0</v>
      </c>
      <c r="H19" s="174">
        <v>0</v>
      </c>
      <c r="I19" s="174">
        <v>0</v>
      </c>
      <c r="J19" s="174">
        <v>0</v>
      </c>
      <c r="K19" s="174">
        <f t="shared" si="1"/>
        <v>0</v>
      </c>
      <c r="L19" s="174">
        <v>1</v>
      </c>
      <c r="M19" s="174">
        <v>0</v>
      </c>
      <c r="N19" s="174">
        <v>0</v>
      </c>
      <c r="O19" s="174">
        <v>2</v>
      </c>
      <c r="P19" s="174">
        <v>0</v>
      </c>
      <c r="Q19" s="174">
        <f t="shared" si="2"/>
        <v>3</v>
      </c>
      <c r="R19" s="1">
        <v>15</v>
      </c>
    </row>
    <row r="20" spans="1:18" s="165" customFormat="1" ht="14.1" customHeight="1" x14ac:dyDescent="0.15">
      <c r="A20" s="172" t="s">
        <v>547</v>
      </c>
      <c r="B20" s="173" t="s">
        <v>97</v>
      </c>
      <c r="C20" s="138">
        <v>0</v>
      </c>
      <c r="D20" s="137">
        <v>4</v>
      </c>
      <c r="E20" s="174">
        <f t="shared" si="4"/>
        <v>3</v>
      </c>
      <c r="F20" s="174">
        <v>0</v>
      </c>
      <c r="G20" s="174">
        <v>0</v>
      </c>
      <c r="H20" s="174">
        <v>0</v>
      </c>
      <c r="I20" s="174">
        <v>0</v>
      </c>
      <c r="J20" s="174">
        <v>0</v>
      </c>
      <c r="K20" s="174">
        <f t="shared" si="1"/>
        <v>0</v>
      </c>
      <c r="L20" s="174">
        <v>2</v>
      </c>
      <c r="M20" s="174">
        <v>0</v>
      </c>
      <c r="N20" s="174">
        <v>0</v>
      </c>
      <c r="O20" s="174">
        <v>0</v>
      </c>
      <c r="P20" s="174">
        <v>1</v>
      </c>
      <c r="Q20" s="174">
        <f t="shared" si="2"/>
        <v>3</v>
      </c>
      <c r="R20" s="1">
        <v>16</v>
      </c>
    </row>
    <row r="21" spans="1:18" s="165" customFormat="1" ht="14.1" customHeight="1" x14ac:dyDescent="0.15">
      <c r="A21" s="176" t="s">
        <v>534</v>
      </c>
      <c r="B21" s="176">
        <f>COUNTA(B18:B20)</f>
        <v>3</v>
      </c>
      <c r="C21" s="140">
        <f>SUM(C18:C20)</f>
        <v>0</v>
      </c>
      <c r="D21" s="140">
        <f t="shared" ref="D21" si="7">SUM(D18:D20)</f>
        <v>12</v>
      </c>
      <c r="E21" s="188">
        <f t="shared" ref="E21:Q21" si="8">SUM(E18:E20)</f>
        <v>12</v>
      </c>
      <c r="F21" s="188">
        <f t="shared" si="8"/>
        <v>0</v>
      </c>
      <c r="G21" s="188">
        <f t="shared" si="8"/>
        <v>0</v>
      </c>
      <c r="H21" s="188">
        <f t="shared" si="8"/>
        <v>0</v>
      </c>
      <c r="I21" s="188">
        <f t="shared" si="8"/>
        <v>0</v>
      </c>
      <c r="J21" s="188">
        <f t="shared" si="8"/>
        <v>0</v>
      </c>
      <c r="K21" s="188">
        <f t="shared" si="8"/>
        <v>0</v>
      </c>
      <c r="L21" s="188">
        <f t="shared" si="8"/>
        <v>5</v>
      </c>
      <c r="M21" s="188">
        <f t="shared" si="8"/>
        <v>0</v>
      </c>
      <c r="N21" s="188">
        <f t="shared" si="8"/>
        <v>1</v>
      </c>
      <c r="O21" s="188">
        <f t="shared" si="8"/>
        <v>3</v>
      </c>
      <c r="P21" s="188">
        <f t="shared" si="8"/>
        <v>3</v>
      </c>
      <c r="Q21" s="188">
        <f t="shared" si="8"/>
        <v>12</v>
      </c>
      <c r="R21" s="1">
        <v>17</v>
      </c>
    </row>
    <row r="22" spans="1:18" s="165" customFormat="1" ht="14.1" customHeight="1" x14ac:dyDescent="0.15">
      <c r="A22" s="172" t="s">
        <v>546</v>
      </c>
      <c r="B22" s="173" t="s">
        <v>236</v>
      </c>
      <c r="C22" s="137">
        <v>3</v>
      </c>
      <c r="D22" s="138">
        <v>0</v>
      </c>
      <c r="E22" s="174">
        <f t="shared" si="4"/>
        <v>4</v>
      </c>
      <c r="F22" s="174">
        <v>1</v>
      </c>
      <c r="G22" s="174">
        <v>0</v>
      </c>
      <c r="H22" s="174">
        <v>0</v>
      </c>
      <c r="I22" s="174">
        <v>2</v>
      </c>
      <c r="J22" s="174">
        <v>1</v>
      </c>
      <c r="K22" s="174">
        <f t="shared" si="1"/>
        <v>4</v>
      </c>
      <c r="L22" s="174">
        <v>0</v>
      </c>
      <c r="M22" s="174">
        <v>0</v>
      </c>
      <c r="N22" s="174">
        <v>0</v>
      </c>
      <c r="O22" s="174">
        <v>0</v>
      </c>
      <c r="P22" s="174">
        <v>0</v>
      </c>
      <c r="Q22" s="174">
        <f t="shared" si="2"/>
        <v>0</v>
      </c>
      <c r="R22" s="1">
        <v>18</v>
      </c>
    </row>
    <row r="23" spans="1:18" s="165" customFormat="1" ht="14.1" customHeight="1" x14ac:dyDescent="0.15">
      <c r="A23" s="176" t="s">
        <v>534</v>
      </c>
      <c r="B23" s="176">
        <f>COUNTA(B22:B22)</f>
        <v>1</v>
      </c>
      <c r="C23" s="140">
        <f t="shared" ref="C23:D23" si="9">SUM(C22:C22)</f>
        <v>3</v>
      </c>
      <c r="D23" s="140">
        <f t="shared" si="9"/>
        <v>0</v>
      </c>
      <c r="E23" s="99">
        <f t="shared" ref="E23:Q23" si="10">SUM(E22:E22)</f>
        <v>4</v>
      </c>
      <c r="F23" s="99">
        <f t="shared" si="10"/>
        <v>1</v>
      </c>
      <c r="G23" s="99">
        <f t="shared" si="10"/>
        <v>0</v>
      </c>
      <c r="H23" s="99">
        <f t="shared" si="10"/>
        <v>0</v>
      </c>
      <c r="I23" s="99">
        <f t="shared" si="10"/>
        <v>2</v>
      </c>
      <c r="J23" s="99">
        <f t="shared" si="10"/>
        <v>1</v>
      </c>
      <c r="K23" s="99">
        <f t="shared" si="10"/>
        <v>4</v>
      </c>
      <c r="L23" s="99">
        <f t="shared" si="10"/>
        <v>0</v>
      </c>
      <c r="M23" s="99">
        <f t="shared" si="10"/>
        <v>0</v>
      </c>
      <c r="N23" s="99">
        <f t="shared" si="10"/>
        <v>0</v>
      </c>
      <c r="O23" s="99">
        <f t="shared" si="10"/>
        <v>0</v>
      </c>
      <c r="P23" s="99">
        <f t="shared" si="10"/>
        <v>0</v>
      </c>
      <c r="Q23" s="99">
        <f t="shared" si="10"/>
        <v>0</v>
      </c>
      <c r="R23" s="1">
        <v>19</v>
      </c>
    </row>
    <row r="24" spans="1:18" s="165" customFormat="1" ht="14.1" customHeight="1" x14ac:dyDescent="0.15">
      <c r="A24" s="172" t="s">
        <v>545</v>
      </c>
      <c r="B24" s="173" t="s">
        <v>239</v>
      </c>
      <c r="C24" s="138">
        <v>0</v>
      </c>
      <c r="D24" s="137">
        <v>3</v>
      </c>
      <c r="E24" s="174">
        <f t="shared" si="4"/>
        <v>2</v>
      </c>
      <c r="F24" s="174">
        <v>0</v>
      </c>
      <c r="G24" s="174">
        <v>0</v>
      </c>
      <c r="H24" s="174">
        <v>0</v>
      </c>
      <c r="I24" s="174">
        <v>0</v>
      </c>
      <c r="J24" s="174">
        <v>0</v>
      </c>
      <c r="K24" s="174">
        <f t="shared" si="1"/>
        <v>0</v>
      </c>
      <c r="L24" s="174">
        <v>2</v>
      </c>
      <c r="M24" s="174">
        <v>0</v>
      </c>
      <c r="N24" s="174">
        <v>0</v>
      </c>
      <c r="O24" s="174">
        <v>0</v>
      </c>
      <c r="P24" s="174">
        <v>0</v>
      </c>
      <c r="Q24" s="174">
        <f t="shared" si="2"/>
        <v>2</v>
      </c>
      <c r="R24" s="1">
        <v>20</v>
      </c>
    </row>
    <row r="25" spans="1:18" s="165" customFormat="1" ht="14.1" customHeight="1" x14ac:dyDescent="0.15">
      <c r="A25" s="172" t="s">
        <v>545</v>
      </c>
      <c r="B25" s="173" t="s">
        <v>241</v>
      </c>
      <c r="C25" s="137">
        <v>6</v>
      </c>
      <c r="D25" s="138">
        <v>0</v>
      </c>
      <c r="E25" s="174">
        <f t="shared" si="4"/>
        <v>3</v>
      </c>
      <c r="F25" s="174">
        <v>2</v>
      </c>
      <c r="G25" s="174">
        <v>0</v>
      </c>
      <c r="H25" s="174">
        <v>0</v>
      </c>
      <c r="I25" s="174">
        <v>0</v>
      </c>
      <c r="J25" s="174">
        <v>1</v>
      </c>
      <c r="K25" s="174">
        <f t="shared" si="1"/>
        <v>3</v>
      </c>
      <c r="L25" s="174">
        <v>0</v>
      </c>
      <c r="M25" s="174">
        <v>0</v>
      </c>
      <c r="N25" s="174">
        <v>0</v>
      </c>
      <c r="O25" s="174">
        <v>0</v>
      </c>
      <c r="P25" s="174">
        <v>0</v>
      </c>
      <c r="Q25" s="174">
        <f t="shared" si="2"/>
        <v>0</v>
      </c>
      <c r="R25" s="1">
        <v>21</v>
      </c>
    </row>
    <row r="26" spans="1:18" s="165" customFormat="1" ht="14.1" customHeight="1" x14ac:dyDescent="0.15">
      <c r="A26" s="176" t="s">
        <v>534</v>
      </c>
      <c r="B26" s="176">
        <f>COUNTA(B24:B25)</f>
        <v>2</v>
      </c>
      <c r="C26" s="140">
        <f>SUM(C24:C25)</f>
        <v>6</v>
      </c>
      <c r="D26" s="140">
        <f t="shared" ref="D26" si="11">SUM(D24:D25)</f>
        <v>3</v>
      </c>
      <c r="E26" s="99">
        <f t="shared" ref="E26:Q26" si="12">SUM(E24:E25)</f>
        <v>5</v>
      </c>
      <c r="F26" s="99">
        <f t="shared" si="12"/>
        <v>2</v>
      </c>
      <c r="G26" s="99">
        <f t="shared" si="12"/>
        <v>0</v>
      </c>
      <c r="H26" s="99">
        <f t="shared" si="12"/>
        <v>0</v>
      </c>
      <c r="I26" s="99">
        <f t="shared" si="12"/>
        <v>0</v>
      </c>
      <c r="J26" s="99">
        <f t="shared" si="12"/>
        <v>1</v>
      </c>
      <c r="K26" s="99">
        <f t="shared" si="12"/>
        <v>3</v>
      </c>
      <c r="L26" s="99">
        <f t="shared" si="12"/>
        <v>2</v>
      </c>
      <c r="M26" s="99">
        <f t="shared" si="12"/>
        <v>0</v>
      </c>
      <c r="N26" s="99">
        <f t="shared" si="12"/>
        <v>0</v>
      </c>
      <c r="O26" s="99">
        <f t="shared" si="12"/>
        <v>0</v>
      </c>
      <c r="P26" s="99">
        <f t="shared" si="12"/>
        <v>0</v>
      </c>
      <c r="Q26" s="99">
        <f t="shared" si="12"/>
        <v>2</v>
      </c>
      <c r="R26" s="1">
        <v>22</v>
      </c>
    </row>
    <row r="27" spans="1:18" s="165" customFormat="1" ht="14.1" customHeight="1" x14ac:dyDescent="0.15">
      <c r="A27" s="172" t="s">
        <v>543</v>
      </c>
      <c r="B27" s="187" t="s">
        <v>544</v>
      </c>
      <c r="C27" s="137">
        <v>22</v>
      </c>
      <c r="D27" s="138">
        <v>0</v>
      </c>
      <c r="E27" s="174">
        <f t="shared" si="4"/>
        <v>7</v>
      </c>
      <c r="F27" s="174">
        <v>6</v>
      </c>
      <c r="G27" s="174">
        <v>0</v>
      </c>
      <c r="H27" s="174">
        <v>0</v>
      </c>
      <c r="I27" s="174">
        <v>1</v>
      </c>
      <c r="J27" s="174">
        <v>0</v>
      </c>
      <c r="K27" s="174">
        <f t="shared" si="1"/>
        <v>7</v>
      </c>
      <c r="L27" s="174">
        <v>0</v>
      </c>
      <c r="M27" s="174">
        <v>0</v>
      </c>
      <c r="N27" s="174">
        <v>0</v>
      </c>
      <c r="O27" s="174">
        <v>0</v>
      </c>
      <c r="P27" s="174">
        <v>0</v>
      </c>
      <c r="Q27" s="174">
        <f t="shared" si="2"/>
        <v>0</v>
      </c>
      <c r="R27" s="1">
        <v>23</v>
      </c>
    </row>
    <row r="28" spans="1:18" s="165" customFormat="1" ht="14.1" customHeight="1" x14ac:dyDescent="0.15">
      <c r="A28" s="172" t="s">
        <v>543</v>
      </c>
      <c r="B28" s="173" t="s">
        <v>94</v>
      </c>
      <c r="C28" s="137">
        <v>6</v>
      </c>
      <c r="D28" s="138">
        <v>0</v>
      </c>
      <c r="E28" s="174">
        <f t="shared" si="4"/>
        <v>4</v>
      </c>
      <c r="F28" s="174">
        <v>3</v>
      </c>
      <c r="G28" s="174">
        <v>0</v>
      </c>
      <c r="H28" s="174">
        <v>0</v>
      </c>
      <c r="I28" s="174">
        <v>0</v>
      </c>
      <c r="J28" s="174">
        <v>1</v>
      </c>
      <c r="K28" s="174">
        <f t="shared" si="1"/>
        <v>4</v>
      </c>
      <c r="L28" s="174">
        <v>0</v>
      </c>
      <c r="M28" s="174">
        <v>0</v>
      </c>
      <c r="N28" s="174">
        <v>0</v>
      </c>
      <c r="O28" s="174">
        <v>0</v>
      </c>
      <c r="P28" s="174">
        <v>0</v>
      </c>
      <c r="Q28" s="174">
        <f t="shared" si="2"/>
        <v>0</v>
      </c>
      <c r="R28" s="1">
        <v>24</v>
      </c>
    </row>
    <row r="29" spans="1:18" s="165" customFormat="1" ht="14.1" customHeight="1" x14ac:dyDescent="0.15">
      <c r="A29" s="176" t="s">
        <v>534</v>
      </c>
      <c r="B29" s="176">
        <f>COUNTA(B27:B28)</f>
        <v>2</v>
      </c>
      <c r="C29" s="140">
        <f>SUM(C27:C28)</f>
        <v>28</v>
      </c>
      <c r="D29" s="140">
        <f t="shared" ref="D29" si="13">SUM(D27:D28)</f>
        <v>0</v>
      </c>
      <c r="E29" s="99">
        <f t="shared" ref="E29:Q29" si="14">SUM(E27:E28)</f>
        <v>11</v>
      </c>
      <c r="F29" s="99">
        <f t="shared" si="14"/>
        <v>9</v>
      </c>
      <c r="G29" s="99">
        <f t="shared" si="14"/>
        <v>0</v>
      </c>
      <c r="H29" s="99">
        <f t="shared" si="14"/>
        <v>0</v>
      </c>
      <c r="I29" s="99">
        <f t="shared" si="14"/>
        <v>1</v>
      </c>
      <c r="J29" s="99">
        <f t="shared" si="14"/>
        <v>1</v>
      </c>
      <c r="K29" s="99">
        <f t="shared" si="14"/>
        <v>11</v>
      </c>
      <c r="L29" s="99">
        <f t="shared" si="14"/>
        <v>0</v>
      </c>
      <c r="M29" s="99">
        <f t="shared" si="14"/>
        <v>0</v>
      </c>
      <c r="N29" s="99">
        <f t="shared" si="14"/>
        <v>0</v>
      </c>
      <c r="O29" s="99">
        <f t="shared" si="14"/>
        <v>0</v>
      </c>
      <c r="P29" s="99">
        <f t="shared" si="14"/>
        <v>0</v>
      </c>
      <c r="Q29" s="99">
        <f t="shared" si="14"/>
        <v>0</v>
      </c>
      <c r="R29" s="1">
        <v>25</v>
      </c>
    </row>
    <row r="30" spans="1:18" s="165" customFormat="1" ht="14.1" customHeight="1" x14ac:dyDescent="0.15">
      <c r="A30" s="172" t="s">
        <v>542</v>
      </c>
      <c r="B30" s="177" t="s">
        <v>541</v>
      </c>
      <c r="C30" s="137">
        <v>3</v>
      </c>
      <c r="D30" s="138">
        <v>0</v>
      </c>
      <c r="E30" s="174">
        <f t="shared" si="4"/>
        <v>1</v>
      </c>
      <c r="F30" s="174">
        <v>1</v>
      </c>
      <c r="G30" s="174">
        <v>0</v>
      </c>
      <c r="H30" s="174">
        <v>0</v>
      </c>
      <c r="I30" s="174">
        <v>0</v>
      </c>
      <c r="J30" s="174">
        <v>0</v>
      </c>
      <c r="K30" s="174">
        <f t="shared" si="1"/>
        <v>1</v>
      </c>
      <c r="L30" s="174">
        <v>0</v>
      </c>
      <c r="M30" s="174">
        <v>0</v>
      </c>
      <c r="N30" s="174">
        <v>0</v>
      </c>
      <c r="O30" s="174">
        <v>0</v>
      </c>
      <c r="P30" s="174">
        <v>0</v>
      </c>
      <c r="Q30" s="174">
        <f t="shared" si="2"/>
        <v>0</v>
      </c>
      <c r="R30" s="1">
        <v>26</v>
      </c>
    </row>
    <row r="31" spans="1:18" s="165" customFormat="1" ht="14.1" customHeight="1" x14ac:dyDescent="0.15">
      <c r="A31" s="176" t="s">
        <v>534</v>
      </c>
      <c r="B31" s="176">
        <f>COUNTA(B30:B30)</f>
        <v>1</v>
      </c>
      <c r="C31" s="140">
        <f>SUM(C30:C30)</f>
        <v>3</v>
      </c>
      <c r="D31" s="140">
        <f t="shared" ref="D31" si="15">SUM(D30:D30)</f>
        <v>0</v>
      </c>
      <c r="E31" s="99">
        <f t="shared" ref="E31:Q31" si="16">SUM(E30:E30)</f>
        <v>1</v>
      </c>
      <c r="F31" s="99">
        <f t="shared" si="16"/>
        <v>1</v>
      </c>
      <c r="G31" s="99">
        <f t="shared" si="16"/>
        <v>0</v>
      </c>
      <c r="H31" s="99">
        <f t="shared" si="16"/>
        <v>0</v>
      </c>
      <c r="I31" s="99">
        <f t="shared" si="16"/>
        <v>0</v>
      </c>
      <c r="J31" s="99">
        <f t="shared" si="16"/>
        <v>0</v>
      </c>
      <c r="K31" s="99">
        <f t="shared" si="16"/>
        <v>1</v>
      </c>
      <c r="L31" s="99">
        <f t="shared" si="16"/>
        <v>0</v>
      </c>
      <c r="M31" s="99">
        <f t="shared" si="16"/>
        <v>0</v>
      </c>
      <c r="N31" s="99">
        <f t="shared" si="16"/>
        <v>0</v>
      </c>
      <c r="O31" s="99">
        <f t="shared" si="16"/>
        <v>0</v>
      </c>
      <c r="P31" s="99">
        <f t="shared" si="16"/>
        <v>0</v>
      </c>
      <c r="Q31" s="99">
        <f t="shared" si="16"/>
        <v>0</v>
      </c>
      <c r="R31" s="1">
        <v>27</v>
      </c>
    </row>
    <row r="32" spans="1:18" s="165" customFormat="1" ht="14.1" customHeight="1" x14ac:dyDescent="0.15">
      <c r="A32" s="172" t="s">
        <v>540</v>
      </c>
      <c r="B32" s="173" t="s">
        <v>93</v>
      </c>
      <c r="C32" s="138">
        <v>0</v>
      </c>
      <c r="D32" s="137">
        <v>3</v>
      </c>
      <c r="E32" s="174">
        <f t="shared" si="4"/>
        <v>2</v>
      </c>
      <c r="F32" s="174">
        <v>0</v>
      </c>
      <c r="G32" s="174">
        <v>0</v>
      </c>
      <c r="H32" s="174">
        <v>0</v>
      </c>
      <c r="I32" s="174">
        <v>0</v>
      </c>
      <c r="J32" s="174">
        <v>0</v>
      </c>
      <c r="K32" s="174">
        <f t="shared" si="1"/>
        <v>0</v>
      </c>
      <c r="L32" s="174">
        <v>1</v>
      </c>
      <c r="M32" s="174">
        <v>0</v>
      </c>
      <c r="N32" s="174">
        <v>0</v>
      </c>
      <c r="O32" s="174">
        <v>0</v>
      </c>
      <c r="P32" s="174">
        <v>1</v>
      </c>
      <c r="Q32" s="174">
        <f t="shared" si="2"/>
        <v>2</v>
      </c>
      <c r="R32" s="1">
        <v>28</v>
      </c>
    </row>
    <row r="33" spans="1:18" s="165" customFormat="1" ht="14.1" customHeight="1" x14ac:dyDescent="0.15">
      <c r="A33" s="172" t="s">
        <v>540</v>
      </c>
      <c r="B33" s="173" t="s">
        <v>224</v>
      </c>
      <c r="C33" s="138">
        <v>0</v>
      </c>
      <c r="D33" s="137">
        <v>4</v>
      </c>
      <c r="E33" s="174">
        <f t="shared" si="4"/>
        <v>14</v>
      </c>
      <c r="F33" s="174">
        <v>0</v>
      </c>
      <c r="G33" s="174">
        <v>0</v>
      </c>
      <c r="H33" s="174">
        <v>0</v>
      </c>
      <c r="I33" s="174">
        <v>0</v>
      </c>
      <c r="J33" s="174">
        <v>0</v>
      </c>
      <c r="K33" s="174">
        <f t="shared" si="1"/>
        <v>0</v>
      </c>
      <c r="L33" s="174">
        <v>2</v>
      </c>
      <c r="M33" s="174">
        <v>0</v>
      </c>
      <c r="N33" s="174">
        <v>2</v>
      </c>
      <c r="O33" s="174">
        <v>3</v>
      </c>
      <c r="P33" s="174">
        <v>7</v>
      </c>
      <c r="Q33" s="174">
        <f t="shared" si="2"/>
        <v>14</v>
      </c>
      <c r="R33" s="1">
        <v>29</v>
      </c>
    </row>
    <row r="34" spans="1:18" s="165" customFormat="1" ht="14.1" customHeight="1" x14ac:dyDescent="0.15">
      <c r="A34" s="172" t="s">
        <v>540</v>
      </c>
      <c r="B34" s="173" t="s">
        <v>228</v>
      </c>
      <c r="C34" s="137">
        <v>3</v>
      </c>
      <c r="D34" s="138">
        <v>0</v>
      </c>
      <c r="E34" s="174">
        <f t="shared" si="4"/>
        <v>3</v>
      </c>
      <c r="F34" s="174">
        <v>2</v>
      </c>
      <c r="G34" s="174">
        <v>0</v>
      </c>
      <c r="H34" s="174">
        <v>0</v>
      </c>
      <c r="I34" s="174">
        <v>0</v>
      </c>
      <c r="J34" s="174">
        <v>1</v>
      </c>
      <c r="K34" s="174">
        <f t="shared" si="1"/>
        <v>3</v>
      </c>
      <c r="L34" s="174">
        <v>0</v>
      </c>
      <c r="M34" s="174">
        <v>0</v>
      </c>
      <c r="N34" s="174">
        <v>0</v>
      </c>
      <c r="O34" s="174">
        <v>0</v>
      </c>
      <c r="P34" s="174">
        <v>0</v>
      </c>
      <c r="Q34" s="174">
        <f t="shared" si="2"/>
        <v>0</v>
      </c>
      <c r="R34" s="1">
        <v>30</v>
      </c>
    </row>
    <row r="35" spans="1:18" s="165" customFormat="1" ht="14.1" customHeight="1" x14ac:dyDescent="0.15">
      <c r="A35" s="172" t="s">
        <v>540</v>
      </c>
      <c r="B35" s="173" t="s">
        <v>229</v>
      </c>
      <c r="C35" s="137">
        <v>3</v>
      </c>
      <c r="D35" s="138">
        <v>0</v>
      </c>
      <c r="E35" s="174">
        <f t="shared" si="4"/>
        <v>6</v>
      </c>
      <c r="F35" s="174">
        <v>2</v>
      </c>
      <c r="G35" s="174">
        <v>0</v>
      </c>
      <c r="H35" s="174">
        <v>2</v>
      </c>
      <c r="I35" s="174">
        <v>2</v>
      </c>
      <c r="J35" s="174">
        <v>0</v>
      </c>
      <c r="K35" s="174">
        <f t="shared" si="1"/>
        <v>6</v>
      </c>
      <c r="L35" s="174">
        <v>0</v>
      </c>
      <c r="M35" s="174">
        <v>0</v>
      </c>
      <c r="N35" s="174">
        <v>0</v>
      </c>
      <c r="O35" s="174">
        <v>0</v>
      </c>
      <c r="P35" s="174">
        <v>0</v>
      </c>
      <c r="Q35" s="174">
        <f t="shared" si="2"/>
        <v>0</v>
      </c>
      <c r="R35" s="1">
        <v>31</v>
      </c>
    </row>
    <row r="36" spans="1:18" s="165" customFormat="1" ht="14.1" customHeight="1" x14ac:dyDescent="0.15">
      <c r="A36" s="172" t="s">
        <v>540</v>
      </c>
      <c r="B36" s="173" t="s">
        <v>230</v>
      </c>
      <c r="C36" s="137">
        <v>3</v>
      </c>
      <c r="D36" s="138">
        <v>0</v>
      </c>
      <c r="E36" s="174">
        <f t="shared" si="4"/>
        <v>4</v>
      </c>
      <c r="F36" s="174">
        <v>2</v>
      </c>
      <c r="G36" s="174">
        <v>0</v>
      </c>
      <c r="H36" s="174">
        <v>0</v>
      </c>
      <c r="I36" s="174">
        <v>1</v>
      </c>
      <c r="J36" s="174">
        <v>1</v>
      </c>
      <c r="K36" s="174">
        <f t="shared" si="1"/>
        <v>4</v>
      </c>
      <c r="L36" s="174">
        <v>0</v>
      </c>
      <c r="M36" s="174">
        <v>0</v>
      </c>
      <c r="N36" s="174">
        <v>0</v>
      </c>
      <c r="O36" s="174">
        <v>0</v>
      </c>
      <c r="P36" s="174">
        <v>0</v>
      </c>
      <c r="Q36" s="174">
        <f t="shared" si="2"/>
        <v>0</v>
      </c>
      <c r="R36" s="1">
        <v>32</v>
      </c>
    </row>
    <row r="37" spans="1:18" s="165" customFormat="1" ht="14.1" customHeight="1" x14ac:dyDescent="0.15">
      <c r="A37" s="176" t="s">
        <v>534</v>
      </c>
      <c r="B37" s="176">
        <f>COUNTA(B32:B36)</f>
        <v>5</v>
      </c>
      <c r="C37" s="140">
        <f>SUM(C32:C36)</f>
        <v>9</v>
      </c>
      <c r="D37" s="140">
        <f t="shared" ref="D37" si="17">SUM(D32:D36)</f>
        <v>7</v>
      </c>
      <c r="E37" s="99">
        <f t="shared" ref="E37:Q37" si="18">SUM(E32:E36)</f>
        <v>29</v>
      </c>
      <c r="F37" s="99">
        <f t="shared" si="18"/>
        <v>6</v>
      </c>
      <c r="G37" s="99">
        <f t="shared" si="18"/>
        <v>0</v>
      </c>
      <c r="H37" s="99">
        <f t="shared" si="18"/>
        <v>2</v>
      </c>
      <c r="I37" s="99">
        <f t="shared" si="18"/>
        <v>3</v>
      </c>
      <c r="J37" s="99">
        <f t="shared" si="18"/>
        <v>2</v>
      </c>
      <c r="K37" s="99">
        <f t="shared" si="18"/>
        <v>13</v>
      </c>
      <c r="L37" s="99">
        <f t="shared" si="18"/>
        <v>3</v>
      </c>
      <c r="M37" s="99">
        <f t="shared" si="18"/>
        <v>0</v>
      </c>
      <c r="N37" s="99">
        <f t="shared" si="18"/>
        <v>2</v>
      </c>
      <c r="O37" s="99">
        <f t="shared" si="18"/>
        <v>3</v>
      </c>
      <c r="P37" s="99">
        <f t="shared" si="18"/>
        <v>8</v>
      </c>
      <c r="Q37" s="99">
        <f t="shared" si="18"/>
        <v>16</v>
      </c>
      <c r="R37" s="1">
        <v>33</v>
      </c>
    </row>
    <row r="38" spans="1:18" s="165" customFormat="1" ht="14.1" customHeight="1" x14ac:dyDescent="0.15">
      <c r="A38" s="172" t="s">
        <v>539</v>
      </c>
      <c r="B38" s="173" t="s">
        <v>231</v>
      </c>
      <c r="C38" s="138">
        <v>0</v>
      </c>
      <c r="D38" s="137">
        <v>3</v>
      </c>
      <c r="E38" s="174">
        <f t="shared" si="4"/>
        <v>0</v>
      </c>
      <c r="F38" s="174">
        <v>0</v>
      </c>
      <c r="G38" s="174">
        <v>0</v>
      </c>
      <c r="H38" s="174">
        <v>0</v>
      </c>
      <c r="I38" s="174">
        <v>0</v>
      </c>
      <c r="J38" s="174">
        <v>0</v>
      </c>
      <c r="K38" s="174">
        <f t="shared" si="1"/>
        <v>0</v>
      </c>
      <c r="L38" s="174">
        <v>0</v>
      </c>
      <c r="M38" s="174">
        <v>0</v>
      </c>
      <c r="N38" s="174">
        <v>0</v>
      </c>
      <c r="O38" s="174">
        <v>0</v>
      </c>
      <c r="P38" s="174">
        <v>0</v>
      </c>
      <c r="Q38" s="174">
        <f t="shared" si="2"/>
        <v>0</v>
      </c>
      <c r="R38" s="1">
        <v>34</v>
      </c>
    </row>
    <row r="39" spans="1:18" s="165" customFormat="1" ht="14.1" customHeight="1" x14ac:dyDescent="0.15">
      <c r="A39" s="176" t="s">
        <v>534</v>
      </c>
      <c r="B39" s="176">
        <v>1</v>
      </c>
      <c r="C39" s="154">
        <f>C38</f>
        <v>0</v>
      </c>
      <c r="D39" s="154">
        <f t="shared" ref="D39" si="19">D38</f>
        <v>3</v>
      </c>
      <c r="E39" s="188">
        <f t="shared" ref="E39:Q39" si="20">E38</f>
        <v>0</v>
      </c>
      <c r="F39" s="188">
        <f t="shared" si="20"/>
        <v>0</v>
      </c>
      <c r="G39" s="188">
        <f t="shared" si="20"/>
        <v>0</v>
      </c>
      <c r="H39" s="188">
        <f t="shared" si="20"/>
        <v>0</v>
      </c>
      <c r="I39" s="188">
        <f t="shared" si="20"/>
        <v>0</v>
      </c>
      <c r="J39" s="188">
        <f t="shared" si="20"/>
        <v>0</v>
      </c>
      <c r="K39" s="188">
        <f t="shared" si="20"/>
        <v>0</v>
      </c>
      <c r="L39" s="188">
        <f t="shared" si="20"/>
        <v>0</v>
      </c>
      <c r="M39" s="188">
        <f t="shared" si="20"/>
        <v>0</v>
      </c>
      <c r="N39" s="188">
        <f t="shared" si="20"/>
        <v>0</v>
      </c>
      <c r="O39" s="188">
        <f t="shared" si="20"/>
        <v>0</v>
      </c>
      <c r="P39" s="188">
        <f t="shared" si="20"/>
        <v>0</v>
      </c>
      <c r="Q39" s="188">
        <f t="shared" si="20"/>
        <v>0</v>
      </c>
      <c r="R39" s="1">
        <v>35</v>
      </c>
    </row>
    <row r="40" spans="1:18" s="165" customFormat="1" ht="14.1" customHeight="1" x14ac:dyDescent="0.15">
      <c r="A40" s="172" t="s">
        <v>538</v>
      </c>
      <c r="B40" s="173" t="s">
        <v>232</v>
      </c>
      <c r="C40" s="138">
        <v>0</v>
      </c>
      <c r="D40" s="137">
        <v>4</v>
      </c>
      <c r="E40" s="174">
        <f t="shared" si="4"/>
        <v>6</v>
      </c>
      <c r="F40" s="174">
        <v>0</v>
      </c>
      <c r="G40" s="174">
        <v>0</v>
      </c>
      <c r="H40" s="174">
        <v>0</v>
      </c>
      <c r="I40" s="174">
        <v>0</v>
      </c>
      <c r="J40" s="174">
        <v>0</v>
      </c>
      <c r="K40" s="174">
        <f t="shared" si="1"/>
        <v>0</v>
      </c>
      <c r="L40" s="174">
        <v>2</v>
      </c>
      <c r="M40" s="174">
        <v>0</v>
      </c>
      <c r="N40" s="174">
        <v>2</v>
      </c>
      <c r="O40" s="174">
        <v>1</v>
      </c>
      <c r="P40" s="174">
        <v>1</v>
      </c>
      <c r="Q40" s="174">
        <f t="shared" si="2"/>
        <v>6</v>
      </c>
      <c r="R40" s="1">
        <v>36</v>
      </c>
    </row>
    <row r="41" spans="1:18" s="165" customFormat="1" ht="14.1" customHeight="1" x14ac:dyDescent="0.15">
      <c r="A41" s="176" t="s">
        <v>534</v>
      </c>
      <c r="B41" s="176">
        <v>1</v>
      </c>
      <c r="C41" s="154">
        <f>C40</f>
        <v>0</v>
      </c>
      <c r="D41" s="154">
        <f t="shared" ref="D41" si="21">D40</f>
        <v>4</v>
      </c>
      <c r="E41" s="188">
        <f t="shared" ref="E41:Q41" si="22">E40</f>
        <v>6</v>
      </c>
      <c r="F41" s="188">
        <f t="shared" si="22"/>
        <v>0</v>
      </c>
      <c r="G41" s="188">
        <f t="shared" si="22"/>
        <v>0</v>
      </c>
      <c r="H41" s="188">
        <f t="shared" si="22"/>
        <v>0</v>
      </c>
      <c r="I41" s="188">
        <f t="shared" si="22"/>
        <v>0</v>
      </c>
      <c r="J41" s="188">
        <f t="shared" si="22"/>
        <v>0</v>
      </c>
      <c r="K41" s="188">
        <f t="shared" si="22"/>
        <v>0</v>
      </c>
      <c r="L41" s="188">
        <f t="shared" si="22"/>
        <v>2</v>
      </c>
      <c r="M41" s="188">
        <f t="shared" si="22"/>
        <v>0</v>
      </c>
      <c r="N41" s="188">
        <f t="shared" si="22"/>
        <v>2</v>
      </c>
      <c r="O41" s="188">
        <f t="shared" si="22"/>
        <v>1</v>
      </c>
      <c r="P41" s="188">
        <f t="shared" si="22"/>
        <v>1</v>
      </c>
      <c r="Q41" s="188">
        <f t="shared" si="22"/>
        <v>6</v>
      </c>
      <c r="R41" s="1">
        <v>37</v>
      </c>
    </row>
    <row r="42" spans="1:18" s="165" customFormat="1" ht="14.1" customHeight="1" x14ac:dyDescent="0.15">
      <c r="A42" s="172" t="s">
        <v>537</v>
      </c>
      <c r="B42" s="173" t="s">
        <v>92</v>
      </c>
      <c r="C42" s="137">
        <v>15</v>
      </c>
      <c r="D42" s="138">
        <v>0</v>
      </c>
      <c r="E42" s="174">
        <f t="shared" si="4"/>
        <v>12</v>
      </c>
      <c r="F42" s="174">
        <v>5</v>
      </c>
      <c r="G42" s="174">
        <v>0</v>
      </c>
      <c r="H42" s="174">
        <v>0</v>
      </c>
      <c r="I42" s="174">
        <v>2</v>
      </c>
      <c r="J42" s="174">
        <v>5</v>
      </c>
      <c r="K42" s="174">
        <f t="shared" si="1"/>
        <v>12</v>
      </c>
      <c r="L42" s="174">
        <v>0</v>
      </c>
      <c r="M42" s="174">
        <v>0</v>
      </c>
      <c r="N42" s="174">
        <v>0</v>
      </c>
      <c r="O42" s="174">
        <v>0</v>
      </c>
      <c r="P42" s="174">
        <v>0</v>
      </c>
      <c r="Q42" s="174">
        <f t="shared" si="2"/>
        <v>0</v>
      </c>
      <c r="R42" s="1">
        <v>38</v>
      </c>
    </row>
    <row r="43" spans="1:18" s="165" customFormat="1" ht="14.1" customHeight="1" x14ac:dyDescent="0.15">
      <c r="A43" s="172" t="s">
        <v>537</v>
      </c>
      <c r="B43" s="173" t="s">
        <v>242</v>
      </c>
      <c r="C43" s="137">
        <v>6</v>
      </c>
      <c r="D43" s="138">
        <v>0</v>
      </c>
      <c r="E43" s="174">
        <f t="shared" si="4"/>
        <v>13</v>
      </c>
      <c r="F43" s="174">
        <v>6</v>
      </c>
      <c r="G43" s="174">
        <v>0</v>
      </c>
      <c r="H43" s="174">
        <v>0</v>
      </c>
      <c r="I43" s="174">
        <v>6</v>
      </c>
      <c r="J43" s="174">
        <v>1</v>
      </c>
      <c r="K43" s="174">
        <f t="shared" si="1"/>
        <v>13</v>
      </c>
      <c r="L43" s="174">
        <v>0</v>
      </c>
      <c r="M43" s="174">
        <v>0</v>
      </c>
      <c r="N43" s="174">
        <v>0</v>
      </c>
      <c r="O43" s="174">
        <v>0</v>
      </c>
      <c r="P43" s="174">
        <v>0</v>
      </c>
      <c r="Q43" s="174">
        <f t="shared" si="2"/>
        <v>0</v>
      </c>
      <c r="R43" s="1">
        <v>39</v>
      </c>
    </row>
    <row r="44" spans="1:18" s="165" customFormat="1" ht="14.1" customHeight="1" x14ac:dyDescent="0.15">
      <c r="A44" s="176" t="s">
        <v>534</v>
      </c>
      <c r="B44" s="176">
        <f>COUNTA(B42:B43)</f>
        <v>2</v>
      </c>
      <c r="C44" s="140">
        <f>SUM(C42:C43)</f>
        <v>21</v>
      </c>
      <c r="D44" s="140">
        <f t="shared" ref="D44" si="23">SUM(D42:D43)</f>
        <v>0</v>
      </c>
      <c r="E44" s="99">
        <f t="shared" ref="E44:Q44" si="24">SUM(E42:E43)</f>
        <v>25</v>
      </c>
      <c r="F44" s="99">
        <f t="shared" si="24"/>
        <v>11</v>
      </c>
      <c r="G44" s="99">
        <f t="shared" si="24"/>
        <v>0</v>
      </c>
      <c r="H44" s="99">
        <f t="shared" si="24"/>
        <v>0</v>
      </c>
      <c r="I44" s="99">
        <f t="shared" si="24"/>
        <v>8</v>
      </c>
      <c r="J44" s="99">
        <f t="shared" si="24"/>
        <v>6</v>
      </c>
      <c r="K44" s="99">
        <f t="shared" si="24"/>
        <v>25</v>
      </c>
      <c r="L44" s="99">
        <f t="shared" si="24"/>
        <v>0</v>
      </c>
      <c r="M44" s="99">
        <f t="shared" si="24"/>
        <v>0</v>
      </c>
      <c r="N44" s="99">
        <f t="shared" si="24"/>
        <v>0</v>
      </c>
      <c r="O44" s="99">
        <f t="shared" si="24"/>
        <v>0</v>
      </c>
      <c r="P44" s="99">
        <f t="shared" si="24"/>
        <v>0</v>
      </c>
      <c r="Q44" s="99">
        <f t="shared" si="24"/>
        <v>0</v>
      </c>
      <c r="R44" s="1">
        <v>40</v>
      </c>
    </row>
    <row r="45" spans="1:18" s="165" customFormat="1" ht="14.1" customHeight="1" x14ac:dyDescent="0.15">
      <c r="A45" s="172" t="s">
        <v>536</v>
      </c>
      <c r="B45" s="173" t="s">
        <v>91</v>
      </c>
      <c r="C45" s="137">
        <v>18</v>
      </c>
      <c r="D45" s="138">
        <v>0</v>
      </c>
      <c r="E45" s="174">
        <f t="shared" si="4"/>
        <v>5</v>
      </c>
      <c r="F45" s="174">
        <v>4</v>
      </c>
      <c r="G45" s="174">
        <v>0</v>
      </c>
      <c r="H45" s="174">
        <v>0</v>
      </c>
      <c r="I45" s="174">
        <v>0</v>
      </c>
      <c r="J45" s="174">
        <v>1</v>
      </c>
      <c r="K45" s="174">
        <f t="shared" si="1"/>
        <v>5</v>
      </c>
      <c r="L45" s="174">
        <v>0</v>
      </c>
      <c r="M45" s="174">
        <v>0</v>
      </c>
      <c r="N45" s="174">
        <v>0</v>
      </c>
      <c r="O45" s="174">
        <v>0</v>
      </c>
      <c r="P45" s="174">
        <v>0</v>
      </c>
      <c r="Q45" s="174">
        <f t="shared" si="2"/>
        <v>0</v>
      </c>
      <c r="R45" s="1">
        <v>41</v>
      </c>
    </row>
    <row r="46" spans="1:18" s="165" customFormat="1" ht="14.1" customHeight="1" x14ac:dyDescent="0.15">
      <c r="A46" s="172" t="s">
        <v>536</v>
      </c>
      <c r="B46" s="173" t="s">
        <v>245</v>
      </c>
      <c r="C46" s="137">
        <v>6</v>
      </c>
      <c r="D46" s="138">
        <v>0</v>
      </c>
      <c r="E46" s="174">
        <f t="shared" si="4"/>
        <v>4</v>
      </c>
      <c r="F46" s="174">
        <v>2</v>
      </c>
      <c r="G46" s="174">
        <v>0</v>
      </c>
      <c r="H46" s="174">
        <v>1</v>
      </c>
      <c r="I46" s="174">
        <v>0</v>
      </c>
      <c r="J46" s="174">
        <v>1</v>
      </c>
      <c r="K46" s="174">
        <f t="shared" si="1"/>
        <v>4</v>
      </c>
      <c r="L46" s="174">
        <v>0</v>
      </c>
      <c r="M46" s="174">
        <v>0</v>
      </c>
      <c r="N46" s="174">
        <v>0</v>
      </c>
      <c r="O46" s="174">
        <v>0</v>
      </c>
      <c r="P46" s="174">
        <v>0</v>
      </c>
      <c r="Q46" s="174">
        <f t="shared" si="2"/>
        <v>0</v>
      </c>
      <c r="R46" s="1">
        <v>42</v>
      </c>
    </row>
    <row r="47" spans="1:18" s="165" customFormat="1" ht="14.1" customHeight="1" x14ac:dyDescent="0.15">
      <c r="A47" s="176" t="s">
        <v>534</v>
      </c>
      <c r="B47" s="176">
        <f>COUNTA(B45:B46)</f>
        <v>2</v>
      </c>
      <c r="C47" s="140">
        <f>SUM(C45:C46)</f>
        <v>24</v>
      </c>
      <c r="D47" s="140">
        <f t="shared" ref="D47" si="25">SUM(D45:D46)</f>
        <v>0</v>
      </c>
      <c r="E47" s="99">
        <f t="shared" ref="E47:Q47" si="26">SUM(E45:E46)</f>
        <v>9</v>
      </c>
      <c r="F47" s="99">
        <f t="shared" si="26"/>
        <v>6</v>
      </c>
      <c r="G47" s="99">
        <f t="shared" si="26"/>
        <v>0</v>
      </c>
      <c r="H47" s="99">
        <f t="shared" si="26"/>
        <v>1</v>
      </c>
      <c r="I47" s="99">
        <f t="shared" si="26"/>
        <v>0</v>
      </c>
      <c r="J47" s="99">
        <f t="shared" si="26"/>
        <v>2</v>
      </c>
      <c r="K47" s="99">
        <f t="shared" si="26"/>
        <v>9</v>
      </c>
      <c r="L47" s="99">
        <f t="shared" si="26"/>
        <v>0</v>
      </c>
      <c r="M47" s="99">
        <f t="shared" si="26"/>
        <v>0</v>
      </c>
      <c r="N47" s="99">
        <f t="shared" si="26"/>
        <v>0</v>
      </c>
      <c r="O47" s="99">
        <f t="shared" si="26"/>
        <v>0</v>
      </c>
      <c r="P47" s="99">
        <f t="shared" si="26"/>
        <v>0</v>
      </c>
      <c r="Q47" s="99">
        <f t="shared" si="26"/>
        <v>0</v>
      </c>
      <c r="R47" s="1">
        <v>43</v>
      </c>
    </row>
    <row r="48" spans="1:18" s="165" customFormat="1" ht="14.1" customHeight="1" x14ac:dyDescent="0.15">
      <c r="A48" s="172" t="s">
        <v>535</v>
      </c>
      <c r="B48" s="173" t="s">
        <v>247</v>
      </c>
      <c r="C48" s="137">
        <v>6</v>
      </c>
      <c r="D48" s="138">
        <v>0</v>
      </c>
      <c r="E48" s="174">
        <f t="shared" si="4"/>
        <v>7</v>
      </c>
      <c r="F48" s="174">
        <v>2</v>
      </c>
      <c r="G48" s="174">
        <v>0</v>
      </c>
      <c r="H48" s="174">
        <v>0</v>
      </c>
      <c r="I48" s="174">
        <v>4</v>
      </c>
      <c r="J48" s="174">
        <v>1</v>
      </c>
      <c r="K48" s="174">
        <f t="shared" si="1"/>
        <v>7</v>
      </c>
      <c r="L48" s="174">
        <v>0</v>
      </c>
      <c r="M48" s="174">
        <v>0</v>
      </c>
      <c r="N48" s="174">
        <v>0</v>
      </c>
      <c r="O48" s="174">
        <v>0</v>
      </c>
      <c r="P48" s="174">
        <v>0</v>
      </c>
      <c r="Q48" s="174">
        <f t="shared" si="2"/>
        <v>0</v>
      </c>
      <c r="R48" s="1">
        <v>44</v>
      </c>
    </row>
    <row r="49" spans="1:18" s="165" customFormat="1" ht="14.1" customHeight="1" x14ac:dyDescent="0.15">
      <c r="A49" s="176" t="s">
        <v>534</v>
      </c>
      <c r="B49" s="176">
        <v>1</v>
      </c>
      <c r="C49" s="140">
        <f>C48</f>
        <v>6</v>
      </c>
      <c r="D49" s="154">
        <f t="shared" ref="D49" si="27">D48</f>
        <v>0</v>
      </c>
      <c r="E49" s="188">
        <f t="shared" ref="E49:Q49" si="28">E48</f>
        <v>7</v>
      </c>
      <c r="F49" s="188">
        <f t="shared" si="28"/>
        <v>2</v>
      </c>
      <c r="G49" s="188">
        <f t="shared" si="28"/>
        <v>0</v>
      </c>
      <c r="H49" s="188">
        <f t="shared" si="28"/>
        <v>0</v>
      </c>
      <c r="I49" s="188">
        <f t="shared" si="28"/>
        <v>4</v>
      </c>
      <c r="J49" s="188">
        <f t="shared" si="28"/>
        <v>1</v>
      </c>
      <c r="K49" s="188">
        <f t="shared" si="28"/>
        <v>7</v>
      </c>
      <c r="L49" s="188">
        <f t="shared" si="28"/>
        <v>0</v>
      </c>
      <c r="M49" s="188">
        <f t="shared" si="28"/>
        <v>0</v>
      </c>
      <c r="N49" s="188">
        <f t="shared" si="28"/>
        <v>0</v>
      </c>
      <c r="O49" s="188">
        <f t="shared" si="28"/>
        <v>0</v>
      </c>
      <c r="P49" s="188">
        <f t="shared" si="28"/>
        <v>0</v>
      </c>
      <c r="Q49" s="188">
        <f t="shared" si="28"/>
        <v>0</v>
      </c>
      <c r="R49" s="1">
        <v>45</v>
      </c>
    </row>
    <row r="50" spans="1:18" s="178" customFormat="1" ht="14.1" customHeight="1" x14ac:dyDescent="0.15">
      <c r="A50" s="189" t="s">
        <v>533</v>
      </c>
      <c r="B50" s="180">
        <f>B9+B17+B21+B23+B26+B29+B37+B39+B41+B44+B47+B49+B31</f>
        <v>31</v>
      </c>
      <c r="C50" s="155">
        <f t="shared" ref="C50:D50" si="29">C9+C17+C21+C23+C26+C29+C37+C39+C41+C44+C47+C49+C31</f>
        <v>279</v>
      </c>
      <c r="D50" s="155">
        <f t="shared" si="29"/>
        <v>61</v>
      </c>
      <c r="E50" s="100">
        <f t="shared" ref="E50:Q50" si="30">E9+E17+E21+E23+E26+E29+E37+E39+E41+E44+E47+E49+E31</f>
        <v>194</v>
      </c>
      <c r="F50" s="100">
        <f t="shared" si="30"/>
        <v>79</v>
      </c>
      <c r="G50" s="100">
        <f t="shared" si="30"/>
        <v>0</v>
      </c>
      <c r="H50" s="100">
        <f t="shared" si="30"/>
        <v>4</v>
      </c>
      <c r="I50" s="100">
        <f t="shared" si="30"/>
        <v>24</v>
      </c>
      <c r="J50" s="100">
        <f t="shared" si="30"/>
        <v>39</v>
      </c>
      <c r="K50" s="100">
        <f t="shared" si="30"/>
        <v>146</v>
      </c>
      <c r="L50" s="100">
        <f t="shared" si="30"/>
        <v>19</v>
      </c>
      <c r="M50" s="100">
        <f t="shared" si="30"/>
        <v>0</v>
      </c>
      <c r="N50" s="100">
        <f t="shared" si="30"/>
        <v>5</v>
      </c>
      <c r="O50" s="100">
        <f t="shared" si="30"/>
        <v>7</v>
      </c>
      <c r="P50" s="100">
        <f t="shared" si="30"/>
        <v>17</v>
      </c>
      <c r="Q50" s="100">
        <f t="shared" si="30"/>
        <v>48</v>
      </c>
      <c r="R50" s="1">
        <v>46</v>
      </c>
    </row>
    <row r="51" spans="1:18" ht="14.1" customHeight="1" x14ac:dyDescent="0.15">
      <c r="A51" s="159"/>
      <c r="B51" s="181"/>
      <c r="C51" s="87"/>
      <c r="D51" s="182"/>
      <c r="E51" s="87"/>
      <c r="F51" s="87"/>
      <c r="G51" s="87"/>
      <c r="H51" s="87"/>
      <c r="I51" s="87"/>
      <c r="J51" s="87"/>
      <c r="K51" s="87"/>
      <c r="L51" s="87"/>
      <c r="M51" s="87"/>
      <c r="N51" s="87"/>
      <c r="O51" s="87"/>
      <c r="P51" s="87"/>
      <c r="Q51" s="87"/>
      <c r="R51" s="1">
        <v>47</v>
      </c>
    </row>
    <row r="52" spans="1:18" ht="14.1" customHeight="1" x14ac:dyDescent="0.15">
      <c r="A52" s="159"/>
      <c r="B52" s="181"/>
      <c r="C52" s="87"/>
      <c r="D52" s="182"/>
      <c r="E52" s="87"/>
      <c r="F52" s="87"/>
      <c r="G52" s="87"/>
      <c r="H52" s="87"/>
      <c r="I52" s="87"/>
      <c r="J52" s="87"/>
      <c r="K52" s="87"/>
      <c r="L52" s="87"/>
      <c r="M52" s="87"/>
      <c r="N52" s="87"/>
      <c r="O52" s="87"/>
      <c r="P52" s="87"/>
      <c r="Q52" s="87"/>
      <c r="R52" s="1">
        <v>48</v>
      </c>
    </row>
    <row r="53" spans="1:18" ht="14.1" customHeight="1" x14ac:dyDescent="0.15">
      <c r="A53" s="159"/>
      <c r="B53" s="183"/>
      <c r="C53" s="87"/>
      <c r="D53" s="87"/>
      <c r="E53" s="87"/>
      <c r="F53" s="87"/>
      <c r="G53" s="87"/>
      <c r="H53" s="87"/>
      <c r="I53" s="87"/>
      <c r="J53" s="87"/>
      <c r="K53" s="87"/>
      <c r="L53" s="87"/>
      <c r="M53" s="87"/>
      <c r="N53" s="87"/>
      <c r="O53" s="87"/>
      <c r="P53" s="87"/>
      <c r="Q53" s="87"/>
      <c r="R53" s="1">
        <v>49</v>
      </c>
    </row>
    <row r="54" spans="1:18" s="96" customFormat="1" ht="14.1" customHeight="1" x14ac:dyDescent="0.15">
      <c r="A54" s="184"/>
      <c r="B54" s="183"/>
      <c r="C54" s="87"/>
      <c r="D54" s="87"/>
      <c r="E54" s="87"/>
      <c r="F54" s="87"/>
      <c r="G54" s="87"/>
      <c r="H54" s="87"/>
      <c r="I54" s="87"/>
      <c r="J54" s="87"/>
      <c r="K54" s="87"/>
      <c r="L54" s="87"/>
      <c r="M54" s="87"/>
      <c r="N54" s="87"/>
      <c r="O54" s="87"/>
      <c r="P54" s="87"/>
      <c r="Q54" s="87"/>
      <c r="R54" s="1">
        <v>50</v>
      </c>
    </row>
    <row r="55" spans="1:18" x14ac:dyDescent="0.15">
      <c r="R55" s="1">
        <v>51</v>
      </c>
    </row>
    <row r="56" spans="1:18" x14ac:dyDescent="0.15">
      <c r="R56" s="1">
        <v>52</v>
      </c>
    </row>
    <row r="57" spans="1:18" x14ac:dyDescent="0.15">
      <c r="R57" s="1">
        <v>53</v>
      </c>
    </row>
    <row r="58" spans="1:18" x14ac:dyDescent="0.15">
      <c r="R58" s="1">
        <v>54</v>
      </c>
    </row>
    <row r="59" spans="1:18" x14ac:dyDescent="0.15">
      <c r="R59" s="1">
        <v>55</v>
      </c>
    </row>
    <row r="60" spans="1:18" x14ac:dyDescent="0.15">
      <c r="R60" s="1">
        <v>56</v>
      </c>
    </row>
    <row r="61" spans="1:18" x14ac:dyDescent="0.15">
      <c r="R61" s="1">
        <v>57</v>
      </c>
    </row>
    <row r="62" spans="1:18" x14ac:dyDescent="0.15">
      <c r="R62" s="1">
        <v>58</v>
      </c>
    </row>
    <row r="63" spans="1:18" x14ac:dyDescent="0.15">
      <c r="R63" s="1">
        <v>59</v>
      </c>
    </row>
    <row r="64" spans="1:18" x14ac:dyDescent="0.15">
      <c r="R64" s="1">
        <v>60</v>
      </c>
    </row>
    <row r="65" spans="18:18" x14ac:dyDescent="0.15">
      <c r="R65" s="1">
        <v>61</v>
      </c>
    </row>
    <row r="66" spans="18:18" x14ac:dyDescent="0.15">
      <c r="R66" s="1">
        <v>62</v>
      </c>
    </row>
    <row r="67" spans="18:18" x14ac:dyDescent="0.15">
      <c r="R67" s="1">
        <v>63</v>
      </c>
    </row>
    <row r="68" spans="18:18" x14ac:dyDescent="0.15">
      <c r="R68" s="1">
        <v>64</v>
      </c>
    </row>
    <row r="69" spans="18:18" x14ac:dyDescent="0.15">
      <c r="R69" s="1">
        <v>65</v>
      </c>
    </row>
    <row r="70" spans="18:18" x14ac:dyDescent="0.15">
      <c r="R70" s="1">
        <v>66</v>
      </c>
    </row>
    <row r="71" spans="18:18" x14ac:dyDescent="0.15">
      <c r="R71" s="1">
        <v>67</v>
      </c>
    </row>
    <row r="72" spans="18:18" x14ac:dyDescent="0.15">
      <c r="R72" s="1">
        <v>68</v>
      </c>
    </row>
    <row r="73" spans="18:18" x14ac:dyDescent="0.15">
      <c r="R73" s="1">
        <v>69</v>
      </c>
    </row>
    <row r="74" spans="18:18" x14ac:dyDescent="0.15">
      <c r="R74" s="1">
        <v>70</v>
      </c>
    </row>
    <row r="75" spans="18:18" x14ac:dyDescent="0.15">
      <c r="R75" s="1">
        <v>71</v>
      </c>
    </row>
    <row r="76" spans="18:18" x14ac:dyDescent="0.15">
      <c r="R76" s="1">
        <v>72</v>
      </c>
    </row>
    <row r="77" spans="18:18" x14ac:dyDescent="0.15">
      <c r="R77" s="1">
        <v>73</v>
      </c>
    </row>
    <row r="78" spans="18:18" x14ac:dyDescent="0.15">
      <c r="R78" s="1">
        <v>74</v>
      </c>
    </row>
    <row r="79" spans="18:18" x14ac:dyDescent="0.15">
      <c r="R79" s="1">
        <v>1</v>
      </c>
    </row>
    <row r="80" spans="18:18" x14ac:dyDescent="0.15">
      <c r="R80" s="1">
        <v>2</v>
      </c>
    </row>
    <row r="81" spans="18:18" x14ac:dyDescent="0.15">
      <c r="R81" s="1">
        <v>3</v>
      </c>
    </row>
    <row r="82" spans="18:18" x14ac:dyDescent="0.15">
      <c r="R82" s="1">
        <v>4</v>
      </c>
    </row>
    <row r="83" spans="18:18" x14ac:dyDescent="0.15">
      <c r="R83" s="1">
        <v>5</v>
      </c>
    </row>
    <row r="84" spans="18:18" x14ac:dyDescent="0.15">
      <c r="R84" s="1">
        <v>6</v>
      </c>
    </row>
    <row r="85" spans="18:18" x14ac:dyDescent="0.15">
      <c r="R85" s="1">
        <v>7</v>
      </c>
    </row>
    <row r="86" spans="18:18" x14ac:dyDescent="0.15">
      <c r="R86" s="1">
        <v>8</v>
      </c>
    </row>
    <row r="87" spans="18:18" x14ac:dyDescent="0.15">
      <c r="R87" s="1">
        <v>9</v>
      </c>
    </row>
    <row r="88" spans="18:18" x14ac:dyDescent="0.15">
      <c r="R88" s="1">
        <v>10</v>
      </c>
    </row>
    <row r="89" spans="18:18" x14ac:dyDescent="0.15">
      <c r="R89" s="1">
        <v>11</v>
      </c>
    </row>
    <row r="90" spans="18:18" x14ac:dyDescent="0.15">
      <c r="R90" s="1">
        <v>12</v>
      </c>
    </row>
    <row r="91" spans="18:18" x14ac:dyDescent="0.15">
      <c r="R91" s="1">
        <v>13</v>
      </c>
    </row>
    <row r="92" spans="18:18" x14ac:dyDescent="0.15">
      <c r="R92" s="1">
        <v>14</v>
      </c>
    </row>
    <row r="93" spans="18:18" x14ac:dyDescent="0.15">
      <c r="R93" s="1">
        <v>15</v>
      </c>
    </row>
    <row r="94" spans="18:18" x14ac:dyDescent="0.15">
      <c r="R94" s="1">
        <v>16</v>
      </c>
    </row>
    <row r="95" spans="18:18" x14ac:dyDescent="0.15">
      <c r="R95" s="1">
        <v>17</v>
      </c>
    </row>
    <row r="96" spans="18:18" x14ac:dyDescent="0.15">
      <c r="R96" s="1">
        <v>18</v>
      </c>
    </row>
    <row r="97" spans="18:18" x14ac:dyDescent="0.15">
      <c r="R97" s="1">
        <v>19</v>
      </c>
    </row>
    <row r="98" spans="18:18" x14ac:dyDescent="0.15">
      <c r="R98" s="1">
        <v>20</v>
      </c>
    </row>
    <row r="99" spans="18:18" x14ac:dyDescent="0.15">
      <c r="R99" s="1">
        <v>21</v>
      </c>
    </row>
    <row r="100" spans="18:18" x14ac:dyDescent="0.15">
      <c r="R100" s="1">
        <v>22</v>
      </c>
    </row>
    <row r="101" spans="18:18" x14ac:dyDescent="0.15">
      <c r="R101" s="1">
        <v>23</v>
      </c>
    </row>
    <row r="102" spans="18:18" x14ac:dyDescent="0.15">
      <c r="R102" s="1">
        <v>24</v>
      </c>
    </row>
    <row r="103" spans="18:18" x14ac:dyDescent="0.15">
      <c r="R103" s="1">
        <v>25</v>
      </c>
    </row>
    <row r="104" spans="18:18" x14ac:dyDescent="0.15">
      <c r="R104" s="1">
        <v>26</v>
      </c>
    </row>
    <row r="105" spans="18:18" x14ac:dyDescent="0.15">
      <c r="R105" s="1">
        <v>27</v>
      </c>
    </row>
    <row r="106" spans="18:18" x14ac:dyDescent="0.15">
      <c r="R106" s="1">
        <v>28</v>
      </c>
    </row>
    <row r="107" spans="18:18" x14ac:dyDescent="0.15">
      <c r="R107" s="1">
        <v>29</v>
      </c>
    </row>
    <row r="108" spans="18:18" x14ac:dyDescent="0.15">
      <c r="R108" s="1">
        <v>30</v>
      </c>
    </row>
    <row r="109" spans="18:18" x14ac:dyDescent="0.15">
      <c r="R109" s="1">
        <v>31</v>
      </c>
    </row>
    <row r="110" spans="18:18" x14ac:dyDescent="0.15">
      <c r="R110" s="1">
        <v>32</v>
      </c>
    </row>
    <row r="111" spans="18:18" x14ac:dyDescent="0.15">
      <c r="R111" s="1">
        <v>33</v>
      </c>
    </row>
    <row r="112" spans="18:18" x14ac:dyDescent="0.15">
      <c r="R112" s="1">
        <v>34</v>
      </c>
    </row>
    <row r="113" spans="18:18" x14ac:dyDescent="0.15">
      <c r="R113" s="1">
        <v>35</v>
      </c>
    </row>
    <row r="114" spans="18:18" x14ac:dyDescent="0.15">
      <c r="R114" s="1">
        <v>36</v>
      </c>
    </row>
    <row r="115" spans="18:18" x14ac:dyDescent="0.15">
      <c r="R115" s="1">
        <v>37</v>
      </c>
    </row>
    <row r="116" spans="18:18" x14ac:dyDescent="0.15">
      <c r="R116" s="1">
        <v>38</v>
      </c>
    </row>
    <row r="117" spans="18:18" x14ac:dyDescent="0.15">
      <c r="R117" s="1">
        <v>39</v>
      </c>
    </row>
    <row r="118" spans="18:18" x14ac:dyDescent="0.15">
      <c r="R118" s="1">
        <v>40</v>
      </c>
    </row>
    <row r="119" spans="18:18" x14ac:dyDescent="0.15">
      <c r="R119" s="1">
        <v>41</v>
      </c>
    </row>
    <row r="120" spans="18:18" x14ac:dyDescent="0.15">
      <c r="R120" s="1">
        <v>42</v>
      </c>
    </row>
    <row r="121" spans="18:18" x14ac:dyDescent="0.15">
      <c r="R121" s="1">
        <v>43</v>
      </c>
    </row>
    <row r="122" spans="18:18" x14ac:dyDescent="0.15">
      <c r="R122" s="1">
        <v>44</v>
      </c>
    </row>
    <row r="123" spans="18:18" x14ac:dyDescent="0.15">
      <c r="R123" s="1">
        <v>45</v>
      </c>
    </row>
    <row r="124" spans="18:18" x14ac:dyDescent="0.15">
      <c r="R124" s="1">
        <v>46</v>
      </c>
    </row>
    <row r="125" spans="18:18" x14ac:dyDescent="0.15">
      <c r="R125" s="1">
        <v>47</v>
      </c>
    </row>
    <row r="126" spans="18:18" x14ac:dyDescent="0.15">
      <c r="R126" s="1">
        <v>48</v>
      </c>
    </row>
    <row r="127" spans="18:18" x14ac:dyDescent="0.15">
      <c r="R127" s="1">
        <v>49</v>
      </c>
    </row>
    <row r="128" spans="18:18" x14ac:dyDescent="0.15">
      <c r="R128" s="1">
        <v>50</v>
      </c>
    </row>
    <row r="129" spans="18:18" x14ac:dyDescent="0.15">
      <c r="R129" s="1">
        <v>51</v>
      </c>
    </row>
    <row r="130" spans="18:18" x14ac:dyDescent="0.15">
      <c r="R130" s="1">
        <v>52</v>
      </c>
    </row>
    <row r="131" spans="18:18" x14ac:dyDescent="0.15">
      <c r="R131" s="1">
        <v>53</v>
      </c>
    </row>
    <row r="132" spans="18:18" x14ac:dyDescent="0.15">
      <c r="R132" s="1">
        <v>54</v>
      </c>
    </row>
    <row r="133" spans="18:18" x14ac:dyDescent="0.15">
      <c r="R133" s="1">
        <v>55</v>
      </c>
    </row>
    <row r="134" spans="18:18" x14ac:dyDescent="0.15">
      <c r="R134" s="1">
        <v>56</v>
      </c>
    </row>
    <row r="135" spans="18:18" x14ac:dyDescent="0.15">
      <c r="R135" s="1">
        <v>57</v>
      </c>
    </row>
    <row r="136" spans="18:18" x14ac:dyDescent="0.15">
      <c r="R136" s="1">
        <v>58</v>
      </c>
    </row>
    <row r="137" spans="18:18" x14ac:dyDescent="0.15">
      <c r="R137" s="1">
        <v>59</v>
      </c>
    </row>
    <row r="138" spans="18:18" x14ac:dyDescent="0.15">
      <c r="R138" s="1">
        <v>60</v>
      </c>
    </row>
    <row r="139" spans="18:18" x14ac:dyDescent="0.15">
      <c r="R139" s="1">
        <v>61</v>
      </c>
    </row>
    <row r="140" spans="18:18" x14ac:dyDescent="0.15">
      <c r="R140" s="1">
        <v>62</v>
      </c>
    </row>
    <row r="141" spans="18:18" x14ac:dyDescent="0.15">
      <c r="R141" s="1">
        <v>63</v>
      </c>
    </row>
    <row r="142" spans="18:18" x14ac:dyDescent="0.15">
      <c r="R142" s="1">
        <v>64</v>
      </c>
    </row>
    <row r="143" spans="18:18" x14ac:dyDescent="0.15">
      <c r="R143" s="1">
        <v>65</v>
      </c>
    </row>
    <row r="144" spans="18:18" x14ac:dyDescent="0.15">
      <c r="R144" s="1">
        <v>66</v>
      </c>
    </row>
    <row r="145" spans="18:18" x14ac:dyDescent="0.15">
      <c r="R145" s="1">
        <v>67</v>
      </c>
    </row>
    <row r="146" spans="18:18" x14ac:dyDescent="0.15">
      <c r="R146" s="1">
        <v>68</v>
      </c>
    </row>
    <row r="147" spans="18:18" x14ac:dyDescent="0.15">
      <c r="R147" s="1">
        <v>69</v>
      </c>
    </row>
    <row r="148" spans="18:18" x14ac:dyDescent="0.15">
      <c r="R148" s="1">
        <v>70</v>
      </c>
    </row>
    <row r="149" spans="18:18" x14ac:dyDescent="0.15">
      <c r="R149" s="1">
        <v>71</v>
      </c>
    </row>
    <row r="150" spans="18:18" x14ac:dyDescent="0.15">
      <c r="R150" s="1">
        <v>72</v>
      </c>
    </row>
    <row r="151" spans="18:18" x14ac:dyDescent="0.15">
      <c r="R151" s="1">
        <v>73</v>
      </c>
    </row>
    <row r="152" spans="18:18" x14ac:dyDescent="0.15">
      <c r="R152" s="1">
        <v>74</v>
      </c>
    </row>
    <row r="153" spans="18:18" x14ac:dyDescent="0.15">
      <c r="R153" s="1">
        <v>1</v>
      </c>
    </row>
    <row r="154" spans="18:18" x14ac:dyDescent="0.15">
      <c r="R154" s="1">
        <v>2</v>
      </c>
    </row>
    <row r="155" spans="18:18" x14ac:dyDescent="0.15">
      <c r="R155" s="1">
        <v>3</v>
      </c>
    </row>
    <row r="156" spans="18:18" x14ac:dyDescent="0.15">
      <c r="R156" s="1">
        <v>4</v>
      </c>
    </row>
    <row r="157" spans="18:18" x14ac:dyDescent="0.15">
      <c r="R157" s="1">
        <v>5</v>
      </c>
    </row>
    <row r="158" spans="18:18" x14ac:dyDescent="0.15">
      <c r="R158" s="1">
        <v>6</v>
      </c>
    </row>
    <row r="159" spans="18:18" x14ac:dyDescent="0.15">
      <c r="R159" s="1">
        <v>7</v>
      </c>
    </row>
    <row r="160" spans="18:18" x14ac:dyDescent="0.15">
      <c r="R160" s="1">
        <v>8</v>
      </c>
    </row>
    <row r="161" spans="18:18" x14ac:dyDescent="0.15">
      <c r="R161" s="1">
        <v>9</v>
      </c>
    </row>
    <row r="162" spans="18:18" x14ac:dyDescent="0.15">
      <c r="R162" s="1">
        <v>10</v>
      </c>
    </row>
    <row r="163" spans="18:18" x14ac:dyDescent="0.15">
      <c r="R163" s="1">
        <v>11</v>
      </c>
    </row>
    <row r="164" spans="18:18" x14ac:dyDescent="0.15">
      <c r="R164" s="1">
        <v>12</v>
      </c>
    </row>
    <row r="165" spans="18:18" x14ac:dyDescent="0.15">
      <c r="R165" s="1">
        <v>13</v>
      </c>
    </row>
    <row r="166" spans="18:18" x14ac:dyDescent="0.15">
      <c r="R166" s="1">
        <v>14</v>
      </c>
    </row>
    <row r="167" spans="18:18" x14ac:dyDescent="0.15">
      <c r="R167" s="1">
        <v>15</v>
      </c>
    </row>
    <row r="168" spans="18:18" x14ac:dyDescent="0.15">
      <c r="R168" s="1">
        <v>16</v>
      </c>
    </row>
    <row r="169" spans="18:18" x14ac:dyDescent="0.15">
      <c r="R169" s="1">
        <v>17</v>
      </c>
    </row>
    <row r="170" spans="18:18" x14ac:dyDescent="0.15">
      <c r="R170" s="1">
        <v>18</v>
      </c>
    </row>
    <row r="171" spans="18:18" x14ac:dyDescent="0.15">
      <c r="R171" s="1">
        <v>19</v>
      </c>
    </row>
    <row r="172" spans="18:18" x14ac:dyDescent="0.15">
      <c r="R172" s="1">
        <v>20</v>
      </c>
    </row>
    <row r="173" spans="18:18" x14ac:dyDescent="0.15">
      <c r="R173" s="1">
        <v>21</v>
      </c>
    </row>
    <row r="174" spans="18:18" x14ac:dyDescent="0.15">
      <c r="R174" s="1">
        <v>22</v>
      </c>
    </row>
    <row r="175" spans="18:18" x14ac:dyDescent="0.15">
      <c r="R175" s="1">
        <v>23</v>
      </c>
    </row>
    <row r="176" spans="18:18" x14ac:dyDescent="0.15">
      <c r="R176" s="1">
        <v>24</v>
      </c>
    </row>
    <row r="177" spans="18:18" x14ac:dyDescent="0.15">
      <c r="R177" s="1">
        <v>25</v>
      </c>
    </row>
    <row r="178" spans="18:18" x14ac:dyDescent="0.15">
      <c r="R178" s="1">
        <v>26</v>
      </c>
    </row>
    <row r="179" spans="18:18" x14ac:dyDescent="0.15">
      <c r="R179" s="1">
        <v>27</v>
      </c>
    </row>
    <row r="180" spans="18:18" x14ac:dyDescent="0.15">
      <c r="R180" s="1">
        <v>28</v>
      </c>
    </row>
    <row r="181" spans="18:18" x14ac:dyDescent="0.15">
      <c r="R181" s="1">
        <v>29</v>
      </c>
    </row>
    <row r="182" spans="18:18" x14ac:dyDescent="0.15">
      <c r="R182" s="1">
        <v>30</v>
      </c>
    </row>
    <row r="183" spans="18:18" x14ac:dyDescent="0.15">
      <c r="R183" s="1">
        <v>31</v>
      </c>
    </row>
    <row r="184" spans="18:18" x14ac:dyDescent="0.15">
      <c r="R184" s="1">
        <v>32</v>
      </c>
    </row>
    <row r="185" spans="18:18" x14ac:dyDescent="0.15">
      <c r="R185" s="1">
        <v>33</v>
      </c>
    </row>
    <row r="186" spans="18:18" x14ac:dyDescent="0.15">
      <c r="R186" s="1">
        <v>34</v>
      </c>
    </row>
    <row r="187" spans="18:18" x14ac:dyDescent="0.15">
      <c r="R187" s="1">
        <v>35</v>
      </c>
    </row>
    <row r="188" spans="18:18" x14ac:dyDescent="0.15">
      <c r="R188" s="1">
        <v>36</v>
      </c>
    </row>
    <row r="189" spans="18:18" x14ac:dyDescent="0.15">
      <c r="R189" s="1">
        <v>37</v>
      </c>
    </row>
    <row r="190" spans="18:18" x14ac:dyDescent="0.15">
      <c r="R190" s="1">
        <v>38</v>
      </c>
    </row>
    <row r="191" spans="18:18" x14ac:dyDescent="0.15">
      <c r="R191" s="1">
        <v>39</v>
      </c>
    </row>
    <row r="192" spans="18:18" x14ac:dyDescent="0.15">
      <c r="R192" s="1">
        <v>40</v>
      </c>
    </row>
    <row r="193" spans="18:18" x14ac:dyDescent="0.15">
      <c r="R193" s="1">
        <v>41</v>
      </c>
    </row>
    <row r="194" spans="18:18" x14ac:dyDescent="0.15">
      <c r="R194" s="1">
        <v>42</v>
      </c>
    </row>
    <row r="195" spans="18:18" x14ac:dyDescent="0.15">
      <c r="R195" s="1">
        <v>43</v>
      </c>
    </row>
    <row r="196" spans="18:18" x14ac:dyDescent="0.15">
      <c r="R196" s="1">
        <v>44</v>
      </c>
    </row>
    <row r="197" spans="18:18" x14ac:dyDescent="0.15">
      <c r="R197" s="1">
        <v>45</v>
      </c>
    </row>
    <row r="198" spans="18:18" x14ac:dyDescent="0.15">
      <c r="R198" s="1">
        <v>46</v>
      </c>
    </row>
    <row r="199" spans="18:18" x14ac:dyDescent="0.15">
      <c r="R199" s="1">
        <v>47</v>
      </c>
    </row>
    <row r="200" spans="18:18" x14ac:dyDescent="0.15">
      <c r="R200" s="1">
        <v>48</v>
      </c>
    </row>
    <row r="201" spans="18:18" x14ac:dyDescent="0.15">
      <c r="R201" s="1">
        <v>49</v>
      </c>
    </row>
    <row r="202" spans="18:18" x14ac:dyDescent="0.15">
      <c r="R202" s="1">
        <v>50</v>
      </c>
    </row>
    <row r="203" spans="18:18" x14ac:dyDescent="0.15">
      <c r="R203" s="1">
        <v>51</v>
      </c>
    </row>
    <row r="204" spans="18:18" x14ac:dyDescent="0.15">
      <c r="R204" s="1">
        <v>52</v>
      </c>
    </row>
    <row r="205" spans="18:18" x14ac:dyDescent="0.15">
      <c r="R205" s="1">
        <v>53</v>
      </c>
    </row>
    <row r="206" spans="18:18" x14ac:dyDescent="0.15">
      <c r="R206" s="1">
        <v>54</v>
      </c>
    </row>
    <row r="207" spans="18:18" x14ac:dyDescent="0.15">
      <c r="R207" s="1">
        <v>55</v>
      </c>
    </row>
    <row r="208" spans="18:18" x14ac:dyDescent="0.15">
      <c r="R208" s="1">
        <v>56</v>
      </c>
    </row>
    <row r="209" spans="18:18" x14ac:dyDescent="0.15">
      <c r="R209" s="1">
        <v>57</v>
      </c>
    </row>
    <row r="210" spans="18:18" x14ac:dyDescent="0.15">
      <c r="R210" s="1">
        <v>58</v>
      </c>
    </row>
    <row r="211" spans="18:18" x14ac:dyDescent="0.15">
      <c r="R211" s="1">
        <v>59</v>
      </c>
    </row>
    <row r="212" spans="18:18" x14ac:dyDescent="0.15">
      <c r="R212" s="1">
        <v>60</v>
      </c>
    </row>
    <row r="213" spans="18:18" x14ac:dyDescent="0.15">
      <c r="R213" s="1">
        <v>61</v>
      </c>
    </row>
    <row r="214" spans="18:18" x14ac:dyDescent="0.15">
      <c r="R214" s="1">
        <v>62</v>
      </c>
    </row>
    <row r="215" spans="18:18" x14ac:dyDescent="0.15">
      <c r="R215" s="1">
        <v>63</v>
      </c>
    </row>
    <row r="216" spans="18:18" x14ac:dyDescent="0.15">
      <c r="R216" s="1">
        <v>64</v>
      </c>
    </row>
    <row r="217" spans="18:18" x14ac:dyDescent="0.15">
      <c r="R217" s="1">
        <v>65</v>
      </c>
    </row>
    <row r="218" spans="18:18" x14ac:dyDescent="0.15">
      <c r="R218" s="1">
        <v>66</v>
      </c>
    </row>
    <row r="219" spans="18:18" x14ac:dyDescent="0.15">
      <c r="R219" s="1">
        <v>67</v>
      </c>
    </row>
    <row r="220" spans="18:18" x14ac:dyDescent="0.15">
      <c r="R220" s="1">
        <v>68</v>
      </c>
    </row>
    <row r="221" spans="18:18" x14ac:dyDescent="0.15">
      <c r="R221" s="1">
        <v>69</v>
      </c>
    </row>
    <row r="222" spans="18:18" x14ac:dyDescent="0.15">
      <c r="R222" s="1">
        <v>70</v>
      </c>
    </row>
    <row r="223" spans="18:18" x14ac:dyDescent="0.15">
      <c r="R223" s="1">
        <v>71</v>
      </c>
    </row>
    <row r="224" spans="18:18" x14ac:dyDescent="0.15">
      <c r="R224" s="1">
        <v>72</v>
      </c>
    </row>
    <row r="225" spans="18:18" x14ac:dyDescent="0.15">
      <c r="R225" s="1">
        <v>73</v>
      </c>
    </row>
    <row r="226" spans="18:18" x14ac:dyDescent="0.15">
      <c r="R226" s="1">
        <v>74</v>
      </c>
    </row>
    <row r="227" spans="18:18" x14ac:dyDescent="0.15">
      <c r="R227" s="1">
        <v>1</v>
      </c>
    </row>
    <row r="228" spans="18:18" x14ac:dyDescent="0.15">
      <c r="R228" s="1">
        <v>2</v>
      </c>
    </row>
    <row r="229" spans="18:18" x14ac:dyDescent="0.15">
      <c r="R229" s="1">
        <v>3</v>
      </c>
    </row>
    <row r="230" spans="18:18" x14ac:dyDescent="0.15">
      <c r="R230" s="1">
        <v>4</v>
      </c>
    </row>
    <row r="231" spans="18:18" x14ac:dyDescent="0.15">
      <c r="R231" s="1">
        <v>5</v>
      </c>
    </row>
    <row r="232" spans="18:18" x14ac:dyDescent="0.15">
      <c r="R232" s="1">
        <v>6</v>
      </c>
    </row>
    <row r="233" spans="18:18" x14ac:dyDescent="0.15">
      <c r="R233" s="1">
        <v>7</v>
      </c>
    </row>
    <row r="234" spans="18:18" x14ac:dyDescent="0.15">
      <c r="R234" s="1">
        <v>8</v>
      </c>
    </row>
    <row r="235" spans="18:18" x14ac:dyDescent="0.15">
      <c r="R235" s="1">
        <v>9</v>
      </c>
    </row>
    <row r="236" spans="18:18" x14ac:dyDescent="0.15">
      <c r="R236" s="1">
        <v>10</v>
      </c>
    </row>
    <row r="237" spans="18:18" x14ac:dyDescent="0.15">
      <c r="R237" s="1">
        <v>11</v>
      </c>
    </row>
    <row r="238" spans="18:18" x14ac:dyDescent="0.15">
      <c r="R238" s="1">
        <v>12</v>
      </c>
    </row>
    <row r="239" spans="18:18" x14ac:dyDescent="0.15">
      <c r="R239" s="1">
        <v>13</v>
      </c>
    </row>
    <row r="240" spans="18:18" x14ac:dyDescent="0.15">
      <c r="R240" s="1">
        <v>14</v>
      </c>
    </row>
    <row r="241" spans="18:18" x14ac:dyDescent="0.15">
      <c r="R241" s="1">
        <v>15</v>
      </c>
    </row>
    <row r="242" spans="18:18" x14ac:dyDescent="0.15">
      <c r="R242" s="1">
        <v>16</v>
      </c>
    </row>
    <row r="243" spans="18:18" x14ac:dyDescent="0.15">
      <c r="R243" s="1">
        <v>17</v>
      </c>
    </row>
    <row r="244" spans="18:18" x14ac:dyDescent="0.15">
      <c r="R244" s="1">
        <v>18</v>
      </c>
    </row>
    <row r="245" spans="18:18" x14ac:dyDescent="0.15">
      <c r="R245" s="1">
        <v>19</v>
      </c>
    </row>
    <row r="246" spans="18:18" x14ac:dyDescent="0.15">
      <c r="R246" s="1">
        <v>20</v>
      </c>
    </row>
    <row r="247" spans="18:18" x14ac:dyDescent="0.15">
      <c r="R247" s="1">
        <v>21</v>
      </c>
    </row>
    <row r="248" spans="18:18" x14ac:dyDescent="0.15">
      <c r="R248" s="1">
        <v>22</v>
      </c>
    </row>
    <row r="249" spans="18:18" x14ac:dyDescent="0.15">
      <c r="R249" s="1">
        <v>23</v>
      </c>
    </row>
    <row r="250" spans="18:18" x14ac:dyDescent="0.15">
      <c r="R250" s="1">
        <v>24</v>
      </c>
    </row>
    <row r="251" spans="18:18" x14ac:dyDescent="0.15">
      <c r="R251" s="1">
        <v>25</v>
      </c>
    </row>
    <row r="252" spans="18:18" x14ac:dyDescent="0.15">
      <c r="R252" s="1">
        <v>26</v>
      </c>
    </row>
    <row r="253" spans="18:18" x14ac:dyDescent="0.15">
      <c r="R253" s="1">
        <v>27</v>
      </c>
    </row>
    <row r="254" spans="18:18" x14ac:dyDescent="0.15">
      <c r="R254" s="1">
        <v>28</v>
      </c>
    </row>
    <row r="255" spans="18:18" x14ac:dyDescent="0.15">
      <c r="R255" s="1">
        <v>29</v>
      </c>
    </row>
    <row r="256" spans="18:18" x14ac:dyDescent="0.15">
      <c r="R256" s="1">
        <v>30</v>
      </c>
    </row>
    <row r="257" spans="18:18" x14ac:dyDescent="0.15">
      <c r="R257" s="1">
        <v>31</v>
      </c>
    </row>
    <row r="258" spans="18:18" x14ac:dyDescent="0.15">
      <c r="R258" s="1">
        <v>32</v>
      </c>
    </row>
    <row r="259" spans="18:18" x14ac:dyDescent="0.15">
      <c r="R259" s="1">
        <v>33</v>
      </c>
    </row>
    <row r="260" spans="18:18" x14ac:dyDescent="0.15">
      <c r="R260" s="1">
        <v>34</v>
      </c>
    </row>
    <row r="261" spans="18:18" x14ac:dyDescent="0.15">
      <c r="R261" s="1">
        <v>35</v>
      </c>
    </row>
    <row r="262" spans="18:18" x14ac:dyDescent="0.15">
      <c r="R262" s="1">
        <v>36</v>
      </c>
    </row>
    <row r="263" spans="18:18" x14ac:dyDescent="0.15">
      <c r="R263" s="1">
        <v>37</v>
      </c>
    </row>
    <row r="264" spans="18:18" x14ac:dyDescent="0.15">
      <c r="R264" s="1">
        <v>38</v>
      </c>
    </row>
    <row r="265" spans="18:18" x14ac:dyDescent="0.15">
      <c r="R265" s="1">
        <v>39</v>
      </c>
    </row>
    <row r="266" spans="18:18" x14ac:dyDescent="0.15">
      <c r="R266" s="1">
        <v>40</v>
      </c>
    </row>
    <row r="267" spans="18:18" x14ac:dyDescent="0.15">
      <c r="R267" s="1">
        <v>41</v>
      </c>
    </row>
    <row r="268" spans="18:18" x14ac:dyDescent="0.15">
      <c r="R268" s="1">
        <v>42</v>
      </c>
    </row>
    <row r="269" spans="18:18" x14ac:dyDescent="0.15">
      <c r="R269" s="1">
        <v>43</v>
      </c>
    </row>
    <row r="270" spans="18:18" x14ac:dyDescent="0.15">
      <c r="R270" s="1">
        <v>44</v>
      </c>
    </row>
    <row r="271" spans="18:18" x14ac:dyDescent="0.15">
      <c r="R271" s="1">
        <v>45</v>
      </c>
    </row>
    <row r="272" spans="18:18" x14ac:dyDescent="0.15">
      <c r="R272" s="1">
        <v>46</v>
      </c>
    </row>
    <row r="273" spans="18:18" x14ac:dyDescent="0.15">
      <c r="R273" s="1">
        <v>47</v>
      </c>
    </row>
    <row r="274" spans="18:18" x14ac:dyDescent="0.15">
      <c r="R274" s="1">
        <v>48</v>
      </c>
    </row>
    <row r="275" spans="18:18" x14ac:dyDescent="0.15">
      <c r="R275" s="1">
        <v>49</v>
      </c>
    </row>
    <row r="276" spans="18:18" x14ac:dyDescent="0.15">
      <c r="R276" s="1">
        <v>50</v>
      </c>
    </row>
    <row r="277" spans="18:18" x14ac:dyDescent="0.15">
      <c r="R277" s="1">
        <v>51</v>
      </c>
    </row>
    <row r="278" spans="18:18" x14ac:dyDescent="0.15">
      <c r="R278" s="1">
        <v>52</v>
      </c>
    </row>
    <row r="279" spans="18:18" x14ac:dyDescent="0.15">
      <c r="R279" s="1">
        <v>53</v>
      </c>
    </row>
    <row r="280" spans="18:18" x14ac:dyDescent="0.15">
      <c r="R280" s="1">
        <v>54</v>
      </c>
    </row>
    <row r="281" spans="18:18" x14ac:dyDescent="0.15">
      <c r="R281" s="1">
        <v>55</v>
      </c>
    </row>
    <row r="282" spans="18:18" x14ac:dyDescent="0.15">
      <c r="R282" s="1">
        <v>56</v>
      </c>
    </row>
    <row r="283" spans="18:18" x14ac:dyDescent="0.15">
      <c r="R283" s="1">
        <v>57</v>
      </c>
    </row>
    <row r="284" spans="18:18" x14ac:dyDescent="0.15">
      <c r="R284" s="1">
        <v>58</v>
      </c>
    </row>
    <row r="285" spans="18:18" x14ac:dyDescent="0.15">
      <c r="R285" s="1">
        <v>59</v>
      </c>
    </row>
    <row r="286" spans="18:18" x14ac:dyDescent="0.15">
      <c r="R286" s="1">
        <v>60</v>
      </c>
    </row>
    <row r="287" spans="18:18" x14ac:dyDescent="0.15">
      <c r="R287" s="1">
        <v>61</v>
      </c>
    </row>
    <row r="288" spans="18:18" x14ac:dyDescent="0.15">
      <c r="R288" s="1">
        <v>62</v>
      </c>
    </row>
    <row r="289" spans="18:18" x14ac:dyDescent="0.15">
      <c r="R289" s="1">
        <v>63</v>
      </c>
    </row>
    <row r="290" spans="18:18" x14ac:dyDescent="0.15">
      <c r="R290" s="1">
        <v>64</v>
      </c>
    </row>
    <row r="291" spans="18:18" x14ac:dyDescent="0.15">
      <c r="R291" s="1">
        <v>65</v>
      </c>
    </row>
    <row r="292" spans="18:18" x14ac:dyDescent="0.15">
      <c r="R292" s="1">
        <v>66</v>
      </c>
    </row>
    <row r="293" spans="18:18" x14ac:dyDescent="0.15">
      <c r="R293" s="1">
        <v>67</v>
      </c>
    </row>
    <row r="294" spans="18:18" x14ac:dyDescent="0.15">
      <c r="R294" s="1">
        <v>68</v>
      </c>
    </row>
    <row r="295" spans="18:18" x14ac:dyDescent="0.15">
      <c r="R295" s="1">
        <v>69</v>
      </c>
    </row>
    <row r="296" spans="18:18" x14ac:dyDescent="0.15">
      <c r="R296" s="1">
        <v>70</v>
      </c>
    </row>
    <row r="297" spans="18:18" x14ac:dyDescent="0.15">
      <c r="R297" s="1">
        <v>71</v>
      </c>
    </row>
    <row r="298" spans="18:18" x14ac:dyDescent="0.15">
      <c r="R298" s="1">
        <v>72</v>
      </c>
    </row>
    <row r="299" spans="18:18" x14ac:dyDescent="0.15">
      <c r="R299" s="1">
        <v>73</v>
      </c>
    </row>
    <row r="300" spans="18:18" x14ac:dyDescent="0.15">
      <c r="R300" s="1">
        <v>74</v>
      </c>
    </row>
    <row r="301" spans="18:18" x14ac:dyDescent="0.15">
      <c r="R301" s="1">
        <v>1</v>
      </c>
    </row>
    <row r="302" spans="18:18" x14ac:dyDescent="0.15">
      <c r="R302" s="1">
        <v>2</v>
      </c>
    </row>
    <row r="303" spans="18:18" x14ac:dyDescent="0.15">
      <c r="R303" s="1">
        <v>3</v>
      </c>
    </row>
    <row r="304" spans="18:18" x14ac:dyDescent="0.15">
      <c r="R304" s="1">
        <v>4</v>
      </c>
    </row>
    <row r="305" spans="18:18" x14ac:dyDescent="0.15">
      <c r="R305" s="1">
        <v>5</v>
      </c>
    </row>
    <row r="306" spans="18:18" x14ac:dyDescent="0.15">
      <c r="R306" s="1">
        <v>6</v>
      </c>
    </row>
    <row r="307" spans="18:18" x14ac:dyDescent="0.15">
      <c r="R307" s="1">
        <v>7</v>
      </c>
    </row>
    <row r="308" spans="18:18" x14ac:dyDescent="0.15">
      <c r="R308" s="1">
        <v>8</v>
      </c>
    </row>
    <row r="309" spans="18:18" x14ac:dyDescent="0.15">
      <c r="R309" s="1">
        <v>9</v>
      </c>
    </row>
    <row r="310" spans="18:18" x14ac:dyDescent="0.15">
      <c r="R310" s="1">
        <v>10</v>
      </c>
    </row>
    <row r="311" spans="18:18" x14ac:dyDescent="0.15">
      <c r="R311" s="1">
        <v>11</v>
      </c>
    </row>
    <row r="312" spans="18:18" x14ac:dyDescent="0.15">
      <c r="R312" s="1">
        <v>12</v>
      </c>
    </row>
    <row r="313" spans="18:18" x14ac:dyDescent="0.15">
      <c r="R313" s="1">
        <v>13</v>
      </c>
    </row>
    <row r="314" spans="18:18" x14ac:dyDescent="0.15">
      <c r="R314" s="1">
        <v>14</v>
      </c>
    </row>
    <row r="315" spans="18:18" x14ac:dyDescent="0.15">
      <c r="R315" s="1">
        <v>15</v>
      </c>
    </row>
    <row r="316" spans="18:18" x14ac:dyDescent="0.15">
      <c r="R316" s="1">
        <v>16</v>
      </c>
    </row>
    <row r="317" spans="18:18" x14ac:dyDescent="0.15">
      <c r="R317" s="1">
        <v>17</v>
      </c>
    </row>
    <row r="318" spans="18:18" x14ac:dyDescent="0.15">
      <c r="R318" s="1">
        <v>18</v>
      </c>
    </row>
    <row r="319" spans="18:18" x14ac:dyDescent="0.15">
      <c r="R319" s="1">
        <v>19</v>
      </c>
    </row>
    <row r="320" spans="18:18" x14ac:dyDescent="0.15">
      <c r="R320" s="1">
        <v>20</v>
      </c>
    </row>
    <row r="321" spans="18:18" x14ac:dyDescent="0.15">
      <c r="R321" s="1">
        <v>21</v>
      </c>
    </row>
    <row r="322" spans="18:18" x14ac:dyDescent="0.15">
      <c r="R322" s="1">
        <v>22</v>
      </c>
    </row>
    <row r="323" spans="18:18" x14ac:dyDescent="0.15">
      <c r="R323" s="1">
        <v>23</v>
      </c>
    </row>
    <row r="324" spans="18:18" x14ac:dyDescent="0.15">
      <c r="R324" s="1">
        <v>24</v>
      </c>
    </row>
    <row r="325" spans="18:18" x14ac:dyDescent="0.15">
      <c r="R325" s="1">
        <v>25</v>
      </c>
    </row>
    <row r="326" spans="18:18" x14ac:dyDescent="0.15">
      <c r="R326" s="1">
        <v>26</v>
      </c>
    </row>
    <row r="327" spans="18:18" x14ac:dyDescent="0.15">
      <c r="R327" s="1">
        <v>27</v>
      </c>
    </row>
    <row r="328" spans="18:18" x14ac:dyDescent="0.15">
      <c r="R328" s="1">
        <v>28</v>
      </c>
    </row>
    <row r="329" spans="18:18" x14ac:dyDescent="0.15">
      <c r="R329" s="1">
        <v>29</v>
      </c>
    </row>
    <row r="330" spans="18:18" x14ac:dyDescent="0.15">
      <c r="R330" s="1">
        <v>30</v>
      </c>
    </row>
    <row r="331" spans="18:18" x14ac:dyDescent="0.15">
      <c r="R331" s="1">
        <v>31</v>
      </c>
    </row>
    <row r="332" spans="18:18" x14ac:dyDescent="0.15">
      <c r="R332" s="1">
        <v>32</v>
      </c>
    </row>
    <row r="333" spans="18:18" x14ac:dyDescent="0.15">
      <c r="R333" s="1">
        <v>33</v>
      </c>
    </row>
    <row r="334" spans="18:18" x14ac:dyDescent="0.15">
      <c r="R334" s="1">
        <v>34</v>
      </c>
    </row>
    <row r="335" spans="18:18" x14ac:dyDescent="0.15">
      <c r="R335" s="1">
        <v>35</v>
      </c>
    </row>
    <row r="336" spans="18:18" x14ac:dyDescent="0.15">
      <c r="R336" s="1">
        <v>36</v>
      </c>
    </row>
    <row r="337" spans="18:18" x14ac:dyDescent="0.15">
      <c r="R337" s="1">
        <v>37</v>
      </c>
    </row>
    <row r="338" spans="18:18" x14ac:dyDescent="0.15">
      <c r="R338" s="1">
        <v>38</v>
      </c>
    </row>
    <row r="339" spans="18:18" x14ac:dyDescent="0.15">
      <c r="R339" s="1">
        <v>39</v>
      </c>
    </row>
    <row r="340" spans="18:18" x14ac:dyDescent="0.15">
      <c r="R340" s="1">
        <v>40</v>
      </c>
    </row>
    <row r="341" spans="18:18" x14ac:dyDescent="0.15">
      <c r="R341" s="1">
        <v>41</v>
      </c>
    </row>
    <row r="342" spans="18:18" x14ac:dyDescent="0.15">
      <c r="R342" s="1">
        <v>42</v>
      </c>
    </row>
    <row r="343" spans="18:18" x14ac:dyDescent="0.15">
      <c r="R343" s="1">
        <v>43</v>
      </c>
    </row>
    <row r="344" spans="18:18" x14ac:dyDescent="0.15">
      <c r="R344" s="1">
        <v>44</v>
      </c>
    </row>
    <row r="345" spans="18:18" x14ac:dyDescent="0.15">
      <c r="R345" s="1">
        <v>45</v>
      </c>
    </row>
    <row r="346" spans="18:18" x14ac:dyDescent="0.15">
      <c r="R346" s="1">
        <v>46</v>
      </c>
    </row>
    <row r="347" spans="18:18" x14ac:dyDescent="0.15">
      <c r="R347" s="1">
        <v>47</v>
      </c>
    </row>
    <row r="348" spans="18:18" x14ac:dyDescent="0.15">
      <c r="R348" s="1">
        <v>48</v>
      </c>
    </row>
    <row r="349" spans="18:18" x14ac:dyDescent="0.15">
      <c r="R349" s="1">
        <v>49</v>
      </c>
    </row>
    <row r="350" spans="18:18" x14ac:dyDescent="0.15">
      <c r="R350" s="1">
        <v>50</v>
      </c>
    </row>
    <row r="351" spans="18:18" x14ac:dyDescent="0.15">
      <c r="R351" s="1">
        <v>51</v>
      </c>
    </row>
    <row r="352" spans="18:18" x14ac:dyDescent="0.15">
      <c r="R352" s="1">
        <v>52</v>
      </c>
    </row>
    <row r="353" spans="18:18" x14ac:dyDescent="0.15">
      <c r="R353" s="1">
        <v>53</v>
      </c>
    </row>
    <row r="354" spans="18:18" x14ac:dyDescent="0.15">
      <c r="R354" s="1">
        <v>54</v>
      </c>
    </row>
    <row r="355" spans="18:18" x14ac:dyDescent="0.15">
      <c r="R355" s="1">
        <v>55</v>
      </c>
    </row>
    <row r="356" spans="18:18" x14ac:dyDescent="0.15">
      <c r="R356" s="1">
        <v>56</v>
      </c>
    </row>
    <row r="357" spans="18:18" x14ac:dyDescent="0.15">
      <c r="R357" s="1">
        <v>57</v>
      </c>
    </row>
    <row r="358" spans="18:18" x14ac:dyDescent="0.15">
      <c r="R358" s="1">
        <v>58</v>
      </c>
    </row>
    <row r="359" spans="18:18" x14ac:dyDescent="0.15">
      <c r="R359" s="1">
        <v>59</v>
      </c>
    </row>
    <row r="360" spans="18:18" x14ac:dyDescent="0.15">
      <c r="R360" s="1">
        <v>60</v>
      </c>
    </row>
    <row r="361" spans="18:18" x14ac:dyDescent="0.15">
      <c r="R361" s="1">
        <v>61</v>
      </c>
    </row>
    <row r="362" spans="18:18" x14ac:dyDescent="0.15">
      <c r="R362" s="1">
        <v>62</v>
      </c>
    </row>
    <row r="363" spans="18:18" x14ac:dyDescent="0.15">
      <c r="R363" s="1">
        <v>63</v>
      </c>
    </row>
    <row r="364" spans="18:18" x14ac:dyDescent="0.15">
      <c r="R364" s="1">
        <v>64</v>
      </c>
    </row>
    <row r="365" spans="18:18" x14ac:dyDescent="0.15">
      <c r="R365" s="1">
        <v>65</v>
      </c>
    </row>
    <row r="366" spans="18:18" x14ac:dyDescent="0.15">
      <c r="R366" s="1">
        <v>66</v>
      </c>
    </row>
    <row r="367" spans="18:18" x14ac:dyDescent="0.15">
      <c r="R367" s="1">
        <v>67</v>
      </c>
    </row>
    <row r="368" spans="18:18" x14ac:dyDescent="0.15">
      <c r="R368" s="1">
        <v>68</v>
      </c>
    </row>
    <row r="369" spans="18:18" x14ac:dyDescent="0.15">
      <c r="R369" s="1">
        <v>69</v>
      </c>
    </row>
    <row r="370" spans="18:18" x14ac:dyDescent="0.15">
      <c r="R370" s="1">
        <v>70</v>
      </c>
    </row>
    <row r="371" spans="18:18" x14ac:dyDescent="0.15">
      <c r="R371" s="1">
        <v>71</v>
      </c>
    </row>
    <row r="372" spans="18:18" x14ac:dyDescent="0.15">
      <c r="R372" s="1">
        <v>72</v>
      </c>
    </row>
    <row r="373" spans="18:18" x14ac:dyDescent="0.15">
      <c r="R373" s="1">
        <v>73</v>
      </c>
    </row>
    <row r="374" spans="18:18" x14ac:dyDescent="0.15">
      <c r="R374" s="1">
        <v>74</v>
      </c>
    </row>
    <row r="375" spans="18:18" x14ac:dyDescent="0.15">
      <c r="R375" s="1">
        <v>1</v>
      </c>
    </row>
    <row r="376" spans="18:18" x14ac:dyDescent="0.15">
      <c r="R376" s="1">
        <v>2</v>
      </c>
    </row>
    <row r="377" spans="18:18" x14ac:dyDescent="0.15">
      <c r="R377" s="1">
        <v>3</v>
      </c>
    </row>
    <row r="378" spans="18:18" x14ac:dyDescent="0.15">
      <c r="R378" s="1">
        <v>4</v>
      </c>
    </row>
    <row r="379" spans="18:18" x14ac:dyDescent="0.15">
      <c r="R379" s="1">
        <v>5</v>
      </c>
    </row>
    <row r="380" spans="18:18" x14ac:dyDescent="0.15">
      <c r="R380" s="1">
        <v>6</v>
      </c>
    </row>
    <row r="381" spans="18:18" x14ac:dyDescent="0.15">
      <c r="R381" s="1">
        <v>7</v>
      </c>
    </row>
    <row r="382" spans="18:18" x14ac:dyDescent="0.15">
      <c r="R382" s="1">
        <v>8</v>
      </c>
    </row>
    <row r="383" spans="18:18" x14ac:dyDescent="0.15">
      <c r="R383" s="1">
        <v>9</v>
      </c>
    </row>
    <row r="384" spans="18:18" x14ac:dyDescent="0.15">
      <c r="R384" s="1">
        <v>10</v>
      </c>
    </row>
    <row r="385" spans="18:18" x14ac:dyDescent="0.15">
      <c r="R385" s="1">
        <v>11</v>
      </c>
    </row>
    <row r="386" spans="18:18" x14ac:dyDescent="0.15">
      <c r="R386" s="1">
        <v>12</v>
      </c>
    </row>
    <row r="387" spans="18:18" x14ac:dyDescent="0.15">
      <c r="R387" s="1">
        <v>13</v>
      </c>
    </row>
    <row r="388" spans="18:18" x14ac:dyDescent="0.15">
      <c r="R388" s="1">
        <v>14</v>
      </c>
    </row>
    <row r="389" spans="18:18" x14ac:dyDescent="0.15">
      <c r="R389" s="1">
        <v>15</v>
      </c>
    </row>
    <row r="390" spans="18:18" x14ac:dyDescent="0.15">
      <c r="R390" s="1">
        <v>16</v>
      </c>
    </row>
    <row r="391" spans="18:18" x14ac:dyDescent="0.15">
      <c r="R391" s="1">
        <v>17</v>
      </c>
    </row>
    <row r="392" spans="18:18" x14ac:dyDescent="0.15">
      <c r="R392" s="1">
        <v>18</v>
      </c>
    </row>
    <row r="393" spans="18:18" x14ac:dyDescent="0.15">
      <c r="R393" s="1">
        <v>19</v>
      </c>
    </row>
    <row r="394" spans="18:18" x14ac:dyDescent="0.15">
      <c r="R394" s="1">
        <v>20</v>
      </c>
    </row>
    <row r="395" spans="18:18" x14ac:dyDescent="0.15">
      <c r="R395" s="1">
        <v>21</v>
      </c>
    </row>
    <row r="396" spans="18:18" x14ac:dyDescent="0.15">
      <c r="R396" s="1">
        <v>22</v>
      </c>
    </row>
    <row r="397" spans="18:18" x14ac:dyDescent="0.15">
      <c r="R397" s="1">
        <v>23</v>
      </c>
    </row>
    <row r="398" spans="18:18" x14ac:dyDescent="0.15">
      <c r="R398" s="1">
        <v>24</v>
      </c>
    </row>
    <row r="399" spans="18:18" x14ac:dyDescent="0.15">
      <c r="R399" s="1">
        <v>25</v>
      </c>
    </row>
    <row r="400" spans="18:18" x14ac:dyDescent="0.15">
      <c r="R400" s="1">
        <v>26</v>
      </c>
    </row>
    <row r="401" spans="18:18" x14ac:dyDescent="0.15">
      <c r="R401" s="1">
        <v>27</v>
      </c>
    </row>
    <row r="402" spans="18:18" x14ac:dyDescent="0.15">
      <c r="R402" s="1">
        <v>28</v>
      </c>
    </row>
    <row r="403" spans="18:18" x14ac:dyDescent="0.15">
      <c r="R403" s="1">
        <v>29</v>
      </c>
    </row>
    <row r="404" spans="18:18" x14ac:dyDescent="0.15">
      <c r="R404" s="1">
        <v>30</v>
      </c>
    </row>
    <row r="405" spans="18:18" x14ac:dyDescent="0.15">
      <c r="R405" s="1">
        <v>31</v>
      </c>
    </row>
    <row r="406" spans="18:18" x14ac:dyDescent="0.15">
      <c r="R406" s="1">
        <v>32</v>
      </c>
    </row>
    <row r="407" spans="18:18" x14ac:dyDescent="0.15">
      <c r="R407" s="1">
        <v>33</v>
      </c>
    </row>
    <row r="408" spans="18:18" x14ac:dyDescent="0.15">
      <c r="R408" s="1">
        <v>34</v>
      </c>
    </row>
    <row r="409" spans="18:18" x14ac:dyDescent="0.15">
      <c r="R409" s="1">
        <v>35</v>
      </c>
    </row>
    <row r="410" spans="18:18" x14ac:dyDescent="0.15">
      <c r="R410" s="1">
        <v>36</v>
      </c>
    </row>
    <row r="411" spans="18:18" x14ac:dyDescent="0.15">
      <c r="R411" s="1">
        <v>37</v>
      </c>
    </row>
    <row r="412" spans="18:18" x14ac:dyDescent="0.15">
      <c r="R412" s="1">
        <v>38</v>
      </c>
    </row>
    <row r="413" spans="18:18" x14ac:dyDescent="0.15">
      <c r="R413" s="1">
        <v>39</v>
      </c>
    </row>
    <row r="414" spans="18:18" x14ac:dyDescent="0.15">
      <c r="R414" s="1">
        <v>40</v>
      </c>
    </row>
    <row r="415" spans="18:18" x14ac:dyDescent="0.15">
      <c r="R415" s="1">
        <v>41</v>
      </c>
    </row>
    <row r="416" spans="18:18" x14ac:dyDescent="0.15">
      <c r="R416" s="1">
        <v>42</v>
      </c>
    </row>
    <row r="417" spans="18:18" x14ac:dyDescent="0.15">
      <c r="R417" s="1">
        <v>43</v>
      </c>
    </row>
    <row r="418" spans="18:18" x14ac:dyDescent="0.15">
      <c r="R418" s="1">
        <v>44</v>
      </c>
    </row>
    <row r="419" spans="18:18" x14ac:dyDescent="0.15">
      <c r="R419" s="1">
        <v>45</v>
      </c>
    </row>
    <row r="420" spans="18:18" x14ac:dyDescent="0.15">
      <c r="R420" s="1">
        <v>46</v>
      </c>
    </row>
    <row r="421" spans="18:18" x14ac:dyDescent="0.15">
      <c r="R421" s="1">
        <v>47</v>
      </c>
    </row>
    <row r="422" spans="18:18" x14ac:dyDescent="0.15">
      <c r="R422" s="1">
        <v>48</v>
      </c>
    </row>
    <row r="423" spans="18:18" x14ac:dyDescent="0.15">
      <c r="R423" s="1">
        <v>49</v>
      </c>
    </row>
    <row r="424" spans="18:18" x14ac:dyDescent="0.15">
      <c r="R424" s="1">
        <v>50</v>
      </c>
    </row>
    <row r="425" spans="18:18" x14ac:dyDescent="0.15">
      <c r="R425" s="1">
        <v>51</v>
      </c>
    </row>
    <row r="426" spans="18:18" x14ac:dyDescent="0.15">
      <c r="R426" s="1">
        <v>52</v>
      </c>
    </row>
    <row r="427" spans="18:18" x14ac:dyDescent="0.15">
      <c r="R427" s="1">
        <v>53</v>
      </c>
    </row>
    <row r="428" spans="18:18" x14ac:dyDescent="0.15">
      <c r="R428" s="1">
        <v>54</v>
      </c>
    </row>
    <row r="429" spans="18:18" x14ac:dyDescent="0.15">
      <c r="R429" s="1">
        <v>55</v>
      </c>
    </row>
    <row r="430" spans="18:18" x14ac:dyDescent="0.15">
      <c r="R430" s="1">
        <v>56</v>
      </c>
    </row>
    <row r="431" spans="18:18" x14ac:dyDescent="0.15">
      <c r="R431" s="1">
        <v>57</v>
      </c>
    </row>
    <row r="432" spans="18:18" x14ac:dyDescent="0.15">
      <c r="R432" s="1">
        <v>58</v>
      </c>
    </row>
    <row r="433" spans="18:18" x14ac:dyDescent="0.15">
      <c r="R433" s="1">
        <v>59</v>
      </c>
    </row>
    <row r="434" spans="18:18" x14ac:dyDescent="0.15">
      <c r="R434" s="1">
        <v>60</v>
      </c>
    </row>
    <row r="435" spans="18:18" x14ac:dyDescent="0.15">
      <c r="R435" s="1">
        <v>61</v>
      </c>
    </row>
    <row r="436" spans="18:18" x14ac:dyDescent="0.15">
      <c r="R436" s="1">
        <v>62</v>
      </c>
    </row>
    <row r="437" spans="18:18" x14ac:dyDescent="0.15">
      <c r="R437" s="1">
        <v>63</v>
      </c>
    </row>
    <row r="438" spans="18:18" x14ac:dyDescent="0.15">
      <c r="R438" s="1">
        <v>64</v>
      </c>
    </row>
    <row r="439" spans="18:18" x14ac:dyDescent="0.15">
      <c r="R439" s="1">
        <v>65</v>
      </c>
    </row>
    <row r="440" spans="18:18" x14ac:dyDescent="0.15">
      <c r="R440" s="1">
        <v>66</v>
      </c>
    </row>
    <row r="441" spans="18:18" x14ac:dyDescent="0.15">
      <c r="R441" s="1">
        <v>67</v>
      </c>
    </row>
    <row r="442" spans="18:18" x14ac:dyDescent="0.15">
      <c r="R442" s="1">
        <v>68</v>
      </c>
    </row>
    <row r="443" spans="18:18" x14ac:dyDescent="0.15">
      <c r="R443" s="1">
        <v>69</v>
      </c>
    </row>
    <row r="444" spans="18:18" x14ac:dyDescent="0.15">
      <c r="R444" s="1">
        <v>70</v>
      </c>
    </row>
    <row r="445" spans="18:18" x14ac:dyDescent="0.15">
      <c r="R445" s="1">
        <v>71</v>
      </c>
    </row>
    <row r="446" spans="18:18" x14ac:dyDescent="0.15">
      <c r="R446" s="1">
        <v>72</v>
      </c>
    </row>
    <row r="447" spans="18:18" x14ac:dyDescent="0.15">
      <c r="R447" s="1">
        <v>73</v>
      </c>
    </row>
    <row r="448" spans="18:18" x14ac:dyDescent="0.15">
      <c r="R448" s="1">
        <v>74</v>
      </c>
    </row>
    <row r="449" spans="18:18" x14ac:dyDescent="0.15">
      <c r="R449" s="1">
        <v>1</v>
      </c>
    </row>
    <row r="450" spans="18:18" x14ac:dyDescent="0.15">
      <c r="R450" s="1">
        <v>2</v>
      </c>
    </row>
    <row r="451" spans="18:18" x14ac:dyDescent="0.15">
      <c r="R451" s="1">
        <v>3</v>
      </c>
    </row>
    <row r="452" spans="18:18" x14ac:dyDescent="0.15">
      <c r="R452" s="1">
        <v>4</v>
      </c>
    </row>
    <row r="453" spans="18:18" x14ac:dyDescent="0.15">
      <c r="R453" s="1">
        <v>5</v>
      </c>
    </row>
    <row r="454" spans="18:18" x14ac:dyDescent="0.15">
      <c r="R454" s="1">
        <v>6</v>
      </c>
    </row>
    <row r="455" spans="18:18" x14ac:dyDescent="0.15">
      <c r="R455" s="1">
        <v>7</v>
      </c>
    </row>
    <row r="456" spans="18:18" x14ac:dyDescent="0.15">
      <c r="R456" s="1">
        <v>8</v>
      </c>
    </row>
    <row r="457" spans="18:18" x14ac:dyDescent="0.15">
      <c r="R457" s="1">
        <v>9</v>
      </c>
    </row>
    <row r="458" spans="18:18" x14ac:dyDescent="0.15">
      <c r="R458" s="1">
        <v>10</v>
      </c>
    </row>
    <row r="459" spans="18:18" x14ac:dyDescent="0.15">
      <c r="R459" s="1">
        <v>11</v>
      </c>
    </row>
    <row r="460" spans="18:18" x14ac:dyDescent="0.15">
      <c r="R460" s="1">
        <v>12</v>
      </c>
    </row>
    <row r="461" spans="18:18" x14ac:dyDescent="0.15">
      <c r="R461" s="1">
        <v>13</v>
      </c>
    </row>
    <row r="462" spans="18:18" x14ac:dyDescent="0.15">
      <c r="R462" s="1">
        <v>14</v>
      </c>
    </row>
    <row r="463" spans="18:18" x14ac:dyDescent="0.15">
      <c r="R463" s="1">
        <v>15</v>
      </c>
    </row>
    <row r="464" spans="18:18" x14ac:dyDescent="0.15">
      <c r="R464" s="1">
        <v>16</v>
      </c>
    </row>
    <row r="465" spans="18:18" x14ac:dyDescent="0.15">
      <c r="R465" s="1">
        <v>17</v>
      </c>
    </row>
    <row r="466" spans="18:18" x14ac:dyDescent="0.15">
      <c r="R466" s="1">
        <v>18</v>
      </c>
    </row>
    <row r="467" spans="18:18" x14ac:dyDescent="0.15">
      <c r="R467" s="1">
        <v>19</v>
      </c>
    </row>
    <row r="468" spans="18:18" x14ac:dyDescent="0.15">
      <c r="R468" s="1">
        <v>20</v>
      </c>
    </row>
    <row r="469" spans="18:18" x14ac:dyDescent="0.15">
      <c r="R469" s="1">
        <v>21</v>
      </c>
    </row>
    <row r="470" spans="18:18" x14ac:dyDescent="0.15">
      <c r="R470" s="1">
        <v>22</v>
      </c>
    </row>
    <row r="471" spans="18:18" x14ac:dyDescent="0.15">
      <c r="R471" s="1">
        <v>23</v>
      </c>
    </row>
    <row r="472" spans="18:18" x14ac:dyDescent="0.15">
      <c r="R472" s="1">
        <v>24</v>
      </c>
    </row>
    <row r="473" spans="18:18" x14ac:dyDescent="0.15">
      <c r="R473" s="1">
        <v>25</v>
      </c>
    </row>
    <row r="474" spans="18:18" x14ac:dyDescent="0.15">
      <c r="R474" s="1">
        <v>26</v>
      </c>
    </row>
    <row r="475" spans="18:18" x14ac:dyDescent="0.15">
      <c r="R475" s="1">
        <v>27</v>
      </c>
    </row>
    <row r="476" spans="18:18" x14ac:dyDescent="0.15">
      <c r="R476" s="1">
        <v>28</v>
      </c>
    </row>
    <row r="477" spans="18:18" x14ac:dyDescent="0.15">
      <c r="R477" s="1">
        <v>29</v>
      </c>
    </row>
    <row r="478" spans="18:18" x14ac:dyDescent="0.15">
      <c r="R478" s="1">
        <v>30</v>
      </c>
    </row>
    <row r="479" spans="18:18" x14ac:dyDescent="0.15">
      <c r="R479" s="1">
        <v>31</v>
      </c>
    </row>
    <row r="480" spans="18:18" x14ac:dyDescent="0.15">
      <c r="R480" s="1">
        <v>32</v>
      </c>
    </row>
    <row r="481" spans="18:18" x14ac:dyDescent="0.15">
      <c r="R481" s="1">
        <v>33</v>
      </c>
    </row>
    <row r="482" spans="18:18" x14ac:dyDescent="0.15">
      <c r="R482" s="1">
        <v>34</v>
      </c>
    </row>
    <row r="483" spans="18:18" x14ac:dyDescent="0.15">
      <c r="R483" s="1">
        <v>35</v>
      </c>
    </row>
    <row r="484" spans="18:18" x14ac:dyDescent="0.15">
      <c r="R484" s="1">
        <v>36</v>
      </c>
    </row>
    <row r="485" spans="18:18" x14ac:dyDescent="0.15">
      <c r="R485" s="1">
        <v>37</v>
      </c>
    </row>
    <row r="486" spans="18:18" x14ac:dyDescent="0.15">
      <c r="R486" s="1">
        <v>38</v>
      </c>
    </row>
    <row r="487" spans="18:18" x14ac:dyDescent="0.15">
      <c r="R487" s="1">
        <v>39</v>
      </c>
    </row>
    <row r="488" spans="18:18" x14ac:dyDescent="0.15">
      <c r="R488" s="1">
        <v>40</v>
      </c>
    </row>
    <row r="489" spans="18:18" x14ac:dyDescent="0.15">
      <c r="R489" s="1">
        <v>41</v>
      </c>
    </row>
    <row r="490" spans="18:18" x14ac:dyDescent="0.15">
      <c r="R490" s="1">
        <v>42</v>
      </c>
    </row>
    <row r="491" spans="18:18" x14ac:dyDescent="0.15">
      <c r="R491" s="1">
        <v>43</v>
      </c>
    </row>
    <row r="492" spans="18:18" x14ac:dyDescent="0.15">
      <c r="R492" s="1">
        <v>44</v>
      </c>
    </row>
    <row r="493" spans="18:18" x14ac:dyDescent="0.15">
      <c r="R493" s="1">
        <v>45</v>
      </c>
    </row>
    <row r="494" spans="18:18" x14ac:dyDescent="0.15">
      <c r="R494" s="1">
        <v>46</v>
      </c>
    </row>
    <row r="495" spans="18:18" x14ac:dyDescent="0.15">
      <c r="R495" s="1">
        <v>47</v>
      </c>
    </row>
    <row r="496" spans="18:18" x14ac:dyDescent="0.15">
      <c r="R496" s="1">
        <v>48</v>
      </c>
    </row>
    <row r="497" spans="18:18" x14ac:dyDescent="0.15">
      <c r="R497" s="1">
        <v>49</v>
      </c>
    </row>
    <row r="498" spans="18:18" x14ac:dyDescent="0.15">
      <c r="R498" s="1">
        <v>50</v>
      </c>
    </row>
    <row r="499" spans="18:18" x14ac:dyDescent="0.15">
      <c r="R499" s="1">
        <v>51</v>
      </c>
    </row>
    <row r="500" spans="18:18" x14ac:dyDescent="0.15">
      <c r="R500" s="1">
        <v>52</v>
      </c>
    </row>
    <row r="501" spans="18:18" x14ac:dyDescent="0.15">
      <c r="R501" s="1">
        <v>53</v>
      </c>
    </row>
    <row r="502" spans="18:18" x14ac:dyDescent="0.15">
      <c r="R502" s="1">
        <v>54</v>
      </c>
    </row>
    <row r="503" spans="18:18" x14ac:dyDescent="0.15">
      <c r="R503" s="1">
        <v>55</v>
      </c>
    </row>
    <row r="504" spans="18:18" x14ac:dyDescent="0.15">
      <c r="R504" s="1">
        <v>56</v>
      </c>
    </row>
    <row r="505" spans="18:18" x14ac:dyDescent="0.15">
      <c r="R505" s="1">
        <v>57</v>
      </c>
    </row>
    <row r="506" spans="18:18" x14ac:dyDescent="0.15">
      <c r="R506" s="1">
        <v>58</v>
      </c>
    </row>
    <row r="507" spans="18:18" x14ac:dyDescent="0.15">
      <c r="R507" s="1">
        <v>59</v>
      </c>
    </row>
    <row r="508" spans="18:18" x14ac:dyDescent="0.15">
      <c r="R508" s="1">
        <v>60</v>
      </c>
    </row>
    <row r="509" spans="18:18" x14ac:dyDescent="0.15">
      <c r="R509" s="1">
        <v>61</v>
      </c>
    </row>
    <row r="510" spans="18:18" x14ac:dyDescent="0.15">
      <c r="R510" s="1">
        <v>62</v>
      </c>
    </row>
    <row r="511" spans="18:18" x14ac:dyDescent="0.15">
      <c r="R511" s="1">
        <v>63</v>
      </c>
    </row>
    <row r="512" spans="18:18" x14ac:dyDescent="0.15">
      <c r="R512" s="1">
        <v>64</v>
      </c>
    </row>
    <row r="513" spans="18:18" x14ac:dyDescent="0.15">
      <c r="R513" s="1">
        <v>65</v>
      </c>
    </row>
    <row r="514" spans="18:18" x14ac:dyDescent="0.15">
      <c r="R514" s="1">
        <v>66</v>
      </c>
    </row>
    <row r="515" spans="18:18" x14ac:dyDescent="0.15">
      <c r="R515" s="1">
        <v>67</v>
      </c>
    </row>
    <row r="516" spans="18:18" x14ac:dyDescent="0.15">
      <c r="R516" s="1">
        <v>68</v>
      </c>
    </row>
    <row r="517" spans="18:18" x14ac:dyDescent="0.15">
      <c r="R517" s="1">
        <v>69</v>
      </c>
    </row>
    <row r="518" spans="18:18" x14ac:dyDescent="0.15">
      <c r="R518" s="1">
        <v>70</v>
      </c>
    </row>
    <row r="519" spans="18:18" x14ac:dyDescent="0.15">
      <c r="R519" s="1">
        <v>71</v>
      </c>
    </row>
    <row r="520" spans="18:18" x14ac:dyDescent="0.15">
      <c r="R520" s="1">
        <v>72</v>
      </c>
    </row>
    <row r="521" spans="18:18" x14ac:dyDescent="0.15">
      <c r="R521" s="1">
        <v>73</v>
      </c>
    </row>
    <row r="522" spans="18:18" x14ac:dyDescent="0.15">
      <c r="R522" s="1">
        <v>74</v>
      </c>
    </row>
    <row r="523" spans="18:18" x14ac:dyDescent="0.15">
      <c r="R523" s="1">
        <v>1</v>
      </c>
    </row>
    <row r="524" spans="18:18" x14ac:dyDescent="0.15">
      <c r="R524" s="1">
        <v>2</v>
      </c>
    </row>
    <row r="525" spans="18:18" x14ac:dyDescent="0.15">
      <c r="R525" s="1">
        <v>3</v>
      </c>
    </row>
    <row r="526" spans="18:18" x14ac:dyDescent="0.15">
      <c r="R526" s="1">
        <v>4</v>
      </c>
    </row>
    <row r="527" spans="18:18" x14ac:dyDescent="0.15">
      <c r="R527" s="1">
        <v>5</v>
      </c>
    </row>
    <row r="528" spans="18:18" x14ac:dyDescent="0.15">
      <c r="R528" s="1">
        <v>6</v>
      </c>
    </row>
    <row r="529" spans="18:18" x14ac:dyDescent="0.15">
      <c r="R529" s="1">
        <v>7</v>
      </c>
    </row>
    <row r="530" spans="18:18" x14ac:dyDescent="0.15">
      <c r="R530" s="1">
        <v>8</v>
      </c>
    </row>
    <row r="531" spans="18:18" x14ac:dyDescent="0.15">
      <c r="R531" s="1">
        <v>9</v>
      </c>
    </row>
    <row r="532" spans="18:18" x14ac:dyDescent="0.15">
      <c r="R532" s="1">
        <v>10</v>
      </c>
    </row>
    <row r="533" spans="18:18" x14ac:dyDescent="0.15">
      <c r="R533" s="1">
        <v>11</v>
      </c>
    </row>
    <row r="534" spans="18:18" x14ac:dyDescent="0.15">
      <c r="R534" s="1">
        <v>12</v>
      </c>
    </row>
    <row r="535" spans="18:18" x14ac:dyDescent="0.15">
      <c r="R535" s="1">
        <v>13</v>
      </c>
    </row>
    <row r="536" spans="18:18" x14ac:dyDescent="0.15">
      <c r="R536" s="1">
        <v>14</v>
      </c>
    </row>
    <row r="537" spans="18:18" x14ac:dyDescent="0.15">
      <c r="R537" s="1">
        <v>15</v>
      </c>
    </row>
    <row r="538" spans="18:18" x14ac:dyDescent="0.15">
      <c r="R538" s="1">
        <v>16</v>
      </c>
    </row>
    <row r="539" spans="18:18" x14ac:dyDescent="0.15">
      <c r="R539" s="1">
        <v>17</v>
      </c>
    </row>
    <row r="540" spans="18:18" x14ac:dyDescent="0.15">
      <c r="R540" s="1">
        <v>18</v>
      </c>
    </row>
    <row r="541" spans="18:18" x14ac:dyDescent="0.15">
      <c r="R541" s="1">
        <v>19</v>
      </c>
    </row>
    <row r="542" spans="18:18" x14ac:dyDescent="0.15">
      <c r="R542" s="1">
        <v>20</v>
      </c>
    </row>
    <row r="543" spans="18:18" x14ac:dyDescent="0.15">
      <c r="R543" s="1">
        <v>21</v>
      </c>
    </row>
    <row r="544" spans="18:18" x14ac:dyDescent="0.15">
      <c r="R544" s="1">
        <v>22</v>
      </c>
    </row>
    <row r="545" spans="18:18" x14ac:dyDescent="0.15">
      <c r="R545" s="1">
        <v>23</v>
      </c>
    </row>
    <row r="546" spans="18:18" x14ac:dyDescent="0.15">
      <c r="R546" s="1">
        <v>24</v>
      </c>
    </row>
    <row r="547" spans="18:18" x14ac:dyDescent="0.15">
      <c r="R547" s="1">
        <v>25</v>
      </c>
    </row>
    <row r="548" spans="18:18" x14ac:dyDescent="0.15">
      <c r="R548" s="1">
        <v>26</v>
      </c>
    </row>
    <row r="549" spans="18:18" x14ac:dyDescent="0.15">
      <c r="R549" s="1">
        <v>27</v>
      </c>
    </row>
    <row r="550" spans="18:18" x14ac:dyDescent="0.15">
      <c r="R550" s="1">
        <v>28</v>
      </c>
    </row>
    <row r="551" spans="18:18" x14ac:dyDescent="0.15">
      <c r="R551" s="1">
        <v>29</v>
      </c>
    </row>
    <row r="552" spans="18:18" x14ac:dyDescent="0.15">
      <c r="R552" s="1">
        <v>30</v>
      </c>
    </row>
    <row r="553" spans="18:18" x14ac:dyDescent="0.15">
      <c r="R553" s="1">
        <v>31</v>
      </c>
    </row>
    <row r="554" spans="18:18" x14ac:dyDescent="0.15">
      <c r="R554" s="1">
        <v>32</v>
      </c>
    </row>
    <row r="555" spans="18:18" x14ac:dyDescent="0.15">
      <c r="R555" s="1">
        <v>33</v>
      </c>
    </row>
    <row r="556" spans="18:18" x14ac:dyDescent="0.15">
      <c r="R556" s="1">
        <v>34</v>
      </c>
    </row>
    <row r="557" spans="18:18" x14ac:dyDescent="0.15">
      <c r="R557" s="1">
        <v>35</v>
      </c>
    </row>
    <row r="558" spans="18:18" x14ac:dyDescent="0.15">
      <c r="R558" s="1">
        <v>36</v>
      </c>
    </row>
    <row r="559" spans="18:18" x14ac:dyDescent="0.15">
      <c r="R559" s="1">
        <v>37</v>
      </c>
    </row>
    <row r="560" spans="18:18" x14ac:dyDescent="0.15">
      <c r="R560" s="1">
        <v>38</v>
      </c>
    </row>
    <row r="561" spans="18:18" x14ac:dyDescent="0.15">
      <c r="R561" s="1">
        <v>39</v>
      </c>
    </row>
    <row r="562" spans="18:18" x14ac:dyDescent="0.15">
      <c r="R562" s="1">
        <v>40</v>
      </c>
    </row>
    <row r="563" spans="18:18" x14ac:dyDescent="0.15">
      <c r="R563" s="1">
        <v>41</v>
      </c>
    </row>
    <row r="564" spans="18:18" x14ac:dyDescent="0.15">
      <c r="R564" s="1">
        <v>42</v>
      </c>
    </row>
    <row r="565" spans="18:18" x14ac:dyDescent="0.15">
      <c r="R565" s="1">
        <v>43</v>
      </c>
    </row>
    <row r="566" spans="18:18" x14ac:dyDescent="0.15">
      <c r="R566" s="1">
        <v>44</v>
      </c>
    </row>
    <row r="567" spans="18:18" x14ac:dyDescent="0.15">
      <c r="R567" s="1">
        <v>45</v>
      </c>
    </row>
    <row r="568" spans="18:18" x14ac:dyDescent="0.15">
      <c r="R568" s="1">
        <v>46</v>
      </c>
    </row>
    <row r="569" spans="18:18" x14ac:dyDescent="0.15">
      <c r="R569" s="1">
        <v>47</v>
      </c>
    </row>
    <row r="570" spans="18:18" x14ac:dyDescent="0.15">
      <c r="R570" s="1">
        <v>48</v>
      </c>
    </row>
    <row r="571" spans="18:18" x14ac:dyDescent="0.15">
      <c r="R571" s="1">
        <v>49</v>
      </c>
    </row>
    <row r="572" spans="18:18" x14ac:dyDescent="0.15">
      <c r="R572" s="1">
        <v>50</v>
      </c>
    </row>
    <row r="573" spans="18:18" x14ac:dyDescent="0.15">
      <c r="R573" s="1">
        <v>51</v>
      </c>
    </row>
    <row r="574" spans="18:18" x14ac:dyDescent="0.15">
      <c r="R574" s="1">
        <v>52</v>
      </c>
    </row>
    <row r="575" spans="18:18" x14ac:dyDescent="0.15">
      <c r="R575" s="1">
        <v>53</v>
      </c>
    </row>
    <row r="576" spans="18:18" x14ac:dyDescent="0.15">
      <c r="R576" s="1">
        <v>54</v>
      </c>
    </row>
    <row r="577" spans="18:18" x14ac:dyDescent="0.15">
      <c r="R577" s="1">
        <v>55</v>
      </c>
    </row>
    <row r="578" spans="18:18" x14ac:dyDescent="0.15">
      <c r="R578" s="1">
        <v>56</v>
      </c>
    </row>
    <row r="579" spans="18:18" x14ac:dyDescent="0.15">
      <c r="R579" s="1">
        <v>57</v>
      </c>
    </row>
    <row r="580" spans="18:18" x14ac:dyDescent="0.15">
      <c r="R580" s="1">
        <v>58</v>
      </c>
    </row>
    <row r="581" spans="18:18" x14ac:dyDescent="0.15">
      <c r="R581" s="1">
        <v>59</v>
      </c>
    </row>
    <row r="582" spans="18:18" x14ac:dyDescent="0.15">
      <c r="R582" s="1">
        <v>60</v>
      </c>
    </row>
    <row r="583" spans="18:18" x14ac:dyDescent="0.15">
      <c r="R583" s="1">
        <v>61</v>
      </c>
    </row>
    <row r="584" spans="18:18" x14ac:dyDescent="0.15">
      <c r="R584" s="1">
        <v>62</v>
      </c>
    </row>
    <row r="585" spans="18:18" x14ac:dyDescent="0.15">
      <c r="R585" s="1">
        <v>63</v>
      </c>
    </row>
    <row r="586" spans="18:18" x14ac:dyDescent="0.15">
      <c r="R586" s="1">
        <v>64</v>
      </c>
    </row>
    <row r="587" spans="18:18" x14ac:dyDescent="0.15">
      <c r="R587" s="1">
        <v>65</v>
      </c>
    </row>
    <row r="588" spans="18:18" x14ac:dyDescent="0.15">
      <c r="R588" s="1">
        <v>66</v>
      </c>
    </row>
    <row r="589" spans="18:18" x14ac:dyDescent="0.15">
      <c r="R589" s="1">
        <v>67</v>
      </c>
    </row>
    <row r="590" spans="18:18" x14ac:dyDescent="0.15">
      <c r="R590" s="1">
        <v>68</v>
      </c>
    </row>
    <row r="591" spans="18:18" x14ac:dyDescent="0.15">
      <c r="R591" s="1">
        <v>69</v>
      </c>
    </row>
    <row r="592" spans="18:18" x14ac:dyDescent="0.15">
      <c r="R592" s="1">
        <v>70</v>
      </c>
    </row>
    <row r="593" spans="18:18" x14ac:dyDescent="0.15">
      <c r="R593" s="1">
        <v>71</v>
      </c>
    </row>
    <row r="594" spans="18:18" x14ac:dyDescent="0.15">
      <c r="R594" s="1">
        <v>72</v>
      </c>
    </row>
    <row r="595" spans="18:18" x14ac:dyDescent="0.15">
      <c r="R595" s="1">
        <v>73</v>
      </c>
    </row>
    <row r="596" spans="18:18" x14ac:dyDescent="0.15">
      <c r="R596" s="1">
        <v>74</v>
      </c>
    </row>
    <row r="597" spans="18:18" x14ac:dyDescent="0.15">
      <c r="R597" s="1">
        <v>1</v>
      </c>
    </row>
    <row r="598" spans="18:18" x14ac:dyDescent="0.15">
      <c r="R598" s="1">
        <v>2</v>
      </c>
    </row>
    <row r="599" spans="18:18" x14ac:dyDescent="0.15">
      <c r="R599" s="1">
        <v>3</v>
      </c>
    </row>
    <row r="600" spans="18:18" x14ac:dyDescent="0.15">
      <c r="R600" s="1">
        <v>4</v>
      </c>
    </row>
    <row r="601" spans="18:18" x14ac:dyDescent="0.15">
      <c r="R601" s="1">
        <v>5</v>
      </c>
    </row>
    <row r="602" spans="18:18" x14ac:dyDescent="0.15">
      <c r="R602" s="1">
        <v>6</v>
      </c>
    </row>
    <row r="603" spans="18:18" x14ac:dyDescent="0.15">
      <c r="R603" s="1">
        <v>7</v>
      </c>
    </row>
    <row r="604" spans="18:18" x14ac:dyDescent="0.15">
      <c r="R604" s="1">
        <v>8</v>
      </c>
    </row>
    <row r="605" spans="18:18" x14ac:dyDescent="0.15">
      <c r="R605" s="1">
        <v>9</v>
      </c>
    </row>
    <row r="606" spans="18:18" x14ac:dyDescent="0.15">
      <c r="R606" s="1">
        <v>10</v>
      </c>
    </row>
    <row r="607" spans="18:18" x14ac:dyDescent="0.15">
      <c r="R607" s="1">
        <v>11</v>
      </c>
    </row>
    <row r="608" spans="18:18" x14ac:dyDescent="0.15">
      <c r="R608" s="1">
        <v>12</v>
      </c>
    </row>
    <row r="609" spans="18:18" x14ac:dyDescent="0.15">
      <c r="R609" s="1">
        <v>13</v>
      </c>
    </row>
    <row r="610" spans="18:18" x14ac:dyDescent="0.15">
      <c r="R610" s="1">
        <v>14</v>
      </c>
    </row>
    <row r="611" spans="18:18" x14ac:dyDescent="0.15">
      <c r="R611" s="1">
        <v>15</v>
      </c>
    </row>
    <row r="612" spans="18:18" x14ac:dyDescent="0.15">
      <c r="R612" s="1">
        <v>16</v>
      </c>
    </row>
    <row r="613" spans="18:18" x14ac:dyDescent="0.15">
      <c r="R613" s="1">
        <v>17</v>
      </c>
    </row>
    <row r="614" spans="18:18" x14ac:dyDescent="0.15">
      <c r="R614" s="1">
        <v>18</v>
      </c>
    </row>
    <row r="615" spans="18:18" x14ac:dyDescent="0.15">
      <c r="R615" s="1">
        <v>19</v>
      </c>
    </row>
    <row r="616" spans="18:18" x14ac:dyDescent="0.15">
      <c r="R616" s="1">
        <v>20</v>
      </c>
    </row>
    <row r="617" spans="18:18" x14ac:dyDescent="0.15">
      <c r="R617" s="1">
        <v>21</v>
      </c>
    </row>
    <row r="618" spans="18:18" x14ac:dyDescent="0.15">
      <c r="R618" s="1">
        <v>22</v>
      </c>
    </row>
    <row r="619" spans="18:18" x14ac:dyDescent="0.15">
      <c r="R619" s="1">
        <v>23</v>
      </c>
    </row>
    <row r="620" spans="18:18" x14ac:dyDescent="0.15">
      <c r="R620" s="1">
        <v>24</v>
      </c>
    </row>
    <row r="621" spans="18:18" x14ac:dyDescent="0.15">
      <c r="R621" s="1">
        <v>25</v>
      </c>
    </row>
    <row r="622" spans="18:18" x14ac:dyDescent="0.15">
      <c r="R622" s="1">
        <v>26</v>
      </c>
    </row>
    <row r="623" spans="18:18" x14ac:dyDescent="0.15">
      <c r="R623" s="1">
        <v>27</v>
      </c>
    </row>
    <row r="624" spans="18:18" x14ac:dyDescent="0.15">
      <c r="R624" s="1">
        <v>28</v>
      </c>
    </row>
    <row r="625" spans="18:18" x14ac:dyDescent="0.15">
      <c r="R625" s="1">
        <v>29</v>
      </c>
    </row>
    <row r="626" spans="18:18" x14ac:dyDescent="0.15">
      <c r="R626" s="1">
        <v>30</v>
      </c>
    </row>
    <row r="627" spans="18:18" x14ac:dyDescent="0.15">
      <c r="R627" s="1">
        <v>31</v>
      </c>
    </row>
    <row r="628" spans="18:18" x14ac:dyDescent="0.15">
      <c r="R628" s="1">
        <v>32</v>
      </c>
    </row>
    <row r="629" spans="18:18" x14ac:dyDescent="0.15">
      <c r="R629" s="1">
        <v>33</v>
      </c>
    </row>
    <row r="630" spans="18:18" x14ac:dyDescent="0.15">
      <c r="R630" s="1">
        <v>34</v>
      </c>
    </row>
    <row r="631" spans="18:18" x14ac:dyDescent="0.15">
      <c r="R631" s="1">
        <v>35</v>
      </c>
    </row>
    <row r="632" spans="18:18" x14ac:dyDescent="0.15">
      <c r="R632" s="1">
        <v>36</v>
      </c>
    </row>
    <row r="633" spans="18:18" x14ac:dyDescent="0.15">
      <c r="R633" s="1">
        <v>37</v>
      </c>
    </row>
    <row r="634" spans="18:18" x14ac:dyDescent="0.15">
      <c r="R634" s="1">
        <v>38</v>
      </c>
    </row>
    <row r="635" spans="18:18" x14ac:dyDescent="0.15">
      <c r="R635" s="1">
        <v>39</v>
      </c>
    </row>
    <row r="636" spans="18:18" x14ac:dyDescent="0.15">
      <c r="R636" s="1">
        <v>40</v>
      </c>
    </row>
    <row r="637" spans="18:18" x14ac:dyDescent="0.15">
      <c r="R637" s="1">
        <v>41</v>
      </c>
    </row>
    <row r="638" spans="18:18" x14ac:dyDescent="0.15">
      <c r="R638" s="1">
        <v>42</v>
      </c>
    </row>
    <row r="639" spans="18:18" x14ac:dyDescent="0.15">
      <c r="R639" s="1">
        <v>43</v>
      </c>
    </row>
    <row r="640" spans="18:18" x14ac:dyDescent="0.15">
      <c r="R640" s="1">
        <v>44</v>
      </c>
    </row>
    <row r="641" spans="18:18" x14ac:dyDescent="0.15">
      <c r="R641" s="1">
        <v>45</v>
      </c>
    </row>
    <row r="642" spans="18:18" x14ac:dyDescent="0.15">
      <c r="R642" s="1">
        <v>46</v>
      </c>
    </row>
    <row r="643" spans="18:18" x14ac:dyDescent="0.15">
      <c r="R643" s="1">
        <v>47</v>
      </c>
    </row>
    <row r="644" spans="18:18" x14ac:dyDescent="0.15">
      <c r="R644" s="1">
        <v>48</v>
      </c>
    </row>
    <row r="645" spans="18:18" x14ac:dyDescent="0.15">
      <c r="R645" s="1">
        <v>49</v>
      </c>
    </row>
    <row r="646" spans="18:18" x14ac:dyDescent="0.15">
      <c r="R646" s="1">
        <v>50</v>
      </c>
    </row>
    <row r="647" spans="18:18" x14ac:dyDescent="0.15">
      <c r="R647" s="1">
        <v>51</v>
      </c>
    </row>
    <row r="648" spans="18:18" x14ac:dyDescent="0.15">
      <c r="R648" s="1">
        <v>52</v>
      </c>
    </row>
    <row r="649" spans="18:18" x14ac:dyDescent="0.15">
      <c r="R649" s="1">
        <v>53</v>
      </c>
    </row>
    <row r="650" spans="18:18" x14ac:dyDescent="0.15">
      <c r="R650" s="1">
        <v>54</v>
      </c>
    </row>
    <row r="651" spans="18:18" x14ac:dyDescent="0.15">
      <c r="R651" s="1">
        <v>55</v>
      </c>
    </row>
    <row r="652" spans="18:18" x14ac:dyDescent="0.15">
      <c r="R652" s="1">
        <v>56</v>
      </c>
    </row>
    <row r="653" spans="18:18" x14ac:dyDescent="0.15">
      <c r="R653" s="1">
        <v>57</v>
      </c>
    </row>
    <row r="654" spans="18:18" x14ac:dyDescent="0.15">
      <c r="R654" s="1">
        <v>58</v>
      </c>
    </row>
    <row r="655" spans="18:18" x14ac:dyDescent="0.15">
      <c r="R655" s="1">
        <v>59</v>
      </c>
    </row>
    <row r="656" spans="18:18" x14ac:dyDescent="0.15">
      <c r="R656" s="1">
        <v>60</v>
      </c>
    </row>
    <row r="657" spans="18:18" x14ac:dyDescent="0.15">
      <c r="R657" s="1">
        <v>61</v>
      </c>
    </row>
    <row r="658" spans="18:18" x14ac:dyDescent="0.15">
      <c r="R658" s="1">
        <v>62</v>
      </c>
    </row>
    <row r="659" spans="18:18" x14ac:dyDescent="0.15">
      <c r="R659" s="1">
        <v>63</v>
      </c>
    </row>
    <row r="660" spans="18:18" x14ac:dyDescent="0.15">
      <c r="R660" s="1">
        <v>64</v>
      </c>
    </row>
    <row r="661" spans="18:18" x14ac:dyDescent="0.15">
      <c r="R661" s="1">
        <v>65</v>
      </c>
    </row>
    <row r="662" spans="18:18" x14ac:dyDescent="0.15">
      <c r="R662" s="1">
        <v>66</v>
      </c>
    </row>
    <row r="663" spans="18:18" x14ac:dyDescent="0.15">
      <c r="R663" s="1">
        <v>67</v>
      </c>
    </row>
    <row r="664" spans="18:18" x14ac:dyDescent="0.15">
      <c r="R664" s="1">
        <v>68</v>
      </c>
    </row>
    <row r="665" spans="18:18" x14ac:dyDescent="0.15">
      <c r="R665" s="1">
        <v>69</v>
      </c>
    </row>
    <row r="666" spans="18:18" x14ac:dyDescent="0.15">
      <c r="R666" s="1">
        <v>70</v>
      </c>
    </row>
    <row r="667" spans="18:18" x14ac:dyDescent="0.15">
      <c r="R667" s="1">
        <v>71</v>
      </c>
    </row>
    <row r="668" spans="18:18" x14ac:dyDescent="0.15">
      <c r="R668" s="1">
        <v>72</v>
      </c>
    </row>
    <row r="669" spans="18:18" x14ac:dyDescent="0.15">
      <c r="R669" s="1">
        <v>73</v>
      </c>
    </row>
    <row r="670" spans="18:18" x14ac:dyDescent="0.15">
      <c r="R670" s="1">
        <v>74</v>
      </c>
    </row>
    <row r="671" spans="18:18" x14ac:dyDescent="0.15">
      <c r="R671" s="1">
        <v>1</v>
      </c>
    </row>
    <row r="672" spans="18:18" x14ac:dyDescent="0.15">
      <c r="R672" s="1">
        <v>2</v>
      </c>
    </row>
    <row r="673" spans="18:18" x14ac:dyDescent="0.15">
      <c r="R673" s="1">
        <v>3</v>
      </c>
    </row>
    <row r="674" spans="18:18" x14ac:dyDescent="0.15">
      <c r="R674" s="1">
        <v>4</v>
      </c>
    </row>
    <row r="675" spans="18:18" x14ac:dyDescent="0.15">
      <c r="R675" s="1">
        <v>5</v>
      </c>
    </row>
    <row r="676" spans="18:18" x14ac:dyDescent="0.15">
      <c r="R676" s="1">
        <v>6</v>
      </c>
    </row>
    <row r="677" spans="18:18" x14ac:dyDescent="0.15">
      <c r="R677" s="1">
        <v>7</v>
      </c>
    </row>
    <row r="678" spans="18:18" x14ac:dyDescent="0.15">
      <c r="R678" s="1">
        <v>8</v>
      </c>
    </row>
    <row r="679" spans="18:18" x14ac:dyDescent="0.15">
      <c r="R679" s="1">
        <v>9</v>
      </c>
    </row>
    <row r="680" spans="18:18" x14ac:dyDescent="0.15">
      <c r="R680" s="1">
        <v>10</v>
      </c>
    </row>
    <row r="681" spans="18:18" x14ac:dyDescent="0.15">
      <c r="R681" s="1">
        <v>11</v>
      </c>
    </row>
    <row r="682" spans="18:18" x14ac:dyDescent="0.15">
      <c r="R682" s="1">
        <v>12</v>
      </c>
    </row>
    <row r="683" spans="18:18" x14ac:dyDescent="0.15">
      <c r="R683" s="1">
        <v>13</v>
      </c>
    </row>
    <row r="684" spans="18:18" x14ac:dyDescent="0.15">
      <c r="R684" s="1">
        <v>14</v>
      </c>
    </row>
    <row r="685" spans="18:18" x14ac:dyDescent="0.15">
      <c r="R685" s="1">
        <v>15</v>
      </c>
    </row>
    <row r="686" spans="18:18" x14ac:dyDescent="0.15">
      <c r="R686" s="1">
        <v>16</v>
      </c>
    </row>
    <row r="687" spans="18:18" x14ac:dyDescent="0.15">
      <c r="R687" s="1">
        <v>17</v>
      </c>
    </row>
    <row r="688" spans="18:18" x14ac:dyDescent="0.15">
      <c r="R688" s="1">
        <v>18</v>
      </c>
    </row>
    <row r="689" spans="18:18" x14ac:dyDescent="0.15">
      <c r="R689" s="1">
        <v>19</v>
      </c>
    </row>
    <row r="690" spans="18:18" x14ac:dyDescent="0.15">
      <c r="R690" s="1">
        <v>20</v>
      </c>
    </row>
    <row r="691" spans="18:18" x14ac:dyDescent="0.15">
      <c r="R691" s="1">
        <v>21</v>
      </c>
    </row>
    <row r="692" spans="18:18" x14ac:dyDescent="0.15">
      <c r="R692" s="1">
        <v>22</v>
      </c>
    </row>
    <row r="693" spans="18:18" x14ac:dyDescent="0.15">
      <c r="R693" s="1">
        <v>23</v>
      </c>
    </row>
    <row r="694" spans="18:18" x14ac:dyDescent="0.15">
      <c r="R694" s="1">
        <v>24</v>
      </c>
    </row>
    <row r="695" spans="18:18" x14ac:dyDescent="0.15">
      <c r="R695" s="1">
        <v>25</v>
      </c>
    </row>
    <row r="696" spans="18:18" x14ac:dyDescent="0.15">
      <c r="R696" s="1">
        <v>26</v>
      </c>
    </row>
    <row r="697" spans="18:18" x14ac:dyDescent="0.15">
      <c r="R697" s="1">
        <v>27</v>
      </c>
    </row>
    <row r="698" spans="18:18" x14ac:dyDescent="0.15">
      <c r="R698" s="1">
        <v>28</v>
      </c>
    </row>
    <row r="720" spans="18:18" x14ac:dyDescent="0.15">
      <c r="R720" s="8"/>
    </row>
    <row r="721" spans="18:18" x14ac:dyDescent="0.15">
      <c r="R721" s="8"/>
    </row>
    <row r="722" spans="18:18" x14ac:dyDescent="0.15">
      <c r="R722" s="8"/>
    </row>
  </sheetData>
  <mergeCells count="14">
    <mergeCell ref="A2:A5"/>
    <mergeCell ref="B2:B5"/>
    <mergeCell ref="C2:C5"/>
    <mergeCell ref="D2:D5"/>
    <mergeCell ref="E2:Q2"/>
    <mergeCell ref="E3:E5"/>
    <mergeCell ref="F3:K3"/>
    <mergeCell ref="L3:Q3"/>
    <mergeCell ref="G4:G5"/>
    <mergeCell ref="J4:J5"/>
    <mergeCell ref="K4:K5"/>
    <mergeCell ref="M4:M5"/>
    <mergeCell ref="P4:P5"/>
    <mergeCell ref="Q4:Q5"/>
  </mergeCells>
  <phoneticPr fontId="2"/>
  <dataValidations count="2">
    <dataValidation imeMode="off" allowBlank="1" showInputMessage="1" showErrorMessage="1" sqref="A55:A65585 IW55:IW65585 SS55:SS65585 ACO55:ACO65585 AMK55:AMK65585 AWG55:AWG65585 BGC55:BGC65585 BPY55:BPY65585 BZU55:BZU65585 CJQ55:CJQ65585 CTM55:CTM65585 DDI55:DDI65585 DNE55:DNE65585 DXA55:DXA65585 EGW55:EGW65585 EQS55:EQS65585 FAO55:FAO65585 FKK55:FKK65585 FUG55:FUG65585 GEC55:GEC65585 GNY55:GNY65585 GXU55:GXU65585 HHQ55:HHQ65585 HRM55:HRM65585 IBI55:IBI65585 ILE55:ILE65585 IVA55:IVA65585 JEW55:JEW65585 JOS55:JOS65585 JYO55:JYO65585 KIK55:KIK65585 KSG55:KSG65585 LCC55:LCC65585 LLY55:LLY65585 LVU55:LVU65585 MFQ55:MFQ65585 MPM55:MPM65585 MZI55:MZI65585 NJE55:NJE65585 NTA55:NTA65585 OCW55:OCW65585 OMS55:OMS65585 OWO55:OWO65585 PGK55:PGK65585 PQG55:PQG65585 QAC55:QAC65585 QJY55:QJY65585 QTU55:QTU65585 RDQ55:RDQ65585 RNM55:RNM65585 RXI55:RXI65585 SHE55:SHE65585 SRA55:SRA65585 TAW55:TAW65585 TKS55:TKS65585 TUO55:TUO65585 UEK55:UEK65585 UOG55:UOG65585 UYC55:UYC65585 VHY55:VHY65585 VRU55:VRU65585 WBQ55:WBQ65585 WLM55:WLM65585 WVI55:WVI65585 A65591:A131121 IW65591:IW131121 SS65591:SS131121 ACO65591:ACO131121 AMK65591:AMK131121 AWG65591:AWG131121 BGC65591:BGC131121 BPY65591:BPY131121 BZU65591:BZU131121 CJQ65591:CJQ131121 CTM65591:CTM131121 DDI65591:DDI131121 DNE65591:DNE131121 DXA65591:DXA131121 EGW65591:EGW131121 EQS65591:EQS131121 FAO65591:FAO131121 FKK65591:FKK131121 FUG65591:FUG131121 GEC65591:GEC131121 GNY65591:GNY131121 GXU65591:GXU131121 HHQ65591:HHQ131121 HRM65591:HRM131121 IBI65591:IBI131121 ILE65591:ILE131121 IVA65591:IVA131121 JEW65591:JEW131121 JOS65591:JOS131121 JYO65591:JYO131121 KIK65591:KIK131121 KSG65591:KSG131121 LCC65591:LCC131121 LLY65591:LLY131121 LVU65591:LVU131121 MFQ65591:MFQ131121 MPM65591:MPM131121 MZI65591:MZI131121 NJE65591:NJE131121 NTA65591:NTA131121 OCW65591:OCW131121 OMS65591:OMS131121 OWO65591:OWO131121 PGK65591:PGK131121 PQG65591:PQG131121 QAC65591:QAC131121 QJY65591:QJY131121 QTU65591:QTU131121 RDQ65591:RDQ131121 RNM65591:RNM131121 RXI65591:RXI131121 SHE65591:SHE131121 SRA65591:SRA131121 TAW65591:TAW131121 TKS65591:TKS131121 TUO65591:TUO131121 UEK65591:UEK131121 UOG65591:UOG131121 UYC65591:UYC131121 VHY65591:VHY131121 VRU65591:VRU131121 WBQ65591:WBQ131121 WLM65591:WLM131121 WVI65591:WVI131121 A131127:A196657 IW131127:IW196657 SS131127:SS196657 ACO131127:ACO196657 AMK131127:AMK196657 AWG131127:AWG196657 BGC131127:BGC196657 BPY131127:BPY196657 BZU131127:BZU196657 CJQ131127:CJQ196657 CTM131127:CTM196657 DDI131127:DDI196657 DNE131127:DNE196657 DXA131127:DXA196657 EGW131127:EGW196657 EQS131127:EQS196657 FAO131127:FAO196657 FKK131127:FKK196657 FUG131127:FUG196657 GEC131127:GEC196657 GNY131127:GNY196657 GXU131127:GXU196657 HHQ131127:HHQ196657 HRM131127:HRM196657 IBI131127:IBI196657 ILE131127:ILE196657 IVA131127:IVA196657 JEW131127:JEW196657 JOS131127:JOS196657 JYO131127:JYO196657 KIK131127:KIK196657 KSG131127:KSG196657 LCC131127:LCC196657 LLY131127:LLY196657 LVU131127:LVU196657 MFQ131127:MFQ196657 MPM131127:MPM196657 MZI131127:MZI196657 NJE131127:NJE196657 NTA131127:NTA196657 OCW131127:OCW196657 OMS131127:OMS196657 OWO131127:OWO196657 PGK131127:PGK196657 PQG131127:PQG196657 QAC131127:QAC196657 QJY131127:QJY196657 QTU131127:QTU196657 RDQ131127:RDQ196657 RNM131127:RNM196657 RXI131127:RXI196657 SHE131127:SHE196657 SRA131127:SRA196657 TAW131127:TAW196657 TKS131127:TKS196657 TUO131127:TUO196657 UEK131127:UEK196657 UOG131127:UOG196657 UYC131127:UYC196657 VHY131127:VHY196657 VRU131127:VRU196657 WBQ131127:WBQ196657 WLM131127:WLM196657 WVI131127:WVI196657 A196663:A262193 IW196663:IW262193 SS196663:SS262193 ACO196663:ACO262193 AMK196663:AMK262193 AWG196663:AWG262193 BGC196663:BGC262193 BPY196663:BPY262193 BZU196663:BZU262193 CJQ196663:CJQ262193 CTM196663:CTM262193 DDI196663:DDI262193 DNE196663:DNE262193 DXA196663:DXA262193 EGW196663:EGW262193 EQS196663:EQS262193 FAO196663:FAO262193 FKK196663:FKK262193 FUG196663:FUG262193 GEC196663:GEC262193 GNY196663:GNY262193 GXU196663:GXU262193 HHQ196663:HHQ262193 HRM196663:HRM262193 IBI196663:IBI262193 ILE196663:ILE262193 IVA196663:IVA262193 JEW196663:JEW262193 JOS196663:JOS262193 JYO196663:JYO262193 KIK196663:KIK262193 KSG196663:KSG262193 LCC196663:LCC262193 LLY196663:LLY262193 LVU196663:LVU262193 MFQ196663:MFQ262193 MPM196663:MPM262193 MZI196663:MZI262193 NJE196663:NJE262193 NTA196663:NTA262193 OCW196663:OCW262193 OMS196663:OMS262193 OWO196663:OWO262193 PGK196663:PGK262193 PQG196663:PQG262193 QAC196663:QAC262193 QJY196663:QJY262193 QTU196663:QTU262193 RDQ196663:RDQ262193 RNM196663:RNM262193 RXI196663:RXI262193 SHE196663:SHE262193 SRA196663:SRA262193 TAW196663:TAW262193 TKS196663:TKS262193 TUO196663:TUO262193 UEK196663:UEK262193 UOG196663:UOG262193 UYC196663:UYC262193 VHY196663:VHY262193 VRU196663:VRU262193 WBQ196663:WBQ262193 WLM196663:WLM262193 WVI196663:WVI262193 A262199:A327729 IW262199:IW327729 SS262199:SS327729 ACO262199:ACO327729 AMK262199:AMK327729 AWG262199:AWG327729 BGC262199:BGC327729 BPY262199:BPY327729 BZU262199:BZU327729 CJQ262199:CJQ327729 CTM262199:CTM327729 DDI262199:DDI327729 DNE262199:DNE327729 DXA262199:DXA327729 EGW262199:EGW327729 EQS262199:EQS327729 FAO262199:FAO327729 FKK262199:FKK327729 FUG262199:FUG327729 GEC262199:GEC327729 GNY262199:GNY327729 GXU262199:GXU327729 HHQ262199:HHQ327729 HRM262199:HRM327729 IBI262199:IBI327729 ILE262199:ILE327729 IVA262199:IVA327729 JEW262199:JEW327729 JOS262199:JOS327729 JYO262199:JYO327729 KIK262199:KIK327729 KSG262199:KSG327729 LCC262199:LCC327729 LLY262199:LLY327729 LVU262199:LVU327729 MFQ262199:MFQ327729 MPM262199:MPM327729 MZI262199:MZI327729 NJE262199:NJE327729 NTA262199:NTA327729 OCW262199:OCW327729 OMS262199:OMS327729 OWO262199:OWO327729 PGK262199:PGK327729 PQG262199:PQG327729 QAC262199:QAC327729 QJY262199:QJY327729 QTU262199:QTU327729 RDQ262199:RDQ327729 RNM262199:RNM327729 RXI262199:RXI327729 SHE262199:SHE327729 SRA262199:SRA327729 TAW262199:TAW327729 TKS262199:TKS327729 TUO262199:TUO327729 UEK262199:UEK327729 UOG262199:UOG327729 UYC262199:UYC327729 VHY262199:VHY327729 VRU262199:VRU327729 WBQ262199:WBQ327729 WLM262199:WLM327729 WVI262199:WVI327729 A327735:A393265 IW327735:IW393265 SS327735:SS393265 ACO327735:ACO393265 AMK327735:AMK393265 AWG327735:AWG393265 BGC327735:BGC393265 BPY327735:BPY393265 BZU327735:BZU393265 CJQ327735:CJQ393265 CTM327735:CTM393265 DDI327735:DDI393265 DNE327735:DNE393265 DXA327735:DXA393265 EGW327735:EGW393265 EQS327735:EQS393265 FAO327735:FAO393265 FKK327735:FKK393265 FUG327735:FUG393265 GEC327735:GEC393265 GNY327735:GNY393265 GXU327735:GXU393265 HHQ327735:HHQ393265 HRM327735:HRM393265 IBI327735:IBI393265 ILE327735:ILE393265 IVA327735:IVA393265 JEW327735:JEW393265 JOS327735:JOS393265 JYO327735:JYO393265 KIK327735:KIK393265 KSG327735:KSG393265 LCC327735:LCC393265 LLY327735:LLY393265 LVU327735:LVU393265 MFQ327735:MFQ393265 MPM327735:MPM393265 MZI327735:MZI393265 NJE327735:NJE393265 NTA327735:NTA393265 OCW327735:OCW393265 OMS327735:OMS393265 OWO327735:OWO393265 PGK327735:PGK393265 PQG327735:PQG393265 QAC327735:QAC393265 QJY327735:QJY393265 QTU327735:QTU393265 RDQ327735:RDQ393265 RNM327735:RNM393265 RXI327735:RXI393265 SHE327735:SHE393265 SRA327735:SRA393265 TAW327735:TAW393265 TKS327735:TKS393265 TUO327735:TUO393265 UEK327735:UEK393265 UOG327735:UOG393265 UYC327735:UYC393265 VHY327735:VHY393265 VRU327735:VRU393265 WBQ327735:WBQ393265 WLM327735:WLM393265 WVI327735:WVI393265 A393271:A458801 IW393271:IW458801 SS393271:SS458801 ACO393271:ACO458801 AMK393271:AMK458801 AWG393271:AWG458801 BGC393271:BGC458801 BPY393271:BPY458801 BZU393271:BZU458801 CJQ393271:CJQ458801 CTM393271:CTM458801 DDI393271:DDI458801 DNE393271:DNE458801 DXA393271:DXA458801 EGW393271:EGW458801 EQS393271:EQS458801 FAO393271:FAO458801 FKK393271:FKK458801 FUG393271:FUG458801 GEC393271:GEC458801 GNY393271:GNY458801 GXU393271:GXU458801 HHQ393271:HHQ458801 HRM393271:HRM458801 IBI393271:IBI458801 ILE393271:ILE458801 IVA393271:IVA458801 JEW393271:JEW458801 JOS393271:JOS458801 JYO393271:JYO458801 KIK393271:KIK458801 KSG393271:KSG458801 LCC393271:LCC458801 LLY393271:LLY458801 LVU393271:LVU458801 MFQ393271:MFQ458801 MPM393271:MPM458801 MZI393271:MZI458801 NJE393271:NJE458801 NTA393271:NTA458801 OCW393271:OCW458801 OMS393271:OMS458801 OWO393271:OWO458801 PGK393271:PGK458801 PQG393271:PQG458801 QAC393271:QAC458801 QJY393271:QJY458801 QTU393271:QTU458801 RDQ393271:RDQ458801 RNM393271:RNM458801 RXI393271:RXI458801 SHE393271:SHE458801 SRA393271:SRA458801 TAW393271:TAW458801 TKS393271:TKS458801 TUO393271:TUO458801 UEK393271:UEK458801 UOG393271:UOG458801 UYC393271:UYC458801 VHY393271:VHY458801 VRU393271:VRU458801 WBQ393271:WBQ458801 WLM393271:WLM458801 WVI393271:WVI458801 A458807:A524337 IW458807:IW524337 SS458807:SS524337 ACO458807:ACO524337 AMK458807:AMK524337 AWG458807:AWG524337 BGC458807:BGC524337 BPY458807:BPY524337 BZU458807:BZU524337 CJQ458807:CJQ524337 CTM458807:CTM524337 DDI458807:DDI524337 DNE458807:DNE524337 DXA458807:DXA524337 EGW458807:EGW524337 EQS458807:EQS524337 FAO458807:FAO524337 FKK458807:FKK524337 FUG458807:FUG524337 GEC458807:GEC524337 GNY458807:GNY524337 GXU458807:GXU524337 HHQ458807:HHQ524337 HRM458807:HRM524337 IBI458807:IBI524337 ILE458807:ILE524337 IVA458807:IVA524337 JEW458807:JEW524337 JOS458807:JOS524337 JYO458807:JYO524337 KIK458807:KIK524337 KSG458807:KSG524337 LCC458807:LCC524337 LLY458807:LLY524337 LVU458807:LVU524337 MFQ458807:MFQ524337 MPM458807:MPM524337 MZI458807:MZI524337 NJE458807:NJE524337 NTA458807:NTA524337 OCW458807:OCW524337 OMS458807:OMS524337 OWO458807:OWO524337 PGK458807:PGK524337 PQG458807:PQG524337 QAC458807:QAC524337 QJY458807:QJY524337 QTU458807:QTU524337 RDQ458807:RDQ524337 RNM458807:RNM524337 RXI458807:RXI524337 SHE458807:SHE524337 SRA458807:SRA524337 TAW458807:TAW524337 TKS458807:TKS524337 TUO458807:TUO524337 UEK458807:UEK524337 UOG458807:UOG524337 UYC458807:UYC524337 VHY458807:VHY524337 VRU458807:VRU524337 WBQ458807:WBQ524337 WLM458807:WLM524337 WVI458807:WVI524337 A524343:A589873 IW524343:IW589873 SS524343:SS589873 ACO524343:ACO589873 AMK524343:AMK589873 AWG524343:AWG589873 BGC524343:BGC589873 BPY524343:BPY589873 BZU524343:BZU589873 CJQ524343:CJQ589873 CTM524343:CTM589873 DDI524343:DDI589873 DNE524343:DNE589873 DXA524343:DXA589873 EGW524343:EGW589873 EQS524343:EQS589873 FAO524343:FAO589873 FKK524343:FKK589873 FUG524343:FUG589873 GEC524343:GEC589873 GNY524343:GNY589873 GXU524343:GXU589873 HHQ524343:HHQ589873 HRM524343:HRM589873 IBI524343:IBI589873 ILE524343:ILE589873 IVA524343:IVA589873 JEW524343:JEW589873 JOS524343:JOS589873 JYO524343:JYO589873 KIK524343:KIK589873 KSG524343:KSG589873 LCC524343:LCC589873 LLY524343:LLY589873 LVU524343:LVU589873 MFQ524343:MFQ589873 MPM524343:MPM589873 MZI524343:MZI589873 NJE524343:NJE589873 NTA524343:NTA589873 OCW524343:OCW589873 OMS524343:OMS589873 OWO524343:OWO589873 PGK524343:PGK589873 PQG524343:PQG589873 QAC524343:QAC589873 QJY524343:QJY589873 QTU524343:QTU589873 RDQ524343:RDQ589873 RNM524343:RNM589873 RXI524343:RXI589873 SHE524343:SHE589873 SRA524343:SRA589873 TAW524343:TAW589873 TKS524343:TKS589873 TUO524343:TUO589873 UEK524343:UEK589873 UOG524343:UOG589873 UYC524343:UYC589873 VHY524343:VHY589873 VRU524343:VRU589873 WBQ524343:WBQ589873 WLM524343:WLM589873 WVI524343:WVI589873 A589879:A655409 IW589879:IW655409 SS589879:SS655409 ACO589879:ACO655409 AMK589879:AMK655409 AWG589879:AWG655409 BGC589879:BGC655409 BPY589879:BPY655409 BZU589879:BZU655409 CJQ589879:CJQ655409 CTM589879:CTM655409 DDI589879:DDI655409 DNE589879:DNE655409 DXA589879:DXA655409 EGW589879:EGW655409 EQS589879:EQS655409 FAO589879:FAO655409 FKK589879:FKK655409 FUG589879:FUG655409 GEC589879:GEC655409 GNY589879:GNY655409 GXU589879:GXU655409 HHQ589879:HHQ655409 HRM589879:HRM655409 IBI589879:IBI655409 ILE589879:ILE655409 IVA589879:IVA655409 JEW589879:JEW655409 JOS589879:JOS655409 JYO589879:JYO655409 KIK589879:KIK655409 KSG589879:KSG655409 LCC589879:LCC655409 LLY589879:LLY655409 LVU589879:LVU655409 MFQ589879:MFQ655409 MPM589879:MPM655409 MZI589879:MZI655409 NJE589879:NJE655409 NTA589879:NTA655409 OCW589879:OCW655409 OMS589879:OMS655409 OWO589879:OWO655409 PGK589879:PGK655409 PQG589879:PQG655409 QAC589879:QAC655409 QJY589879:QJY655409 QTU589879:QTU655409 RDQ589879:RDQ655409 RNM589879:RNM655409 RXI589879:RXI655409 SHE589879:SHE655409 SRA589879:SRA655409 TAW589879:TAW655409 TKS589879:TKS655409 TUO589879:TUO655409 UEK589879:UEK655409 UOG589879:UOG655409 UYC589879:UYC655409 VHY589879:VHY655409 VRU589879:VRU655409 WBQ589879:WBQ655409 WLM589879:WLM655409 WVI589879:WVI655409 A655415:A720945 IW655415:IW720945 SS655415:SS720945 ACO655415:ACO720945 AMK655415:AMK720945 AWG655415:AWG720945 BGC655415:BGC720945 BPY655415:BPY720945 BZU655415:BZU720945 CJQ655415:CJQ720945 CTM655415:CTM720945 DDI655415:DDI720945 DNE655415:DNE720945 DXA655415:DXA720945 EGW655415:EGW720945 EQS655415:EQS720945 FAO655415:FAO720945 FKK655415:FKK720945 FUG655415:FUG720945 GEC655415:GEC720945 GNY655415:GNY720945 GXU655415:GXU720945 HHQ655415:HHQ720945 HRM655415:HRM720945 IBI655415:IBI720945 ILE655415:ILE720945 IVA655415:IVA720945 JEW655415:JEW720945 JOS655415:JOS720945 JYO655415:JYO720945 KIK655415:KIK720945 KSG655415:KSG720945 LCC655415:LCC720945 LLY655415:LLY720945 LVU655415:LVU720945 MFQ655415:MFQ720945 MPM655415:MPM720945 MZI655415:MZI720945 NJE655415:NJE720945 NTA655415:NTA720945 OCW655415:OCW720945 OMS655415:OMS720945 OWO655415:OWO720945 PGK655415:PGK720945 PQG655415:PQG720945 QAC655415:QAC720945 QJY655415:QJY720945 QTU655415:QTU720945 RDQ655415:RDQ720945 RNM655415:RNM720945 RXI655415:RXI720945 SHE655415:SHE720945 SRA655415:SRA720945 TAW655415:TAW720945 TKS655415:TKS720945 TUO655415:TUO720945 UEK655415:UEK720945 UOG655415:UOG720945 UYC655415:UYC720945 VHY655415:VHY720945 VRU655415:VRU720945 WBQ655415:WBQ720945 WLM655415:WLM720945 WVI655415:WVI720945 A720951:A786481 IW720951:IW786481 SS720951:SS786481 ACO720951:ACO786481 AMK720951:AMK786481 AWG720951:AWG786481 BGC720951:BGC786481 BPY720951:BPY786481 BZU720951:BZU786481 CJQ720951:CJQ786481 CTM720951:CTM786481 DDI720951:DDI786481 DNE720951:DNE786481 DXA720951:DXA786481 EGW720951:EGW786481 EQS720951:EQS786481 FAO720951:FAO786481 FKK720951:FKK786481 FUG720951:FUG786481 GEC720951:GEC786481 GNY720951:GNY786481 GXU720951:GXU786481 HHQ720951:HHQ786481 HRM720951:HRM786481 IBI720951:IBI786481 ILE720951:ILE786481 IVA720951:IVA786481 JEW720951:JEW786481 JOS720951:JOS786481 JYO720951:JYO786481 KIK720951:KIK786481 KSG720951:KSG786481 LCC720951:LCC786481 LLY720951:LLY786481 LVU720951:LVU786481 MFQ720951:MFQ786481 MPM720951:MPM786481 MZI720951:MZI786481 NJE720951:NJE786481 NTA720951:NTA786481 OCW720951:OCW786481 OMS720951:OMS786481 OWO720951:OWO786481 PGK720951:PGK786481 PQG720951:PQG786481 QAC720951:QAC786481 QJY720951:QJY786481 QTU720951:QTU786481 RDQ720951:RDQ786481 RNM720951:RNM786481 RXI720951:RXI786481 SHE720951:SHE786481 SRA720951:SRA786481 TAW720951:TAW786481 TKS720951:TKS786481 TUO720951:TUO786481 UEK720951:UEK786481 UOG720951:UOG786481 UYC720951:UYC786481 VHY720951:VHY786481 VRU720951:VRU786481 WBQ720951:WBQ786481 WLM720951:WLM786481 WVI720951:WVI786481 A786487:A852017 IW786487:IW852017 SS786487:SS852017 ACO786487:ACO852017 AMK786487:AMK852017 AWG786487:AWG852017 BGC786487:BGC852017 BPY786487:BPY852017 BZU786487:BZU852017 CJQ786487:CJQ852017 CTM786487:CTM852017 DDI786487:DDI852017 DNE786487:DNE852017 DXA786487:DXA852017 EGW786487:EGW852017 EQS786487:EQS852017 FAO786487:FAO852017 FKK786487:FKK852017 FUG786487:FUG852017 GEC786487:GEC852017 GNY786487:GNY852017 GXU786487:GXU852017 HHQ786487:HHQ852017 HRM786487:HRM852017 IBI786487:IBI852017 ILE786487:ILE852017 IVA786487:IVA852017 JEW786487:JEW852017 JOS786487:JOS852017 JYO786487:JYO852017 KIK786487:KIK852017 KSG786487:KSG852017 LCC786487:LCC852017 LLY786487:LLY852017 LVU786487:LVU852017 MFQ786487:MFQ852017 MPM786487:MPM852017 MZI786487:MZI852017 NJE786487:NJE852017 NTA786487:NTA852017 OCW786487:OCW852017 OMS786487:OMS852017 OWO786487:OWO852017 PGK786487:PGK852017 PQG786487:PQG852017 QAC786487:QAC852017 QJY786487:QJY852017 QTU786487:QTU852017 RDQ786487:RDQ852017 RNM786487:RNM852017 RXI786487:RXI852017 SHE786487:SHE852017 SRA786487:SRA852017 TAW786487:TAW852017 TKS786487:TKS852017 TUO786487:TUO852017 UEK786487:UEK852017 UOG786487:UOG852017 UYC786487:UYC852017 VHY786487:VHY852017 VRU786487:VRU852017 WBQ786487:WBQ852017 WLM786487:WLM852017 WVI786487:WVI852017 A852023:A917553 IW852023:IW917553 SS852023:SS917553 ACO852023:ACO917553 AMK852023:AMK917553 AWG852023:AWG917553 BGC852023:BGC917553 BPY852023:BPY917553 BZU852023:BZU917553 CJQ852023:CJQ917553 CTM852023:CTM917553 DDI852023:DDI917553 DNE852023:DNE917553 DXA852023:DXA917553 EGW852023:EGW917553 EQS852023:EQS917553 FAO852023:FAO917553 FKK852023:FKK917553 FUG852023:FUG917553 GEC852023:GEC917553 GNY852023:GNY917553 GXU852023:GXU917553 HHQ852023:HHQ917553 HRM852023:HRM917553 IBI852023:IBI917553 ILE852023:ILE917553 IVA852023:IVA917553 JEW852023:JEW917553 JOS852023:JOS917553 JYO852023:JYO917553 KIK852023:KIK917553 KSG852023:KSG917553 LCC852023:LCC917553 LLY852023:LLY917553 LVU852023:LVU917553 MFQ852023:MFQ917553 MPM852023:MPM917553 MZI852023:MZI917553 NJE852023:NJE917553 NTA852023:NTA917553 OCW852023:OCW917553 OMS852023:OMS917553 OWO852023:OWO917553 PGK852023:PGK917553 PQG852023:PQG917553 QAC852023:QAC917553 QJY852023:QJY917553 QTU852023:QTU917553 RDQ852023:RDQ917553 RNM852023:RNM917553 RXI852023:RXI917553 SHE852023:SHE917553 SRA852023:SRA917553 TAW852023:TAW917553 TKS852023:TKS917553 TUO852023:TUO917553 UEK852023:UEK917553 UOG852023:UOG917553 UYC852023:UYC917553 VHY852023:VHY917553 VRU852023:VRU917553 WBQ852023:WBQ917553 WLM852023:WLM917553 WVI852023:WVI917553 A917559:A983089 IW917559:IW983089 SS917559:SS983089 ACO917559:ACO983089 AMK917559:AMK983089 AWG917559:AWG983089 BGC917559:BGC983089 BPY917559:BPY983089 BZU917559:BZU983089 CJQ917559:CJQ983089 CTM917559:CTM983089 DDI917559:DDI983089 DNE917559:DNE983089 DXA917559:DXA983089 EGW917559:EGW983089 EQS917559:EQS983089 FAO917559:FAO983089 FKK917559:FKK983089 FUG917559:FUG983089 GEC917559:GEC983089 GNY917559:GNY983089 GXU917559:GXU983089 HHQ917559:HHQ983089 HRM917559:HRM983089 IBI917559:IBI983089 ILE917559:ILE983089 IVA917559:IVA983089 JEW917559:JEW983089 JOS917559:JOS983089 JYO917559:JYO983089 KIK917559:KIK983089 KSG917559:KSG983089 LCC917559:LCC983089 LLY917559:LLY983089 LVU917559:LVU983089 MFQ917559:MFQ983089 MPM917559:MPM983089 MZI917559:MZI983089 NJE917559:NJE983089 NTA917559:NTA983089 OCW917559:OCW983089 OMS917559:OMS983089 OWO917559:OWO983089 PGK917559:PGK983089 PQG917559:PQG983089 QAC917559:QAC983089 QJY917559:QJY983089 QTU917559:QTU983089 RDQ917559:RDQ983089 RNM917559:RNM983089 RXI917559:RXI983089 SHE917559:SHE983089 SRA917559:SRA983089 TAW917559:TAW983089 TKS917559:TKS983089 TUO917559:TUO983089 UEK917559:UEK983089 UOG917559:UOG983089 UYC917559:UYC983089 VHY917559:VHY983089 VRU917559:VRU983089 WBQ917559:WBQ983089 WLM917559:WLM983089 WVI917559:WVI983089 A983095:A1048576 IW983095:IW1048576 SS983095:SS1048576 ACO983095:ACO1048576 AMK983095:AMK1048576 AWG983095:AWG1048576 BGC983095:BGC1048576 BPY983095:BPY1048576 BZU983095:BZU1048576 CJQ983095:CJQ1048576 CTM983095:CTM1048576 DDI983095:DDI1048576 DNE983095:DNE1048576 DXA983095:DXA1048576 EGW983095:EGW1048576 EQS983095:EQS1048576 FAO983095:FAO1048576 FKK983095:FKK1048576 FUG983095:FUG1048576 GEC983095:GEC1048576 GNY983095:GNY1048576 GXU983095:GXU1048576 HHQ983095:HHQ1048576 HRM983095:HRM1048576 IBI983095:IBI1048576 ILE983095:ILE1048576 IVA983095:IVA1048576 JEW983095:JEW1048576 JOS983095:JOS1048576 JYO983095:JYO1048576 KIK983095:KIK1048576 KSG983095:KSG1048576 LCC983095:LCC1048576 LLY983095:LLY1048576 LVU983095:LVU1048576 MFQ983095:MFQ1048576 MPM983095:MPM1048576 MZI983095:MZI1048576 NJE983095:NJE1048576 NTA983095:NTA1048576 OCW983095:OCW1048576 OMS983095:OMS1048576 OWO983095:OWO1048576 PGK983095:PGK1048576 PQG983095:PQG1048576 QAC983095:QAC1048576 QJY983095:QJY1048576 QTU983095:QTU1048576 RDQ983095:RDQ1048576 RNM983095:RNM1048576 RXI983095:RXI1048576 SHE983095:SHE1048576 SRA983095:SRA1048576 TAW983095:TAW1048576 TKS983095:TKS1048576 TUO983095:TUO1048576 UEK983095:UEK1048576 UOG983095:UOG1048576 UYC983095:UYC1048576 VHY983095:VHY1048576 VRU983095:VRU1048576 WBQ983095:WBQ1048576 WLM983095:WLM1048576 WVI983095:WVI1048576 A51:A53 IW51:IW53 SS51:SS53 ACO51:ACO53 AMK51:AMK53 AWG51:AWG53 BGC51:BGC53 BPY51:BPY53 BZU51:BZU53 CJQ51:CJQ53 CTM51:CTM53 DDI51:DDI53 DNE51:DNE53 DXA51:DXA53 EGW51:EGW53 EQS51:EQS53 FAO51:FAO53 FKK51:FKK53 FUG51:FUG53 GEC51:GEC53 GNY51:GNY53 GXU51:GXU53 HHQ51:HHQ53 HRM51:HRM53 IBI51:IBI53 ILE51:ILE53 IVA51:IVA53 JEW51:JEW53 JOS51:JOS53 JYO51:JYO53 KIK51:KIK53 KSG51:KSG53 LCC51:LCC53 LLY51:LLY53 LVU51:LVU53 MFQ51:MFQ53 MPM51:MPM53 MZI51:MZI53 NJE51:NJE53 NTA51:NTA53 OCW51:OCW53 OMS51:OMS53 OWO51:OWO53 PGK51:PGK53 PQG51:PQG53 QAC51:QAC53 QJY51:QJY53 QTU51:QTU53 RDQ51:RDQ53 RNM51:RNM53 RXI51:RXI53 SHE51:SHE53 SRA51:SRA53 TAW51:TAW53 TKS51:TKS53 TUO51:TUO53 UEK51:UEK53 UOG51:UOG53 UYC51:UYC53 VHY51:VHY53 VRU51:VRU53 WBQ51:WBQ53 WLM51:WLM53 WVI51:WVI53 A65587:A65589 IW65587:IW65589 SS65587:SS65589 ACO65587:ACO65589 AMK65587:AMK65589 AWG65587:AWG65589 BGC65587:BGC65589 BPY65587:BPY65589 BZU65587:BZU65589 CJQ65587:CJQ65589 CTM65587:CTM65589 DDI65587:DDI65589 DNE65587:DNE65589 DXA65587:DXA65589 EGW65587:EGW65589 EQS65587:EQS65589 FAO65587:FAO65589 FKK65587:FKK65589 FUG65587:FUG65589 GEC65587:GEC65589 GNY65587:GNY65589 GXU65587:GXU65589 HHQ65587:HHQ65589 HRM65587:HRM65589 IBI65587:IBI65589 ILE65587:ILE65589 IVA65587:IVA65589 JEW65587:JEW65589 JOS65587:JOS65589 JYO65587:JYO65589 KIK65587:KIK65589 KSG65587:KSG65589 LCC65587:LCC65589 LLY65587:LLY65589 LVU65587:LVU65589 MFQ65587:MFQ65589 MPM65587:MPM65589 MZI65587:MZI65589 NJE65587:NJE65589 NTA65587:NTA65589 OCW65587:OCW65589 OMS65587:OMS65589 OWO65587:OWO65589 PGK65587:PGK65589 PQG65587:PQG65589 QAC65587:QAC65589 QJY65587:QJY65589 QTU65587:QTU65589 RDQ65587:RDQ65589 RNM65587:RNM65589 RXI65587:RXI65589 SHE65587:SHE65589 SRA65587:SRA65589 TAW65587:TAW65589 TKS65587:TKS65589 TUO65587:TUO65589 UEK65587:UEK65589 UOG65587:UOG65589 UYC65587:UYC65589 VHY65587:VHY65589 VRU65587:VRU65589 WBQ65587:WBQ65589 WLM65587:WLM65589 WVI65587:WVI65589 A131123:A131125 IW131123:IW131125 SS131123:SS131125 ACO131123:ACO131125 AMK131123:AMK131125 AWG131123:AWG131125 BGC131123:BGC131125 BPY131123:BPY131125 BZU131123:BZU131125 CJQ131123:CJQ131125 CTM131123:CTM131125 DDI131123:DDI131125 DNE131123:DNE131125 DXA131123:DXA131125 EGW131123:EGW131125 EQS131123:EQS131125 FAO131123:FAO131125 FKK131123:FKK131125 FUG131123:FUG131125 GEC131123:GEC131125 GNY131123:GNY131125 GXU131123:GXU131125 HHQ131123:HHQ131125 HRM131123:HRM131125 IBI131123:IBI131125 ILE131123:ILE131125 IVA131123:IVA131125 JEW131123:JEW131125 JOS131123:JOS131125 JYO131123:JYO131125 KIK131123:KIK131125 KSG131123:KSG131125 LCC131123:LCC131125 LLY131123:LLY131125 LVU131123:LVU131125 MFQ131123:MFQ131125 MPM131123:MPM131125 MZI131123:MZI131125 NJE131123:NJE131125 NTA131123:NTA131125 OCW131123:OCW131125 OMS131123:OMS131125 OWO131123:OWO131125 PGK131123:PGK131125 PQG131123:PQG131125 QAC131123:QAC131125 QJY131123:QJY131125 QTU131123:QTU131125 RDQ131123:RDQ131125 RNM131123:RNM131125 RXI131123:RXI131125 SHE131123:SHE131125 SRA131123:SRA131125 TAW131123:TAW131125 TKS131123:TKS131125 TUO131123:TUO131125 UEK131123:UEK131125 UOG131123:UOG131125 UYC131123:UYC131125 VHY131123:VHY131125 VRU131123:VRU131125 WBQ131123:WBQ131125 WLM131123:WLM131125 WVI131123:WVI131125 A196659:A196661 IW196659:IW196661 SS196659:SS196661 ACO196659:ACO196661 AMK196659:AMK196661 AWG196659:AWG196661 BGC196659:BGC196661 BPY196659:BPY196661 BZU196659:BZU196661 CJQ196659:CJQ196661 CTM196659:CTM196661 DDI196659:DDI196661 DNE196659:DNE196661 DXA196659:DXA196661 EGW196659:EGW196661 EQS196659:EQS196661 FAO196659:FAO196661 FKK196659:FKK196661 FUG196659:FUG196661 GEC196659:GEC196661 GNY196659:GNY196661 GXU196659:GXU196661 HHQ196659:HHQ196661 HRM196659:HRM196661 IBI196659:IBI196661 ILE196659:ILE196661 IVA196659:IVA196661 JEW196659:JEW196661 JOS196659:JOS196661 JYO196659:JYO196661 KIK196659:KIK196661 KSG196659:KSG196661 LCC196659:LCC196661 LLY196659:LLY196661 LVU196659:LVU196661 MFQ196659:MFQ196661 MPM196659:MPM196661 MZI196659:MZI196661 NJE196659:NJE196661 NTA196659:NTA196661 OCW196659:OCW196661 OMS196659:OMS196661 OWO196659:OWO196661 PGK196659:PGK196661 PQG196659:PQG196661 QAC196659:QAC196661 QJY196659:QJY196661 QTU196659:QTU196661 RDQ196659:RDQ196661 RNM196659:RNM196661 RXI196659:RXI196661 SHE196659:SHE196661 SRA196659:SRA196661 TAW196659:TAW196661 TKS196659:TKS196661 TUO196659:TUO196661 UEK196659:UEK196661 UOG196659:UOG196661 UYC196659:UYC196661 VHY196659:VHY196661 VRU196659:VRU196661 WBQ196659:WBQ196661 WLM196659:WLM196661 WVI196659:WVI196661 A262195:A262197 IW262195:IW262197 SS262195:SS262197 ACO262195:ACO262197 AMK262195:AMK262197 AWG262195:AWG262197 BGC262195:BGC262197 BPY262195:BPY262197 BZU262195:BZU262197 CJQ262195:CJQ262197 CTM262195:CTM262197 DDI262195:DDI262197 DNE262195:DNE262197 DXA262195:DXA262197 EGW262195:EGW262197 EQS262195:EQS262197 FAO262195:FAO262197 FKK262195:FKK262197 FUG262195:FUG262197 GEC262195:GEC262197 GNY262195:GNY262197 GXU262195:GXU262197 HHQ262195:HHQ262197 HRM262195:HRM262197 IBI262195:IBI262197 ILE262195:ILE262197 IVA262195:IVA262197 JEW262195:JEW262197 JOS262195:JOS262197 JYO262195:JYO262197 KIK262195:KIK262197 KSG262195:KSG262197 LCC262195:LCC262197 LLY262195:LLY262197 LVU262195:LVU262197 MFQ262195:MFQ262197 MPM262195:MPM262197 MZI262195:MZI262197 NJE262195:NJE262197 NTA262195:NTA262197 OCW262195:OCW262197 OMS262195:OMS262197 OWO262195:OWO262197 PGK262195:PGK262197 PQG262195:PQG262197 QAC262195:QAC262197 QJY262195:QJY262197 QTU262195:QTU262197 RDQ262195:RDQ262197 RNM262195:RNM262197 RXI262195:RXI262197 SHE262195:SHE262197 SRA262195:SRA262197 TAW262195:TAW262197 TKS262195:TKS262197 TUO262195:TUO262197 UEK262195:UEK262197 UOG262195:UOG262197 UYC262195:UYC262197 VHY262195:VHY262197 VRU262195:VRU262197 WBQ262195:WBQ262197 WLM262195:WLM262197 WVI262195:WVI262197 A327731:A327733 IW327731:IW327733 SS327731:SS327733 ACO327731:ACO327733 AMK327731:AMK327733 AWG327731:AWG327733 BGC327731:BGC327733 BPY327731:BPY327733 BZU327731:BZU327733 CJQ327731:CJQ327733 CTM327731:CTM327733 DDI327731:DDI327733 DNE327731:DNE327733 DXA327731:DXA327733 EGW327731:EGW327733 EQS327731:EQS327733 FAO327731:FAO327733 FKK327731:FKK327733 FUG327731:FUG327733 GEC327731:GEC327733 GNY327731:GNY327733 GXU327731:GXU327733 HHQ327731:HHQ327733 HRM327731:HRM327733 IBI327731:IBI327733 ILE327731:ILE327733 IVA327731:IVA327733 JEW327731:JEW327733 JOS327731:JOS327733 JYO327731:JYO327733 KIK327731:KIK327733 KSG327731:KSG327733 LCC327731:LCC327733 LLY327731:LLY327733 LVU327731:LVU327733 MFQ327731:MFQ327733 MPM327731:MPM327733 MZI327731:MZI327733 NJE327731:NJE327733 NTA327731:NTA327733 OCW327731:OCW327733 OMS327731:OMS327733 OWO327731:OWO327733 PGK327731:PGK327733 PQG327731:PQG327733 QAC327731:QAC327733 QJY327731:QJY327733 QTU327731:QTU327733 RDQ327731:RDQ327733 RNM327731:RNM327733 RXI327731:RXI327733 SHE327731:SHE327733 SRA327731:SRA327733 TAW327731:TAW327733 TKS327731:TKS327733 TUO327731:TUO327733 UEK327731:UEK327733 UOG327731:UOG327733 UYC327731:UYC327733 VHY327731:VHY327733 VRU327731:VRU327733 WBQ327731:WBQ327733 WLM327731:WLM327733 WVI327731:WVI327733 A393267:A393269 IW393267:IW393269 SS393267:SS393269 ACO393267:ACO393269 AMK393267:AMK393269 AWG393267:AWG393269 BGC393267:BGC393269 BPY393267:BPY393269 BZU393267:BZU393269 CJQ393267:CJQ393269 CTM393267:CTM393269 DDI393267:DDI393269 DNE393267:DNE393269 DXA393267:DXA393269 EGW393267:EGW393269 EQS393267:EQS393269 FAO393267:FAO393269 FKK393267:FKK393269 FUG393267:FUG393269 GEC393267:GEC393269 GNY393267:GNY393269 GXU393267:GXU393269 HHQ393267:HHQ393269 HRM393267:HRM393269 IBI393267:IBI393269 ILE393267:ILE393269 IVA393267:IVA393269 JEW393267:JEW393269 JOS393267:JOS393269 JYO393267:JYO393269 KIK393267:KIK393269 KSG393267:KSG393269 LCC393267:LCC393269 LLY393267:LLY393269 LVU393267:LVU393269 MFQ393267:MFQ393269 MPM393267:MPM393269 MZI393267:MZI393269 NJE393267:NJE393269 NTA393267:NTA393269 OCW393267:OCW393269 OMS393267:OMS393269 OWO393267:OWO393269 PGK393267:PGK393269 PQG393267:PQG393269 QAC393267:QAC393269 QJY393267:QJY393269 QTU393267:QTU393269 RDQ393267:RDQ393269 RNM393267:RNM393269 RXI393267:RXI393269 SHE393267:SHE393269 SRA393267:SRA393269 TAW393267:TAW393269 TKS393267:TKS393269 TUO393267:TUO393269 UEK393267:UEK393269 UOG393267:UOG393269 UYC393267:UYC393269 VHY393267:VHY393269 VRU393267:VRU393269 WBQ393267:WBQ393269 WLM393267:WLM393269 WVI393267:WVI393269 A458803:A458805 IW458803:IW458805 SS458803:SS458805 ACO458803:ACO458805 AMK458803:AMK458805 AWG458803:AWG458805 BGC458803:BGC458805 BPY458803:BPY458805 BZU458803:BZU458805 CJQ458803:CJQ458805 CTM458803:CTM458805 DDI458803:DDI458805 DNE458803:DNE458805 DXA458803:DXA458805 EGW458803:EGW458805 EQS458803:EQS458805 FAO458803:FAO458805 FKK458803:FKK458805 FUG458803:FUG458805 GEC458803:GEC458805 GNY458803:GNY458805 GXU458803:GXU458805 HHQ458803:HHQ458805 HRM458803:HRM458805 IBI458803:IBI458805 ILE458803:ILE458805 IVA458803:IVA458805 JEW458803:JEW458805 JOS458803:JOS458805 JYO458803:JYO458805 KIK458803:KIK458805 KSG458803:KSG458805 LCC458803:LCC458805 LLY458803:LLY458805 LVU458803:LVU458805 MFQ458803:MFQ458805 MPM458803:MPM458805 MZI458803:MZI458805 NJE458803:NJE458805 NTA458803:NTA458805 OCW458803:OCW458805 OMS458803:OMS458805 OWO458803:OWO458805 PGK458803:PGK458805 PQG458803:PQG458805 QAC458803:QAC458805 QJY458803:QJY458805 QTU458803:QTU458805 RDQ458803:RDQ458805 RNM458803:RNM458805 RXI458803:RXI458805 SHE458803:SHE458805 SRA458803:SRA458805 TAW458803:TAW458805 TKS458803:TKS458805 TUO458803:TUO458805 UEK458803:UEK458805 UOG458803:UOG458805 UYC458803:UYC458805 VHY458803:VHY458805 VRU458803:VRU458805 WBQ458803:WBQ458805 WLM458803:WLM458805 WVI458803:WVI458805 A524339:A524341 IW524339:IW524341 SS524339:SS524341 ACO524339:ACO524341 AMK524339:AMK524341 AWG524339:AWG524341 BGC524339:BGC524341 BPY524339:BPY524341 BZU524339:BZU524341 CJQ524339:CJQ524341 CTM524339:CTM524341 DDI524339:DDI524341 DNE524339:DNE524341 DXA524339:DXA524341 EGW524339:EGW524341 EQS524339:EQS524341 FAO524339:FAO524341 FKK524339:FKK524341 FUG524339:FUG524341 GEC524339:GEC524341 GNY524339:GNY524341 GXU524339:GXU524341 HHQ524339:HHQ524341 HRM524339:HRM524341 IBI524339:IBI524341 ILE524339:ILE524341 IVA524339:IVA524341 JEW524339:JEW524341 JOS524339:JOS524341 JYO524339:JYO524341 KIK524339:KIK524341 KSG524339:KSG524341 LCC524339:LCC524341 LLY524339:LLY524341 LVU524339:LVU524341 MFQ524339:MFQ524341 MPM524339:MPM524341 MZI524339:MZI524341 NJE524339:NJE524341 NTA524339:NTA524341 OCW524339:OCW524341 OMS524339:OMS524341 OWO524339:OWO524341 PGK524339:PGK524341 PQG524339:PQG524341 QAC524339:QAC524341 QJY524339:QJY524341 QTU524339:QTU524341 RDQ524339:RDQ524341 RNM524339:RNM524341 RXI524339:RXI524341 SHE524339:SHE524341 SRA524339:SRA524341 TAW524339:TAW524341 TKS524339:TKS524341 TUO524339:TUO524341 UEK524339:UEK524341 UOG524339:UOG524341 UYC524339:UYC524341 VHY524339:VHY524341 VRU524339:VRU524341 WBQ524339:WBQ524341 WLM524339:WLM524341 WVI524339:WVI524341 A589875:A589877 IW589875:IW589877 SS589875:SS589877 ACO589875:ACO589877 AMK589875:AMK589877 AWG589875:AWG589877 BGC589875:BGC589877 BPY589875:BPY589877 BZU589875:BZU589877 CJQ589875:CJQ589877 CTM589875:CTM589877 DDI589875:DDI589877 DNE589875:DNE589877 DXA589875:DXA589877 EGW589875:EGW589877 EQS589875:EQS589877 FAO589875:FAO589877 FKK589875:FKK589877 FUG589875:FUG589877 GEC589875:GEC589877 GNY589875:GNY589877 GXU589875:GXU589877 HHQ589875:HHQ589877 HRM589875:HRM589877 IBI589875:IBI589877 ILE589875:ILE589877 IVA589875:IVA589877 JEW589875:JEW589877 JOS589875:JOS589877 JYO589875:JYO589877 KIK589875:KIK589877 KSG589875:KSG589877 LCC589875:LCC589877 LLY589875:LLY589877 LVU589875:LVU589877 MFQ589875:MFQ589877 MPM589875:MPM589877 MZI589875:MZI589877 NJE589875:NJE589877 NTA589875:NTA589877 OCW589875:OCW589877 OMS589875:OMS589877 OWO589875:OWO589877 PGK589875:PGK589877 PQG589875:PQG589877 QAC589875:QAC589877 QJY589875:QJY589877 QTU589875:QTU589877 RDQ589875:RDQ589877 RNM589875:RNM589877 RXI589875:RXI589877 SHE589875:SHE589877 SRA589875:SRA589877 TAW589875:TAW589877 TKS589875:TKS589877 TUO589875:TUO589877 UEK589875:UEK589877 UOG589875:UOG589877 UYC589875:UYC589877 VHY589875:VHY589877 VRU589875:VRU589877 WBQ589875:WBQ589877 WLM589875:WLM589877 WVI589875:WVI589877 A655411:A655413 IW655411:IW655413 SS655411:SS655413 ACO655411:ACO655413 AMK655411:AMK655413 AWG655411:AWG655413 BGC655411:BGC655413 BPY655411:BPY655413 BZU655411:BZU655413 CJQ655411:CJQ655413 CTM655411:CTM655413 DDI655411:DDI655413 DNE655411:DNE655413 DXA655411:DXA655413 EGW655411:EGW655413 EQS655411:EQS655413 FAO655411:FAO655413 FKK655411:FKK655413 FUG655411:FUG655413 GEC655411:GEC655413 GNY655411:GNY655413 GXU655411:GXU655413 HHQ655411:HHQ655413 HRM655411:HRM655413 IBI655411:IBI655413 ILE655411:ILE655413 IVA655411:IVA655413 JEW655411:JEW655413 JOS655411:JOS655413 JYO655411:JYO655413 KIK655411:KIK655413 KSG655411:KSG655413 LCC655411:LCC655413 LLY655411:LLY655413 LVU655411:LVU655413 MFQ655411:MFQ655413 MPM655411:MPM655413 MZI655411:MZI655413 NJE655411:NJE655413 NTA655411:NTA655413 OCW655411:OCW655413 OMS655411:OMS655413 OWO655411:OWO655413 PGK655411:PGK655413 PQG655411:PQG655413 QAC655411:QAC655413 QJY655411:QJY655413 QTU655411:QTU655413 RDQ655411:RDQ655413 RNM655411:RNM655413 RXI655411:RXI655413 SHE655411:SHE655413 SRA655411:SRA655413 TAW655411:TAW655413 TKS655411:TKS655413 TUO655411:TUO655413 UEK655411:UEK655413 UOG655411:UOG655413 UYC655411:UYC655413 VHY655411:VHY655413 VRU655411:VRU655413 WBQ655411:WBQ655413 WLM655411:WLM655413 WVI655411:WVI655413 A720947:A720949 IW720947:IW720949 SS720947:SS720949 ACO720947:ACO720949 AMK720947:AMK720949 AWG720947:AWG720949 BGC720947:BGC720949 BPY720947:BPY720949 BZU720947:BZU720949 CJQ720947:CJQ720949 CTM720947:CTM720949 DDI720947:DDI720949 DNE720947:DNE720949 DXA720947:DXA720949 EGW720947:EGW720949 EQS720947:EQS720949 FAO720947:FAO720949 FKK720947:FKK720949 FUG720947:FUG720949 GEC720947:GEC720949 GNY720947:GNY720949 GXU720947:GXU720949 HHQ720947:HHQ720949 HRM720947:HRM720949 IBI720947:IBI720949 ILE720947:ILE720949 IVA720947:IVA720949 JEW720947:JEW720949 JOS720947:JOS720949 JYO720947:JYO720949 KIK720947:KIK720949 KSG720947:KSG720949 LCC720947:LCC720949 LLY720947:LLY720949 LVU720947:LVU720949 MFQ720947:MFQ720949 MPM720947:MPM720949 MZI720947:MZI720949 NJE720947:NJE720949 NTA720947:NTA720949 OCW720947:OCW720949 OMS720947:OMS720949 OWO720947:OWO720949 PGK720947:PGK720949 PQG720947:PQG720949 QAC720947:QAC720949 QJY720947:QJY720949 QTU720947:QTU720949 RDQ720947:RDQ720949 RNM720947:RNM720949 RXI720947:RXI720949 SHE720947:SHE720949 SRA720947:SRA720949 TAW720947:TAW720949 TKS720947:TKS720949 TUO720947:TUO720949 UEK720947:UEK720949 UOG720947:UOG720949 UYC720947:UYC720949 VHY720947:VHY720949 VRU720947:VRU720949 WBQ720947:WBQ720949 WLM720947:WLM720949 WVI720947:WVI720949 A786483:A786485 IW786483:IW786485 SS786483:SS786485 ACO786483:ACO786485 AMK786483:AMK786485 AWG786483:AWG786485 BGC786483:BGC786485 BPY786483:BPY786485 BZU786483:BZU786485 CJQ786483:CJQ786485 CTM786483:CTM786485 DDI786483:DDI786485 DNE786483:DNE786485 DXA786483:DXA786485 EGW786483:EGW786485 EQS786483:EQS786485 FAO786483:FAO786485 FKK786483:FKK786485 FUG786483:FUG786485 GEC786483:GEC786485 GNY786483:GNY786485 GXU786483:GXU786485 HHQ786483:HHQ786485 HRM786483:HRM786485 IBI786483:IBI786485 ILE786483:ILE786485 IVA786483:IVA786485 JEW786483:JEW786485 JOS786483:JOS786485 JYO786483:JYO786485 KIK786483:KIK786485 KSG786483:KSG786485 LCC786483:LCC786485 LLY786483:LLY786485 LVU786483:LVU786485 MFQ786483:MFQ786485 MPM786483:MPM786485 MZI786483:MZI786485 NJE786483:NJE786485 NTA786483:NTA786485 OCW786483:OCW786485 OMS786483:OMS786485 OWO786483:OWO786485 PGK786483:PGK786485 PQG786483:PQG786485 QAC786483:QAC786485 QJY786483:QJY786485 QTU786483:QTU786485 RDQ786483:RDQ786485 RNM786483:RNM786485 RXI786483:RXI786485 SHE786483:SHE786485 SRA786483:SRA786485 TAW786483:TAW786485 TKS786483:TKS786485 TUO786483:TUO786485 UEK786483:UEK786485 UOG786483:UOG786485 UYC786483:UYC786485 VHY786483:VHY786485 VRU786483:VRU786485 WBQ786483:WBQ786485 WLM786483:WLM786485 WVI786483:WVI786485 A852019:A852021 IW852019:IW852021 SS852019:SS852021 ACO852019:ACO852021 AMK852019:AMK852021 AWG852019:AWG852021 BGC852019:BGC852021 BPY852019:BPY852021 BZU852019:BZU852021 CJQ852019:CJQ852021 CTM852019:CTM852021 DDI852019:DDI852021 DNE852019:DNE852021 DXA852019:DXA852021 EGW852019:EGW852021 EQS852019:EQS852021 FAO852019:FAO852021 FKK852019:FKK852021 FUG852019:FUG852021 GEC852019:GEC852021 GNY852019:GNY852021 GXU852019:GXU852021 HHQ852019:HHQ852021 HRM852019:HRM852021 IBI852019:IBI852021 ILE852019:ILE852021 IVA852019:IVA852021 JEW852019:JEW852021 JOS852019:JOS852021 JYO852019:JYO852021 KIK852019:KIK852021 KSG852019:KSG852021 LCC852019:LCC852021 LLY852019:LLY852021 LVU852019:LVU852021 MFQ852019:MFQ852021 MPM852019:MPM852021 MZI852019:MZI852021 NJE852019:NJE852021 NTA852019:NTA852021 OCW852019:OCW852021 OMS852019:OMS852021 OWO852019:OWO852021 PGK852019:PGK852021 PQG852019:PQG852021 QAC852019:QAC852021 QJY852019:QJY852021 QTU852019:QTU852021 RDQ852019:RDQ852021 RNM852019:RNM852021 RXI852019:RXI852021 SHE852019:SHE852021 SRA852019:SRA852021 TAW852019:TAW852021 TKS852019:TKS852021 TUO852019:TUO852021 UEK852019:UEK852021 UOG852019:UOG852021 UYC852019:UYC852021 VHY852019:VHY852021 VRU852019:VRU852021 WBQ852019:WBQ852021 WLM852019:WLM852021 WVI852019:WVI852021 A917555:A917557 IW917555:IW917557 SS917555:SS917557 ACO917555:ACO917557 AMK917555:AMK917557 AWG917555:AWG917557 BGC917555:BGC917557 BPY917555:BPY917557 BZU917555:BZU917557 CJQ917555:CJQ917557 CTM917555:CTM917557 DDI917555:DDI917557 DNE917555:DNE917557 DXA917555:DXA917557 EGW917555:EGW917557 EQS917555:EQS917557 FAO917555:FAO917557 FKK917555:FKK917557 FUG917555:FUG917557 GEC917555:GEC917557 GNY917555:GNY917557 GXU917555:GXU917557 HHQ917555:HHQ917557 HRM917555:HRM917557 IBI917555:IBI917557 ILE917555:ILE917557 IVA917555:IVA917557 JEW917555:JEW917557 JOS917555:JOS917557 JYO917555:JYO917557 KIK917555:KIK917557 KSG917555:KSG917557 LCC917555:LCC917557 LLY917555:LLY917557 LVU917555:LVU917557 MFQ917555:MFQ917557 MPM917555:MPM917557 MZI917555:MZI917557 NJE917555:NJE917557 NTA917555:NTA917557 OCW917555:OCW917557 OMS917555:OMS917557 OWO917555:OWO917557 PGK917555:PGK917557 PQG917555:PQG917557 QAC917555:QAC917557 QJY917555:QJY917557 QTU917555:QTU917557 RDQ917555:RDQ917557 RNM917555:RNM917557 RXI917555:RXI917557 SHE917555:SHE917557 SRA917555:SRA917557 TAW917555:TAW917557 TKS917555:TKS917557 TUO917555:TUO917557 UEK917555:UEK917557 UOG917555:UOG917557 UYC917555:UYC917557 VHY917555:VHY917557 VRU917555:VRU917557 WBQ917555:WBQ917557 WLM917555:WLM917557 WVI917555:WVI917557 A983091:A983093 IW983091:IW983093 SS983091:SS983093 ACO983091:ACO983093 AMK983091:AMK983093 AWG983091:AWG983093 BGC983091:BGC983093 BPY983091:BPY983093 BZU983091:BZU983093 CJQ983091:CJQ983093 CTM983091:CTM983093 DDI983091:DDI983093 DNE983091:DNE983093 DXA983091:DXA983093 EGW983091:EGW983093 EQS983091:EQS983093 FAO983091:FAO983093 FKK983091:FKK983093 FUG983091:FUG983093 GEC983091:GEC983093 GNY983091:GNY983093 GXU983091:GXU983093 HHQ983091:HHQ983093 HRM983091:HRM983093 IBI983091:IBI983093 ILE983091:ILE983093 IVA983091:IVA983093 JEW983091:JEW983093 JOS983091:JOS983093 JYO983091:JYO983093 KIK983091:KIK983093 KSG983091:KSG983093 LCC983091:LCC983093 LLY983091:LLY983093 LVU983091:LVU983093 MFQ983091:MFQ983093 MPM983091:MPM983093 MZI983091:MZI983093 NJE983091:NJE983093 NTA983091:NTA983093 OCW983091:OCW983093 OMS983091:OMS983093 OWO983091:OWO983093 PGK983091:PGK983093 PQG983091:PQG983093 QAC983091:QAC983093 QJY983091:QJY983093 QTU983091:QTU983093 RDQ983091:RDQ983093 RNM983091:RNM983093 RXI983091:RXI983093 SHE983091:SHE983093 SRA983091:SRA983093 TAW983091:TAW983093 TKS983091:TKS983093 TUO983091:TUO983093 UEK983091:UEK983093 UOG983091:UOG983093 UYC983091:UYC983093 VHY983091:VHY983093 VRU983091:VRU983093 WBQ983091:WBQ983093 WLM983091:WLM983093 WVI983091:WVI983093 S51:IV1048576 WVJ51:XFD1048576 WLN51:WVH1048576 WBR51:WLL1048576 VRV51:WBP1048576 VHZ51:VRT1048576 UYD51:VHX1048576 UOH51:UYB1048576 UEL51:UOF1048576 TUP51:UEJ1048576 TKT51:TUN1048576 TAX51:TKR1048576 SRB51:TAV1048576 SHF51:SQZ1048576 RXJ51:SHD1048576 RNN51:RXH1048576 RDR51:RNL1048576 QTV51:RDP1048576 QJZ51:QTT1048576 QAD51:QJX1048576 PQH51:QAB1048576 PGL51:PQF1048576 OWP51:PGJ1048576 OMT51:OWN1048576 OCX51:OMR1048576 NTB51:OCV1048576 NJF51:NSZ1048576 MZJ51:NJD1048576 MPN51:MZH1048576 MFR51:MPL1048576 LVV51:MFP1048576 LLZ51:LVT1048576 LCD51:LLX1048576 KSH51:LCB1048576 KIL51:KSF1048576 JYP51:KIJ1048576 JOT51:JYN1048576 JEX51:JOR1048576 IVB51:JEV1048576 ILF51:IUZ1048576 IBJ51:ILD1048576 HRN51:IBH1048576 HHR51:HRL1048576 GXV51:HHP1048576 GNZ51:GXT1048576 GED51:GNX1048576 FUH51:GEB1048576 FKL51:FUF1048576 FAP51:FKJ1048576 EQT51:FAN1048576 EGX51:EQR1048576 DXB51:EGV1048576 DNF51:DWZ1048576 DDJ51:DND1048576 CTN51:DDH1048576 CJR51:CTL1048576 BZV51:CJP1048576 BPZ51:BZT1048576 BGD51:BPX1048576 AWH51:BGB1048576 AML51:AWF1048576 ACP51:AMJ1048576 ST51:ACN1048576 IX51:SR1048576 B51:Q1048576 A1:Q5 S1:XFD5 R74:R76"/>
    <dataValidation imeMode="on" allowBlank="1" showInputMessage="1" showErrorMessage="1" sqref="A54 IW54 SS54 ACO54 AMK54 AWG54 BGC54 BPY54 BZU54 CJQ54 CTM54 DDI54 DNE54 DXA54 EGW54 EQS54 FAO54 FKK54 FUG54 GEC54 GNY54 GXU54 HHQ54 HRM54 IBI54 ILE54 IVA54 JEW54 JOS54 JYO54 KIK54 KSG54 LCC54 LLY54 LVU54 MFQ54 MPM54 MZI54 NJE54 NTA54 OCW54 OMS54 OWO54 PGK54 PQG54 QAC54 QJY54 QTU54 RDQ54 RNM54 RXI54 SHE54 SRA54 TAW54 TKS54 TUO54 UEK54 UOG54 UYC54 VHY54 VRU54 WBQ54 WLM54 WVI54 A65590 IW65590 SS65590 ACO65590 AMK65590 AWG65590 BGC65590 BPY65590 BZU65590 CJQ65590 CTM65590 DDI65590 DNE65590 DXA65590 EGW65590 EQS65590 FAO65590 FKK65590 FUG65590 GEC65590 GNY65590 GXU65590 HHQ65590 HRM65590 IBI65590 ILE65590 IVA65590 JEW65590 JOS65590 JYO65590 KIK65590 KSG65590 LCC65590 LLY65590 LVU65590 MFQ65590 MPM65590 MZI65590 NJE65590 NTA65590 OCW65590 OMS65590 OWO65590 PGK65590 PQG65590 QAC65590 QJY65590 QTU65590 RDQ65590 RNM65590 RXI65590 SHE65590 SRA65590 TAW65590 TKS65590 TUO65590 UEK65590 UOG65590 UYC65590 VHY65590 VRU65590 WBQ65590 WLM65590 WVI65590 A131126 IW131126 SS131126 ACO131126 AMK131126 AWG131126 BGC131126 BPY131126 BZU131126 CJQ131126 CTM131126 DDI131126 DNE131126 DXA131126 EGW131126 EQS131126 FAO131126 FKK131126 FUG131126 GEC131126 GNY131126 GXU131126 HHQ131126 HRM131126 IBI131126 ILE131126 IVA131126 JEW131126 JOS131126 JYO131126 KIK131126 KSG131126 LCC131126 LLY131126 LVU131126 MFQ131126 MPM131126 MZI131126 NJE131126 NTA131126 OCW131126 OMS131126 OWO131126 PGK131126 PQG131126 QAC131126 QJY131126 QTU131126 RDQ131126 RNM131126 RXI131126 SHE131126 SRA131126 TAW131126 TKS131126 TUO131126 UEK131126 UOG131126 UYC131126 VHY131126 VRU131126 WBQ131126 WLM131126 WVI131126 A196662 IW196662 SS196662 ACO196662 AMK196662 AWG196662 BGC196662 BPY196662 BZU196662 CJQ196662 CTM196662 DDI196662 DNE196662 DXA196662 EGW196662 EQS196662 FAO196662 FKK196662 FUG196662 GEC196662 GNY196662 GXU196662 HHQ196662 HRM196662 IBI196662 ILE196662 IVA196662 JEW196662 JOS196662 JYO196662 KIK196662 KSG196662 LCC196662 LLY196662 LVU196662 MFQ196662 MPM196662 MZI196662 NJE196662 NTA196662 OCW196662 OMS196662 OWO196662 PGK196662 PQG196662 QAC196662 QJY196662 QTU196662 RDQ196662 RNM196662 RXI196662 SHE196662 SRA196662 TAW196662 TKS196662 TUO196662 UEK196662 UOG196662 UYC196662 VHY196662 VRU196662 WBQ196662 WLM196662 WVI196662 A262198 IW262198 SS262198 ACO262198 AMK262198 AWG262198 BGC262198 BPY262198 BZU262198 CJQ262198 CTM262198 DDI262198 DNE262198 DXA262198 EGW262198 EQS262198 FAO262198 FKK262198 FUG262198 GEC262198 GNY262198 GXU262198 HHQ262198 HRM262198 IBI262198 ILE262198 IVA262198 JEW262198 JOS262198 JYO262198 KIK262198 KSG262198 LCC262198 LLY262198 LVU262198 MFQ262198 MPM262198 MZI262198 NJE262198 NTA262198 OCW262198 OMS262198 OWO262198 PGK262198 PQG262198 QAC262198 QJY262198 QTU262198 RDQ262198 RNM262198 RXI262198 SHE262198 SRA262198 TAW262198 TKS262198 TUO262198 UEK262198 UOG262198 UYC262198 VHY262198 VRU262198 WBQ262198 WLM262198 WVI262198 A327734 IW327734 SS327734 ACO327734 AMK327734 AWG327734 BGC327734 BPY327734 BZU327734 CJQ327734 CTM327734 DDI327734 DNE327734 DXA327734 EGW327734 EQS327734 FAO327734 FKK327734 FUG327734 GEC327734 GNY327734 GXU327734 HHQ327734 HRM327734 IBI327734 ILE327734 IVA327734 JEW327734 JOS327734 JYO327734 KIK327734 KSG327734 LCC327734 LLY327734 LVU327734 MFQ327734 MPM327734 MZI327734 NJE327734 NTA327734 OCW327734 OMS327734 OWO327734 PGK327734 PQG327734 QAC327734 QJY327734 QTU327734 RDQ327734 RNM327734 RXI327734 SHE327734 SRA327734 TAW327734 TKS327734 TUO327734 UEK327734 UOG327734 UYC327734 VHY327734 VRU327734 WBQ327734 WLM327734 WVI327734 A393270 IW393270 SS393270 ACO393270 AMK393270 AWG393270 BGC393270 BPY393270 BZU393270 CJQ393270 CTM393270 DDI393270 DNE393270 DXA393270 EGW393270 EQS393270 FAO393270 FKK393270 FUG393270 GEC393270 GNY393270 GXU393270 HHQ393270 HRM393270 IBI393270 ILE393270 IVA393270 JEW393270 JOS393270 JYO393270 KIK393270 KSG393270 LCC393270 LLY393270 LVU393270 MFQ393270 MPM393270 MZI393270 NJE393270 NTA393270 OCW393270 OMS393270 OWO393270 PGK393270 PQG393270 QAC393270 QJY393270 QTU393270 RDQ393270 RNM393270 RXI393270 SHE393270 SRA393270 TAW393270 TKS393270 TUO393270 UEK393270 UOG393270 UYC393270 VHY393270 VRU393270 WBQ393270 WLM393270 WVI393270 A458806 IW458806 SS458806 ACO458806 AMK458806 AWG458806 BGC458806 BPY458806 BZU458806 CJQ458806 CTM458806 DDI458806 DNE458806 DXA458806 EGW458806 EQS458806 FAO458806 FKK458806 FUG458806 GEC458806 GNY458806 GXU458806 HHQ458806 HRM458806 IBI458806 ILE458806 IVA458806 JEW458806 JOS458806 JYO458806 KIK458806 KSG458806 LCC458806 LLY458806 LVU458806 MFQ458806 MPM458806 MZI458806 NJE458806 NTA458806 OCW458806 OMS458806 OWO458806 PGK458806 PQG458806 QAC458806 QJY458806 QTU458806 RDQ458806 RNM458806 RXI458806 SHE458806 SRA458806 TAW458806 TKS458806 TUO458806 UEK458806 UOG458806 UYC458806 VHY458806 VRU458806 WBQ458806 WLM458806 WVI458806 A524342 IW524342 SS524342 ACO524342 AMK524342 AWG524342 BGC524342 BPY524342 BZU524342 CJQ524342 CTM524342 DDI524342 DNE524342 DXA524342 EGW524342 EQS524342 FAO524342 FKK524342 FUG524342 GEC524342 GNY524342 GXU524342 HHQ524342 HRM524342 IBI524342 ILE524342 IVA524342 JEW524342 JOS524342 JYO524342 KIK524342 KSG524342 LCC524342 LLY524342 LVU524342 MFQ524342 MPM524342 MZI524342 NJE524342 NTA524342 OCW524342 OMS524342 OWO524342 PGK524342 PQG524342 QAC524342 QJY524342 QTU524342 RDQ524342 RNM524342 RXI524342 SHE524342 SRA524342 TAW524342 TKS524342 TUO524342 UEK524342 UOG524342 UYC524342 VHY524342 VRU524342 WBQ524342 WLM524342 WVI524342 A589878 IW589878 SS589878 ACO589878 AMK589878 AWG589878 BGC589878 BPY589878 BZU589878 CJQ589878 CTM589878 DDI589878 DNE589878 DXA589878 EGW589878 EQS589878 FAO589878 FKK589878 FUG589878 GEC589878 GNY589878 GXU589878 HHQ589878 HRM589878 IBI589878 ILE589878 IVA589878 JEW589878 JOS589878 JYO589878 KIK589878 KSG589878 LCC589878 LLY589878 LVU589878 MFQ589878 MPM589878 MZI589878 NJE589878 NTA589878 OCW589878 OMS589878 OWO589878 PGK589878 PQG589878 QAC589878 QJY589878 QTU589878 RDQ589878 RNM589878 RXI589878 SHE589878 SRA589878 TAW589878 TKS589878 TUO589878 UEK589878 UOG589878 UYC589878 VHY589878 VRU589878 WBQ589878 WLM589878 WVI589878 A655414 IW655414 SS655414 ACO655414 AMK655414 AWG655414 BGC655414 BPY655414 BZU655414 CJQ655414 CTM655414 DDI655414 DNE655414 DXA655414 EGW655414 EQS655414 FAO655414 FKK655414 FUG655414 GEC655414 GNY655414 GXU655414 HHQ655414 HRM655414 IBI655414 ILE655414 IVA655414 JEW655414 JOS655414 JYO655414 KIK655414 KSG655414 LCC655414 LLY655414 LVU655414 MFQ655414 MPM655414 MZI655414 NJE655414 NTA655414 OCW655414 OMS655414 OWO655414 PGK655414 PQG655414 QAC655414 QJY655414 QTU655414 RDQ655414 RNM655414 RXI655414 SHE655414 SRA655414 TAW655414 TKS655414 TUO655414 UEK655414 UOG655414 UYC655414 VHY655414 VRU655414 WBQ655414 WLM655414 WVI655414 A720950 IW720950 SS720950 ACO720950 AMK720950 AWG720950 BGC720950 BPY720950 BZU720950 CJQ720950 CTM720950 DDI720950 DNE720950 DXA720950 EGW720950 EQS720950 FAO720950 FKK720950 FUG720950 GEC720950 GNY720950 GXU720950 HHQ720950 HRM720950 IBI720950 ILE720950 IVA720950 JEW720950 JOS720950 JYO720950 KIK720950 KSG720950 LCC720950 LLY720950 LVU720950 MFQ720950 MPM720950 MZI720950 NJE720950 NTA720950 OCW720950 OMS720950 OWO720950 PGK720950 PQG720950 QAC720950 QJY720950 QTU720950 RDQ720950 RNM720950 RXI720950 SHE720950 SRA720950 TAW720950 TKS720950 TUO720950 UEK720950 UOG720950 UYC720950 VHY720950 VRU720950 WBQ720950 WLM720950 WVI720950 A786486 IW786486 SS786486 ACO786486 AMK786486 AWG786486 BGC786486 BPY786486 BZU786486 CJQ786486 CTM786486 DDI786486 DNE786486 DXA786486 EGW786486 EQS786486 FAO786486 FKK786486 FUG786486 GEC786486 GNY786486 GXU786486 HHQ786486 HRM786486 IBI786486 ILE786486 IVA786486 JEW786486 JOS786486 JYO786486 KIK786486 KSG786486 LCC786486 LLY786486 LVU786486 MFQ786486 MPM786486 MZI786486 NJE786486 NTA786486 OCW786486 OMS786486 OWO786486 PGK786486 PQG786486 QAC786486 QJY786486 QTU786486 RDQ786486 RNM786486 RXI786486 SHE786486 SRA786486 TAW786486 TKS786486 TUO786486 UEK786486 UOG786486 UYC786486 VHY786486 VRU786486 WBQ786486 WLM786486 WVI786486 A852022 IW852022 SS852022 ACO852022 AMK852022 AWG852022 BGC852022 BPY852022 BZU852022 CJQ852022 CTM852022 DDI852022 DNE852022 DXA852022 EGW852022 EQS852022 FAO852022 FKK852022 FUG852022 GEC852022 GNY852022 GXU852022 HHQ852022 HRM852022 IBI852022 ILE852022 IVA852022 JEW852022 JOS852022 JYO852022 KIK852022 KSG852022 LCC852022 LLY852022 LVU852022 MFQ852022 MPM852022 MZI852022 NJE852022 NTA852022 OCW852022 OMS852022 OWO852022 PGK852022 PQG852022 QAC852022 QJY852022 QTU852022 RDQ852022 RNM852022 RXI852022 SHE852022 SRA852022 TAW852022 TKS852022 TUO852022 UEK852022 UOG852022 UYC852022 VHY852022 VRU852022 WBQ852022 WLM852022 WVI852022 A917558 IW917558 SS917558 ACO917558 AMK917558 AWG917558 BGC917558 BPY917558 BZU917558 CJQ917558 CTM917558 DDI917558 DNE917558 DXA917558 EGW917558 EQS917558 FAO917558 FKK917558 FUG917558 GEC917558 GNY917558 GXU917558 HHQ917558 HRM917558 IBI917558 ILE917558 IVA917558 JEW917558 JOS917558 JYO917558 KIK917558 KSG917558 LCC917558 LLY917558 LVU917558 MFQ917558 MPM917558 MZI917558 NJE917558 NTA917558 OCW917558 OMS917558 OWO917558 PGK917558 PQG917558 QAC917558 QJY917558 QTU917558 RDQ917558 RNM917558 RXI917558 SHE917558 SRA917558 TAW917558 TKS917558 TUO917558 UEK917558 UOG917558 UYC917558 VHY917558 VRU917558 WBQ917558 WLM917558 WVI917558 A983094 IW983094 SS983094 ACO983094 AMK983094 AWG983094 BGC983094 BPY983094 BZU983094 CJQ983094 CTM983094 DDI983094 DNE983094 DXA983094 EGW983094 EQS983094 FAO983094 FKK983094 FUG983094 GEC983094 GNY983094 GXU983094 HHQ983094 HRM983094 IBI983094 ILE983094 IVA983094 JEW983094 JOS983094 JYO983094 KIK983094 KSG983094 LCC983094 LLY983094 LVU983094 MFQ983094 MPM983094 MZI983094 NJE983094 NTA983094 OCW983094 OMS983094 OWO983094 PGK983094 PQG983094 QAC983094 QJY983094 QTU983094 RDQ983094 RNM983094 RXI983094 SHE983094 SRA983094 TAW983094 TKS983094 TUO983094 UEK983094 UOG983094 UYC983094 VHY983094 VRU983094 WBQ983094 WLM983094 WVI983094 A65586 IW65586 SS65586 ACO65586 AMK65586 AWG65586 BGC65586 BPY65586 BZU65586 CJQ65586 CTM65586 DDI65586 DNE65586 DXA65586 EGW65586 EQS65586 FAO65586 FKK65586 FUG65586 GEC65586 GNY65586 GXU65586 HHQ65586 HRM65586 IBI65586 ILE65586 IVA65586 JEW65586 JOS65586 JYO65586 KIK65586 KSG65586 LCC65586 LLY65586 LVU65586 MFQ65586 MPM65586 MZI65586 NJE65586 NTA65586 OCW65586 OMS65586 OWO65586 PGK65586 PQG65586 QAC65586 QJY65586 QTU65586 RDQ65586 RNM65586 RXI65586 SHE65586 SRA65586 TAW65586 TKS65586 TUO65586 UEK65586 UOG65586 UYC65586 VHY65586 VRU65586 WBQ65586 WLM65586 WVI65586 A131122 IW131122 SS131122 ACO131122 AMK131122 AWG131122 BGC131122 BPY131122 BZU131122 CJQ131122 CTM131122 DDI131122 DNE131122 DXA131122 EGW131122 EQS131122 FAO131122 FKK131122 FUG131122 GEC131122 GNY131122 GXU131122 HHQ131122 HRM131122 IBI131122 ILE131122 IVA131122 JEW131122 JOS131122 JYO131122 KIK131122 KSG131122 LCC131122 LLY131122 LVU131122 MFQ131122 MPM131122 MZI131122 NJE131122 NTA131122 OCW131122 OMS131122 OWO131122 PGK131122 PQG131122 QAC131122 QJY131122 QTU131122 RDQ131122 RNM131122 RXI131122 SHE131122 SRA131122 TAW131122 TKS131122 TUO131122 UEK131122 UOG131122 UYC131122 VHY131122 VRU131122 WBQ131122 WLM131122 WVI131122 A196658 IW196658 SS196658 ACO196658 AMK196658 AWG196658 BGC196658 BPY196658 BZU196658 CJQ196658 CTM196658 DDI196658 DNE196658 DXA196658 EGW196658 EQS196658 FAO196658 FKK196658 FUG196658 GEC196658 GNY196658 GXU196658 HHQ196658 HRM196658 IBI196658 ILE196658 IVA196658 JEW196658 JOS196658 JYO196658 KIK196658 KSG196658 LCC196658 LLY196658 LVU196658 MFQ196658 MPM196658 MZI196658 NJE196658 NTA196658 OCW196658 OMS196658 OWO196658 PGK196658 PQG196658 QAC196658 QJY196658 QTU196658 RDQ196658 RNM196658 RXI196658 SHE196658 SRA196658 TAW196658 TKS196658 TUO196658 UEK196658 UOG196658 UYC196658 VHY196658 VRU196658 WBQ196658 WLM196658 WVI196658 A262194 IW262194 SS262194 ACO262194 AMK262194 AWG262194 BGC262194 BPY262194 BZU262194 CJQ262194 CTM262194 DDI262194 DNE262194 DXA262194 EGW262194 EQS262194 FAO262194 FKK262194 FUG262194 GEC262194 GNY262194 GXU262194 HHQ262194 HRM262194 IBI262194 ILE262194 IVA262194 JEW262194 JOS262194 JYO262194 KIK262194 KSG262194 LCC262194 LLY262194 LVU262194 MFQ262194 MPM262194 MZI262194 NJE262194 NTA262194 OCW262194 OMS262194 OWO262194 PGK262194 PQG262194 QAC262194 QJY262194 QTU262194 RDQ262194 RNM262194 RXI262194 SHE262194 SRA262194 TAW262194 TKS262194 TUO262194 UEK262194 UOG262194 UYC262194 VHY262194 VRU262194 WBQ262194 WLM262194 WVI262194 A327730 IW327730 SS327730 ACO327730 AMK327730 AWG327730 BGC327730 BPY327730 BZU327730 CJQ327730 CTM327730 DDI327730 DNE327730 DXA327730 EGW327730 EQS327730 FAO327730 FKK327730 FUG327730 GEC327730 GNY327730 GXU327730 HHQ327730 HRM327730 IBI327730 ILE327730 IVA327730 JEW327730 JOS327730 JYO327730 KIK327730 KSG327730 LCC327730 LLY327730 LVU327730 MFQ327730 MPM327730 MZI327730 NJE327730 NTA327730 OCW327730 OMS327730 OWO327730 PGK327730 PQG327730 QAC327730 QJY327730 QTU327730 RDQ327730 RNM327730 RXI327730 SHE327730 SRA327730 TAW327730 TKS327730 TUO327730 UEK327730 UOG327730 UYC327730 VHY327730 VRU327730 WBQ327730 WLM327730 WVI327730 A393266 IW393266 SS393266 ACO393266 AMK393266 AWG393266 BGC393266 BPY393266 BZU393266 CJQ393266 CTM393266 DDI393266 DNE393266 DXA393266 EGW393266 EQS393266 FAO393266 FKK393266 FUG393266 GEC393266 GNY393266 GXU393266 HHQ393266 HRM393266 IBI393266 ILE393266 IVA393266 JEW393266 JOS393266 JYO393266 KIK393266 KSG393266 LCC393266 LLY393266 LVU393266 MFQ393266 MPM393266 MZI393266 NJE393266 NTA393266 OCW393266 OMS393266 OWO393266 PGK393266 PQG393266 QAC393266 QJY393266 QTU393266 RDQ393266 RNM393266 RXI393266 SHE393266 SRA393266 TAW393266 TKS393266 TUO393266 UEK393266 UOG393266 UYC393266 VHY393266 VRU393266 WBQ393266 WLM393266 WVI393266 A458802 IW458802 SS458802 ACO458802 AMK458802 AWG458802 BGC458802 BPY458802 BZU458802 CJQ458802 CTM458802 DDI458802 DNE458802 DXA458802 EGW458802 EQS458802 FAO458802 FKK458802 FUG458802 GEC458802 GNY458802 GXU458802 HHQ458802 HRM458802 IBI458802 ILE458802 IVA458802 JEW458802 JOS458802 JYO458802 KIK458802 KSG458802 LCC458802 LLY458802 LVU458802 MFQ458802 MPM458802 MZI458802 NJE458802 NTA458802 OCW458802 OMS458802 OWO458802 PGK458802 PQG458802 QAC458802 QJY458802 QTU458802 RDQ458802 RNM458802 RXI458802 SHE458802 SRA458802 TAW458802 TKS458802 TUO458802 UEK458802 UOG458802 UYC458802 VHY458802 VRU458802 WBQ458802 WLM458802 WVI458802 A524338 IW524338 SS524338 ACO524338 AMK524338 AWG524338 BGC524338 BPY524338 BZU524338 CJQ524338 CTM524338 DDI524338 DNE524338 DXA524338 EGW524338 EQS524338 FAO524338 FKK524338 FUG524338 GEC524338 GNY524338 GXU524338 HHQ524338 HRM524338 IBI524338 ILE524338 IVA524338 JEW524338 JOS524338 JYO524338 KIK524338 KSG524338 LCC524338 LLY524338 LVU524338 MFQ524338 MPM524338 MZI524338 NJE524338 NTA524338 OCW524338 OMS524338 OWO524338 PGK524338 PQG524338 QAC524338 QJY524338 QTU524338 RDQ524338 RNM524338 RXI524338 SHE524338 SRA524338 TAW524338 TKS524338 TUO524338 UEK524338 UOG524338 UYC524338 VHY524338 VRU524338 WBQ524338 WLM524338 WVI524338 A589874 IW589874 SS589874 ACO589874 AMK589874 AWG589874 BGC589874 BPY589874 BZU589874 CJQ589874 CTM589874 DDI589874 DNE589874 DXA589874 EGW589874 EQS589874 FAO589874 FKK589874 FUG589874 GEC589874 GNY589874 GXU589874 HHQ589874 HRM589874 IBI589874 ILE589874 IVA589874 JEW589874 JOS589874 JYO589874 KIK589874 KSG589874 LCC589874 LLY589874 LVU589874 MFQ589874 MPM589874 MZI589874 NJE589874 NTA589874 OCW589874 OMS589874 OWO589874 PGK589874 PQG589874 QAC589874 QJY589874 QTU589874 RDQ589874 RNM589874 RXI589874 SHE589874 SRA589874 TAW589874 TKS589874 TUO589874 UEK589874 UOG589874 UYC589874 VHY589874 VRU589874 WBQ589874 WLM589874 WVI589874 A655410 IW655410 SS655410 ACO655410 AMK655410 AWG655410 BGC655410 BPY655410 BZU655410 CJQ655410 CTM655410 DDI655410 DNE655410 DXA655410 EGW655410 EQS655410 FAO655410 FKK655410 FUG655410 GEC655410 GNY655410 GXU655410 HHQ655410 HRM655410 IBI655410 ILE655410 IVA655410 JEW655410 JOS655410 JYO655410 KIK655410 KSG655410 LCC655410 LLY655410 LVU655410 MFQ655410 MPM655410 MZI655410 NJE655410 NTA655410 OCW655410 OMS655410 OWO655410 PGK655410 PQG655410 QAC655410 QJY655410 QTU655410 RDQ655410 RNM655410 RXI655410 SHE655410 SRA655410 TAW655410 TKS655410 TUO655410 UEK655410 UOG655410 UYC655410 VHY655410 VRU655410 WBQ655410 WLM655410 WVI655410 A720946 IW720946 SS720946 ACO720946 AMK720946 AWG720946 BGC720946 BPY720946 BZU720946 CJQ720946 CTM720946 DDI720946 DNE720946 DXA720946 EGW720946 EQS720946 FAO720946 FKK720946 FUG720946 GEC720946 GNY720946 GXU720946 HHQ720946 HRM720946 IBI720946 ILE720946 IVA720946 JEW720946 JOS720946 JYO720946 KIK720946 KSG720946 LCC720946 LLY720946 LVU720946 MFQ720946 MPM720946 MZI720946 NJE720946 NTA720946 OCW720946 OMS720946 OWO720946 PGK720946 PQG720946 QAC720946 QJY720946 QTU720946 RDQ720946 RNM720946 RXI720946 SHE720946 SRA720946 TAW720946 TKS720946 TUO720946 UEK720946 UOG720946 UYC720946 VHY720946 VRU720946 WBQ720946 WLM720946 WVI720946 A786482 IW786482 SS786482 ACO786482 AMK786482 AWG786482 BGC786482 BPY786482 BZU786482 CJQ786482 CTM786482 DDI786482 DNE786482 DXA786482 EGW786482 EQS786482 FAO786482 FKK786482 FUG786482 GEC786482 GNY786482 GXU786482 HHQ786482 HRM786482 IBI786482 ILE786482 IVA786482 JEW786482 JOS786482 JYO786482 KIK786482 KSG786482 LCC786482 LLY786482 LVU786482 MFQ786482 MPM786482 MZI786482 NJE786482 NTA786482 OCW786482 OMS786482 OWO786482 PGK786482 PQG786482 QAC786482 QJY786482 QTU786482 RDQ786482 RNM786482 RXI786482 SHE786482 SRA786482 TAW786482 TKS786482 TUO786482 UEK786482 UOG786482 UYC786482 VHY786482 VRU786482 WBQ786482 WLM786482 WVI786482 A852018 IW852018 SS852018 ACO852018 AMK852018 AWG852018 BGC852018 BPY852018 BZU852018 CJQ852018 CTM852018 DDI852018 DNE852018 DXA852018 EGW852018 EQS852018 FAO852018 FKK852018 FUG852018 GEC852018 GNY852018 GXU852018 HHQ852018 HRM852018 IBI852018 ILE852018 IVA852018 JEW852018 JOS852018 JYO852018 KIK852018 KSG852018 LCC852018 LLY852018 LVU852018 MFQ852018 MPM852018 MZI852018 NJE852018 NTA852018 OCW852018 OMS852018 OWO852018 PGK852018 PQG852018 QAC852018 QJY852018 QTU852018 RDQ852018 RNM852018 RXI852018 SHE852018 SRA852018 TAW852018 TKS852018 TUO852018 UEK852018 UOG852018 UYC852018 VHY852018 VRU852018 WBQ852018 WLM852018 WVI852018 A917554 IW917554 SS917554 ACO917554 AMK917554 AWG917554 BGC917554 BPY917554 BZU917554 CJQ917554 CTM917554 DDI917554 DNE917554 DXA917554 EGW917554 EQS917554 FAO917554 FKK917554 FUG917554 GEC917554 GNY917554 GXU917554 HHQ917554 HRM917554 IBI917554 ILE917554 IVA917554 JEW917554 JOS917554 JYO917554 KIK917554 KSG917554 LCC917554 LLY917554 LVU917554 MFQ917554 MPM917554 MZI917554 NJE917554 NTA917554 OCW917554 OMS917554 OWO917554 PGK917554 PQG917554 QAC917554 QJY917554 QTU917554 RDQ917554 RNM917554 RXI917554 SHE917554 SRA917554 TAW917554 TKS917554 TUO917554 UEK917554 UOG917554 UYC917554 VHY917554 VRU917554 WBQ917554 WLM917554 WVI917554 A983090 IW983090 SS983090 ACO983090 AMK983090 AWG983090 BGC983090 BPY983090 BZU983090 CJQ983090 CTM983090 DDI983090 DNE983090 DXA983090 EGW983090 EQS983090 FAO983090 FKK983090 FUG983090 GEC983090 GNY983090 GXU983090 HHQ983090 HRM983090 IBI983090 ILE983090 IVA983090 JEW983090 JOS983090 JYO983090 KIK983090 KSG983090 LCC983090 LLY983090 LVU983090 MFQ983090 MPM983090 MZI983090 NJE983090 NTA983090 OCW983090 OMS983090 OWO983090 PGK983090 PQG983090 QAC983090 QJY983090 QTU983090 RDQ983090 RNM983090 RXI983090 SHE983090 SRA983090 TAW983090 TKS983090 TUO983090 UEK983090 UOG983090 UYC983090 VHY983090 VRU983090 WBQ983090 WLM983090 WVI983090"/>
  </dataValidations>
  <printOptions horizontalCentered="1"/>
  <pageMargins left="0.47244094488188981" right="0.47244094488188981" top="0.59055118110236227" bottom="0.39370078740157483" header="0.31496062992125984" footer="0.31496062992125984"/>
  <headerFooter scaleWithDoc="0">
    <oddFooter>&amp;C&amp;"ＭＳ ゴシック,標準"&amp;8－ &amp;P &amp;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723"/>
  <sheetViews>
    <sheetView view="pageBreakPreview" zoomScaleNormal="100" zoomScaleSheetLayoutView="100" workbookViewId="0">
      <pane xSplit="2" ySplit="5" topLeftCell="C6" activePane="bottomRight" state="frozen"/>
      <selection activeCell="B24" sqref="B24"/>
      <selection pane="topRight" activeCell="B24" sqref="B24"/>
      <selection pane="bottomLeft" activeCell="B24" sqref="B24"/>
      <selection pane="bottomRight" activeCell="A6" sqref="A6"/>
    </sheetView>
  </sheetViews>
  <sheetFormatPr defaultColWidth="12.125" defaultRowHeight="11.25" x14ac:dyDescent="0.15"/>
  <cols>
    <col min="1" max="1" width="9.125" style="95" customWidth="1"/>
    <col min="2" max="2" width="17.625" style="95" customWidth="1"/>
    <col min="3" max="4" width="6.125" style="186" customWidth="1"/>
    <col min="5" max="5" width="6.125" style="95" customWidth="1"/>
    <col min="6" max="6" width="6.125" style="186" customWidth="1"/>
    <col min="7" max="9" width="6.125" style="95" customWidth="1"/>
    <col min="10" max="10" width="6.125" style="186" customWidth="1"/>
    <col min="11" max="17" width="6.125" style="95" customWidth="1"/>
    <col min="18" max="18" width="12.125" style="1"/>
    <col min="19" max="256" width="12.125" style="94"/>
    <col min="257" max="257" width="9.375" style="94" customWidth="1"/>
    <col min="258" max="258" width="18.375" style="94" customWidth="1"/>
    <col min="259" max="260" width="6.375" style="94" customWidth="1"/>
    <col min="261" max="261" width="8.25" style="94" customWidth="1"/>
    <col min="262" max="273" width="6.25" style="94" customWidth="1"/>
    <col min="274" max="512" width="12.125" style="94"/>
    <col min="513" max="513" width="9.375" style="94" customWidth="1"/>
    <col min="514" max="514" width="18.375" style="94" customWidth="1"/>
    <col min="515" max="516" width="6.375" style="94" customWidth="1"/>
    <col min="517" max="517" width="8.25" style="94" customWidth="1"/>
    <col min="518" max="529" width="6.25" style="94" customWidth="1"/>
    <col min="530" max="768" width="12.125" style="94"/>
    <col min="769" max="769" width="9.375" style="94" customWidth="1"/>
    <col min="770" max="770" width="18.375" style="94" customWidth="1"/>
    <col min="771" max="772" width="6.375" style="94" customWidth="1"/>
    <col min="773" max="773" width="8.25" style="94" customWidth="1"/>
    <col min="774" max="785" width="6.25" style="94" customWidth="1"/>
    <col min="786" max="1024" width="12.125" style="94"/>
    <col min="1025" max="1025" width="9.375" style="94" customWidth="1"/>
    <col min="1026" max="1026" width="18.375" style="94" customWidth="1"/>
    <col min="1027" max="1028" width="6.375" style="94" customWidth="1"/>
    <col min="1029" max="1029" width="8.25" style="94" customWidth="1"/>
    <col min="1030" max="1041" width="6.25" style="94" customWidth="1"/>
    <col min="1042" max="1280" width="12.125" style="94"/>
    <col min="1281" max="1281" width="9.375" style="94" customWidth="1"/>
    <col min="1282" max="1282" width="18.375" style="94" customWidth="1"/>
    <col min="1283" max="1284" width="6.375" style="94" customWidth="1"/>
    <col min="1285" max="1285" width="8.25" style="94" customWidth="1"/>
    <col min="1286" max="1297" width="6.25" style="94" customWidth="1"/>
    <col min="1298" max="1536" width="12.125" style="94"/>
    <col min="1537" max="1537" width="9.375" style="94" customWidth="1"/>
    <col min="1538" max="1538" width="18.375" style="94" customWidth="1"/>
    <col min="1539" max="1540" width="6.375" style="94" customWidth="1"/>
    <col min="1541" max="1541" width="8.25" style="94" customWidth="1"/>
    <col min="1542" max="1553" width="6.25" style="94" customWidth="1"/>
    <col min="1554" max="1792" width="12.125" style="94"/>
    <col min="1793" max="1793" width="9.375" style="94" customWidth="1"/>
    <col min="1794" max="1794" width="18.375" style="94" customWidth="1"/>
    <col min="1795" max="1796" width="6.375" style="94" customWidth="1"/>
    <col min="1797" max="1797" width="8.25" style="94" customWidth="1"/>
    <col min="1798" max="1809" width="6.25" style="94" customWidth="1"/>
    <col min="1810" max="2048" width="12.125" style="94"/>
    <col min="2049" max="2049" width="9.375" style="94" customWidth="1"/>
    <col min="2050" max="2050" width="18.375" style="94" customWidth="1"/>
    <col min="2051" max="2052" width="6.375" style="94" customWidth="1"/>
    <col min="2053" max="2053" width="8.25" style="94" customWidth="1"/>
    <col min="2054" max="2065" width="6.25" style="94" customWidth="1"/>
    <col min="2066" max="2304" width="12.125" style="94"/>
    <col min="2305" max="2305" width="9.375" style="94" customWidth="1"/>
    <col min="2306" max="2306" width="18.375" style="94" customWidth="1"/>
    <col min="2307" max="2308" width="6.375" style="94" customWidth="1"/>
    <col min="2309" max="2309" width="8.25" style="94" customWidth="1"/>
    <col min="2310" max="2321" width="6.25" style="94" customWidth="1"/>
    <col min="2322" max="2560" width="12.125" style="94"/>
    <col min="2561" max="2561" width="9.375" style="94" customWidth="1"/>
    <col min="2562" max="2562" width="18.375" style="94" customWidth="1"/>
    <col min="2563" max="2564" width="6.375" style="94" customWidth="1"/>
    <col min="2565" max="2565" width="8.25" style="94" customWidth="1"/>
    <col min="2566" max="2577" width="6.25" style="94" customWidth="1"/>
    <col min="2578" max="2816" width="12.125" style="94"/>
    <col min="2817" max="2817" width="9.375" style="94" customWidth="1"/>
    <col min="2818" max="2818" width="18.375" style="94" customWidth="1"/>
    <col min="2819" max="2820" width="6.375" style="94" customWidth="1"/>
    <col min="2821" max="2821" width="8.25" style="94" customWidth="1"/>
    <col min="2822" max="2833" width="6.25" style="94" customWidth="1"/>
    <col min="2834" max="3072" width="12.125" style="94"/>
    <col min="3073" max="3073" width="9.375" style="94" customWidth="1"/>
    <col min="3074" max="3074" width="18.375" style="94" customWidth="1"/>
    <col min="3075" max="3076" width="6.375" style="94" customWidth="1"/>
    <col min="3077" max="3077" width="8.25" style="94" customWidth="1"/>
    <col min="3078" max="3089" width="6.25" style="94" customWidth="1"/>
    <col min="3090" max="3328" width="12.125" style="94"/>
    <col min="3329" max="3329" width="9.375" style="94" customWidth="1"/>
    <col min="3330" max="3330" width="18.375" style="94" customWidth="1"/>
    <col min="3331" max="3332" width="6.375" style="94" customWidth="1"/>
    <col min="3333" max="3333" width="8.25" style="94" customWidth="1"/>
    <col min="3334" max="3345" width="6.25" style="94" customWidth="1"/>
    <col min="3346" max="3584" width="12.125" style="94"/>
    <col min="3585" max="3585" width="9.375" style="94" customWidth="1"/>
    <col min="3586" max="3586" width="18.375" style="94" customWidth="1"/>
    <col min="3587" max="3588" width="6.375" style="94" customWidth="1"/>
    <col min="3589" max="3589" width="8.25" style="94" customWidth="1"/>
    <col min="3590" max="3601" width="6.25" style="94" customWidth="1"/>
    <col min="3602" max="3840" width="12.125" style="94"/>
    <col min="3841" max="3841" width="9.375" style="94" customWidth="1"/>
    <col min="3842" max="3842" width="18.375" style="94" customWidth="1"/>
    <col min="3843" max="3844" width="6.375" style="94" customWidth="1"/>
    <col min="3845" max="3845" width="8.25" style="94" customWidth="1"/>
    <col min="3846" max="3857" width="6.25" style="94" customWidth="1"/>
    <col min="3858" max="4096" width="12.125" style="94"/>
    <col min="4097" max="4097" width="9.375" style="94" customWidth="1"/>
    <col min="4098" max="4098" width="18.375" style="94" customWidth="1"/>
    <col min="4099" max="4100" width="6.375" style="94" customWidth="1"/>
    <col min="4101" max="4101" width="8.25" style="94" customWidth="1"/>
    <col min="4102" max="4113" width="6.25" style="94" customWidth="1"/>
    <col min="4114" max="4352" width="12.125" style="94"/>
    <col min="4353" max="4353" width="9.375" style="94" customWidth="1"/>
    <col min="4354" max="4354" width="18.375" style="94" customWidth="1"/>
    <col min="4355" max="4356" width="6.375" style="94" customWidth="1"/>
    <col min="4357" max="4357" width="8.25" style="94" customWidth="1"/>
    <col min="4358" max="4369" width="6.25" style="94" customWidth="1"/>
    <col min="4370" max="4608" width="12.125" style="94"/>
    <col min="4609" max="4609" width="9.375" style="94" customWidth="1"/>
    <col min="4610" max="4610" width="18.375" style="94" customWidth="1"/>
    <col min="4611" max="4612" width="6.375" style="94" customWidth="1"/>
    <col min="4613" max="4613" width="8.25" style="94" customWidth="1"/>
    <col min="4614" max="4625" width="6.25" style="94" customWidth="1"/>
    <col min="4626" max="4864" width="12.125" style="94"/>
    <col min="4865" max="4865" width="9.375" style="94" customWidth="1"/>
    <col min="4866" max="4866" width="18.375" style="94" customWidth="1"/>
    <col min="4867" max="4868" width="6.375" style="94" customWidth="1"/>
    <col min="4869" max="4869" width="8.25" style="94" customWidth="1"/>
    <col min="4870" max="4881" width="6.25" style="94" customWidth="1"/>
    <col min="4882" max="5120" width="12.125" style="94"/>
    <col min="5121" max="5121" width="9.375" style="94" customWidth="1"/>
    <col min="5122" max="5122" width="18.375" style="94" customWidth="1"/>
    <col min="5123" max="5124" width="6.375" style="94" customWidth="1"/>
    <col min="5125" max="5125" width="8.25" style="94" customWidth="1"/>
    <col min="5126" max="5137" width="6.25" style="94" customWidth="1"/>
    <col min="5138" max="5376" width="12.125" style="94"/>
    <col min="5377" max="5377" width="9.375" style="94" customWidth="1"/>
    <col min="5378" max="5378" width="18.375" style="94" customWidth="1"/>
    <col min="5379" max="5380" width="6.375" style="94" customWidth="1"/>
    <col min="5381" max="5381" width="8.25" style="94" customWidth="1"/>
    <col min="5382" max="5393" width="6.25" style="94" customWidth="1"/>
    <col min="5394" max="5632" width="12.125" style="94"/>
    <col min="5633" max="5633" width="9.375" style="94" customWidth="1"/>
    <col min="5634" max="5634" width="18.375" style="94" customWidth="1"/>
    <col min="5635" max="5636" width="6.375" style="94" customWidth="1"/>
    <col min="5637" max="5637" width="8.25" style="94" customWidth="1"/>
    <col min="5638" max="5649" width="6.25" style="94" customWidth="1"/>
    <col min="5650" max="5888" width="12.125" style="94"/>
    <col min="5889" max="5889" width="9.375" style="94" customWidth="1"/>
    <col min="5890" max="5890" width="18.375" style="94" customWidth="1"/>
    <col min="5891" max="5892" width="6.375" style="94" customWidth="1"/>
    <col min="5893" max="5893" width="8.25" style="94" customWidth="1"/>
    <col min="5894" max="5905" width="6.25" style="94" customWidth="1"/>
    <col min="5906" max="6144" width="12.125" style="94"/>
    <col min="6145" max="6145" width="9.375" style="94" customWidth="1"/>
    <col min="6146" max="6146" width="18.375" style="94" customWidth="1"/>
    <col min="6147" max="6148" width="6.375" style="94" customWidth="1"/>
    <col min="6149" max="6149" width="8.25" style="94" customWidth="1"/>
    <col min="6150" max="6161" width="6.25" style="94" customWidth="1"/>
    <col min="6162" max="6400" width="12.125" style="94"/>
    <col min="6401" max="6401" width="9.375" style="94" customWidth="1"/>
    <col min="6402" max="6402" width="18.375" style="94" customWidth="1"/>
    <col min="6403" max="6404" width="6.375" style="94" customWidth="1"/>
    <col min="6405" max="6405" width="8.25" style="94" customWidth="1"/>
    <col min="6406" max="6417" width="6.25" style="94" customWidth="1"/>
    <col min="6418" max="6656" width="12.125" style="94"/>
    <col min="6657" max="6657" width="9.375" style="94" customWidth="1"/>
    <col min="6658" max="6658" width="18.375" style="94" customWidth="1"/>
    <col min="6659" max="6660" width="6.375" style="94" customWidth="1"/>
    <col min="6661" max="6661" width="8.25" style="94" customWidth="1"/>
    <col min="6662" max="6673" width="6.25" style="94" customWidth="1"/>
    <col min="6674" max="6912" width="12.125" style="94"/>
    <col min="6913" max="6913" width="9.375" style="94" customWidth="1"/>
    <col min="6914" max="6914" width="18.375" style="94" customWidth="1"/>
    <col min="6915" max="6916" width="6.375" style="94" customWidth="1"/>
    <col min="6917" max="6917" width="8.25" style="94" customWidth="1"/>
    <col min="6918" max="6929" width="6.25" style="94" customWidth="1"/>
    <col min="6930" max="7168" width="12.125" style="94"/>
    <col min="7169" max="7169" width="9.375" style="94" customWidth="1"/>
    <col min="7170" max="7170" width="18.375" style="94" customWidth="1"/>
    <col min="7171" max="7172" width="6.375" style="94" customWidth="1"/>
    <col min="7173" max="7173" width="8.25" style="94" customWidth="1"/>
    <col min="7174" max="7185" width="6.25" style="94" customWidth="1"/>
    <col min="7186" max="7424" width="12.125" style="94"/>
    <col min="7425" max="7425" width="9.375" style="94" customWidth="1"/>
    <col min="7426" max="7426" width="18.375" style="94" customWidth="1"/>
    <col min="7427" max="7428" width="6.375" style="94" customWidth="1"/>
    <col min="7429" max="7429" width="8.25" style="94" customWidth="1"/>
    <col min="7430" max="7441" width="6.25" style="94" customWidth="1"/>
    <col min="7442" max="7680" width="12.125" style="94"/>
    <col min="7681" max="7681" width="9.375" style="94" customWidth="1"/>
    <col min="7682" max="7682" width="18.375" style="94" customWidth="1"/>
    <col min="7683" max="7684" width="6.375" style="94" customWidth="1"/>
    <col min="7685" max="7685" width="8.25" style="94" customWidth="1"/>
    <col min="7686" max="7697" width="6.25" style="94" customWidth="1"/>
    <col min="7698" max="7936" width="12.125" style="94"/>
    <col min="7937" max="7937" width="9.375" style="94" customWidth="1"/>
    <col min="7938" max="7938" width="18.375" style="94" customWidth="1"/>
    <col min="7939" max="7940" width="6.375" style="94" customWidth="1"/>
    <col min="7941" max="7941" width="8.25" style="94" customWidth="1"/>
    <col min="7942" max="7953" width="6.25" style="94" customWidth="1"/>
    <col min="7954" max="8192" width="12.125" style="94"/>
    <col min="8193" max="8193" width="9.375" style="94" customWidth="1"/>
    <col min="8194" max="8194" width="18.375" style="94" customWidth="1"/>
    <col min="8195" max="8196" width="6.375" style="94" customWidth="1"/>
    <col min="8197" max="8197" width="8.25" style="94" customWidth="1"/>
    <col min="8198" max="8209" width="6.25" style="94" customWidth="1"/>
    <col min="8210" max="8448" width="12.125" style="94"/>
    <col min="8449" max="8449" width="9.375" style="94" customWidth="1"/>
    <col min="8450" max="8450" width="18.375" style="94" customWidth="1"/>
    <col min="8451" max="8452" width="6.375" style="94" customWidth="1"/>
    <col min="8453" max="8453" width="8.25" style="94" customWidth="1"/>
    <col min="8454" max="8465" width="6.25" style="94" customWidth="1"/>
    <col min="8466" max="8704" width="12.125" style="94"/>
    <col min="8705" max="8705" width="9.375" style="94" customWidth="1"/>
    <col min="8706" max="8706" width="18.375" style="94" customWidth="1"/>
    <col min="8707" max="8708" width="6.375" style="94" customWidth="1"/>
    <col min="8709" max="8709" width="8.25" style="94" customWidth="1"/>
    <col min="8710" max="8721" width="6.25" style="94" customWidth="1"/>
    <col min="8722" max="8960" width="12.125" style="94"/>
    <col min="8961" max="8961" width="9.375" style="94" customWidth="1"/>
    <col min="8962" max="8962" width="18.375" style="94" customWidth="1"/>
    <col min="8963" max="8964" width="6.375" style="94" customWidth="1"/>
    <col min="8965" max="8965" width="8.25" style="94" customWidth="1"/>
    <col min="8966" max="8977" width="6.25" style="94" customWidth="1"/>
    <col min="8978" max="9216" width="12.125" style="94"/>
    <col min="9217" max="9217" width="9.375" style="94" customWidth="1"/>
    <col min="9218" max="9218" width="18.375" style="94" customWidth="1"/>
    <col min="9219" max="9220" width="6.375" style="94" customWidth="1"/>
    <col min="9221" max="9221" width="8.25" style="94" customWidth="1"/>
    <col min="9222" max="9233" width="6.25" style="94" customWidth="1"/>
    <col min="9234" max="9472" width="12.125" style="94"/>
    <col min="9473" max="9473" width="9.375" style="94" customWidth="1"/>
    <col min="9474" max="9474" width="18.375" style="94" customWidth="1"/>
    <col min="9475" max="9476" width="6.375" style="94" customWidth="1"/>
    <col min="9477" max="9477" width="8.25" style="94" customWidth="1"/>
    <col min="9478" max="9489" width="6.25" style="94" customWidth="1"/>
    <col min="9490" max="9728" width="12.125" style="94"/>
    <col min="9729" max="9729" width="9.375" style="94" customWidth="1"/>
    <col min="9730" max="9730" width="18.375" style="94" customWidth="1"/>
    <col min="9731" max="9732" width="6.375" style="94" customWidth="1"/>
    <col min="9733" max="9733" width="8.25" style="94" customWidth="1"/>
    <col min="9734" max="9745" width="6.25" style="94" customWidth="1"/>
    <col min="9746" max="9984" width="12.125" style="94"/>
    <col min="9985" max="9985" width="9.375" style="94" customWidth="1"/>
    <col min="9986" max="9986" width="18.375" style="94" customWidth="1"/>
    <col min="9987" max="9988" width="6.375" style="94" customWidth="1"/>
    <col min="9989" max="9989" width="8.25" style="94" customWidth="1"/>
    <col min="9990" max="10001" width="6.25" style="94" customWidth="1"/>
    <col min="10002" max="10240" width="12.125" style="94"/>
    <col min="10241" max="10241" width="9.375" style="94" customWidth="1"/>
    <col min="10242" max="10242" width="18.375" style="94" customWidth="1"/>
    <col min="10243" max="10244" width="6.375" style="94" customWidth="1"/>
    <col min="10245" max="10245" width="8.25" style="94" customWidth="1"/>
    <col min="10246" max="10257" width="6.25" style="94" customWidth="1"/>
    <col min="10258" max="10496" width="12.125" style="94"/>
    <col min="10497" max="10497" width="9.375" style="94" customWidth="1"/>
    <col min="10498" max="10498" width="18.375" style="94" customWidth="1"/>
    <col min="10499" max="10500" width="6.375" style="94" customWidth="1"/>
    <col min="10501" max="10501" width="8.25" style="94" customWidth="1"/>
    <col min="10502" max="10513" width="6.25" style="94" customWidth="1"/>
    <col min="10514" max="10752" width="12.125" style="94"/>
    <col min="10753" max="10753" width="9.375" style="94" customWidth="1"/>
    <col min="10754" max="10754" width="18.375" style="94" customWidth="1"/>
    <col min="10755" max="10756" width="6.375" style="94" customWidth="1"/>
    <col min="10757" max="10757" width="8.25" style="94" customWidth="1"/>
    <col min="10758" max="10769" width="6.25" style="94" customWidth="1"/>
    <col min="10770" max="11008" width="12.125" style="94"/>
    <col min="11009" max="11009" width="9.375" style="94" customWidth="1"/>
    <col min="11010" max="11010" width="18.375" style="94" customWidth="1"/>
    <col min="11011" max="11012" width="6.375" style="94" customWidth="1"/>
    <col min="11013" max="11013" width="8.25" style="94" customWidth="1"/>
    <col min="11014" max="11025" width="6.25" style="94" customWidth="1"/>
    <col min="11026" max="11264" width="12.125" style="94"/>
    <col min="11265" max="11265" width="9.375" style="94" customWidth="1"/>
    <col min="11266" max="11266" width="18.375" style="94" customWidth="1"/>
    <col min="11267" max="11268" width="6.375" style="94" customWidth="1"/>
    <col min="11269" max="11269" width="8.25" style="94" customWidth="1"/>
    <col min="11270" max="11281" width="6.25" style="94" customWidth="1"/>
    <col min="11282" max="11520" width="12.125" style="94"/>
    <col min="11521" max="11521" width="9.375" style="94" customWidth="1"/>
    <col min="11522" max="11522" width="18.375" style="94" customWidth="1"/>
    <col min="11523" max="11524" width="6.375" style="94" customWidth="1"/>
    <col min="11525" max="11525" width="8.25" style="94" customWidth="1"/>
    <col min="11526" max="11537" width="6.25" style="94" customWidth="1"/>
    <col min="11538" max="11776" width="12.125" style="94"/>
    <col min="11777" max="11777" width="9.375" style="94" customWidth="1"/>
    <col min="11778" max="11778" width="18.375" style="94" customWidth="1"/>
    <col min="11779" max="11780" width="6.375" style="94" customWidth="1"/>
    <col min="11781" max="11781" width="8.25" style="94" customWidth="1"/>
    <col min="11782" max="11793" width="6.25" style="94" customWidth="1"/>
    <col min="11794" max="12032" width="12.125" style="94"/>
    <col min="12033" max="12033" width="9.375" style="94" customWidth="1"/>
    <col min="12034" max="12034" width="18.375" style="94" customWidth="1"/>
    <col min="12035" max="12036" width="6.375" style="94" customWidth="1"/>
    <col min="12037" max="12037" width="8.25" style="94" customWidth="1"/>
    <col min="12038" max="12049" width="6.25" style="94" customWidth="1"/>
    <col min="12050" max="12288" width="12.125" style="94"/>
    <col min="12289" max="12289" width="9.375" style="94" customWidth="1"/>
    <col min="12290" max="12290" width="18.375" style="94" customWidth="1"/>
    <col min="12291" max="12292" width="6.375" style="94" customWidth="1"/>
    <col min="12293" max="12293" width="8.25" style="94" customWidth="1"/>
    <col min="12294" max="12305" width="6.25" style="94" customWidth="1"/>
    <col min="12306" max="12544" width="12.125" style="94"/>
    <col min="12545" max="12545" width="9.375" style="94" customWidth="1"/>
    <col min="12546" max="12546" width="18.375" style="94" customWidth="1"/>
    <col min="12547" max="12548" width="6.375" style="94" customWidth="1"/>
    <col min="12549" max="12549" width="8.25" style="94" customWidth="1"/>
    <col min="12550" max="12561" width="6.25" style="94" customWidth="1"/>
    <col min="12562" max="12800" width="12.125" style="94"/>
    <col min="12801" max="12801" width="9.375" style="94" customWidth="1"/>
    <col min="12802" max="12802" width="18.375" style="94" customWidth="1"/>
    <col min="12803" max="12804" width="6.375" style="94" customWidth="1"/>
    <col min="12805" max="12805" width="8.25" style="94" customWidth="1"/>
    <col min="12806" max="12817" width="6.25" style="94" customWidth="1"/>
    <col min="12818" max="13056" width="12.125" style="94"/>
    <col min="13057" max="13057" width="9.375" style="94" customWidth="1"/>
    <col min="13058" max="13058" width="18.375" style="94" customWidth="1"/>
    <col min="13059" max="13060" width="6.375" style="94" customWidth="1"/>
    <col min="13061" max="13061" width="8.25" style="94" customWidth="1"/>
    <col min="13062" max="13073" width="6.25" style="94" customWidth="1"/>
    <col min="13074" max="13312" width="12.125" style="94"/>
    <col min="13313" max="13313" width="9.375" style="94" customWidth="1"/>
    <col min="13314" max="13314" width="18.375" style="94" customWidth="1"/>
    <col min="13315" max="13316" width="6.375" style="94" customWidth="1"/>
    <col min="13317" max="13317" width="8.25" style="94" customWidth="1"/>
    <col min="13318" max="13329" width="6.25" style="94" customWidth="1"/>
    <col min="13330" max="13568" width="12.125" style="94"/>
    <col min="13569" max="13569" width="9.375" style="94" customWidth="1"/>
    <col min="13570" max="13570" width="18.375" style="94" customWidth="1"/>
    <col min="13571" max="13572" width="6.375" style="94" customWidth="1"/>
    <col min="13573" max="13573" width="8.25" style="94" customWidth="1"/>
    <col min="13574" max="13585" width="6.25" style="94" customWidth="1"/>
    <col min="13586" max="13824" width="12.125" style="94"/>
    <col min="13825" max="13825" width="9.375" style="94" customWidth="1"/>
    <col min="13826" max="13826" width="18.375" style="94" customWidth="1"/>
    <col min="13827" max="13828" width="6.375" style="94" customWidth="1"/>
    <col min="13829" max="13829" width="8.25" style="94" customWidth="1"/>
    <col min="13830" max="13841" width="6.25" style="94" customWidth="1"/>
    <col min="13842" max="14080" width="12.125" style="94"/>
    <col min="14081" max="14081" width="9.375" style="94" customWidth="1"/>
    <col min="14082" max="14082" width="18.375" style="94" customWidth="1"/>
    <col min="14083" max="14084" width="6.375" style="94" customWidth="1"/>
    <col min="14085" max="14085" width="8.25" style="94" customWidth="1"/>
    <col min="14086" max="14097" width="6.25" style="94" customWidth="1"/>
    <col min="14098" max="14336" width="12.125" style="94"/>
    <col min="14337" max="14337" width="9.375" style="94" customWidth="1"/>
    <col min="14338" max="14338" width="18.375" style="94" customWidth="1"/>
    <col min="14339" max="14340" width="6.375" style="94" customWidth="1"/>
    <col min="14341" max="14341" width="8.25" style="94" customWidth="1"/>
    <col min="14342" max="14353" width="6.25" style="94" customWidth="1"/>
    <col min="14354" max="14592" width="12.125" style="94"/>
    <col min="14593" max="14593" width="9.375" style="94" customWidth="1"/>
    <col min="14594" max="14594" width="18.375" style="94" customWidth="1"/>
    <col min="14595" max="14596" width="6.375" style="94" customWidth="1"/>
    <col min="14597" max="14597" width="8.25" style="94" customWidth="1"/>
    <col min="14598" max="14609" width="6.25" style="94" customWidth="1"/>
    <col min="14610" max="14848" width="12.125" style="94"/>
    <col min="14849" max="14849" width="9.375" style="94" customWidth="1"/>
    <col min="14850" max="14850" width="18.375" style="94" customWidth="1"/>
    <col min="14851" max="14852" width="6.375" style="94" customWidth="1"/>
    <col min="14853" max="14853" width="8.25" style="94" customWidth="1"/>
    <col min="14854" max="14865" width="6.25" style="94" customWidth="1"/>
    <col min="14866" max="15104" width="12.125" style="94"/>
    <col min="15105" max="15105" width="9.375" style="94" customWidth="1"/>
    <col min="15106" max="15106" width="18.375" style="94" customWidth="1"/>
    <col min="15107" max="15108" width="6.375" style="94" customWidth="1"/>
    <col min="15109" max="15109" width="8.25" style="94" customWidth="1"/>
    <col min="15110" max="15121" width="6.25" style="94" customWidth="1"/>
    <col min="15122" max="15360" width="12.125" style="94"/>
    <col min="15361" max="15361" width="9.375" style="94" customWidth="1"/>
    <col min="15362" max="15362" width="18.375" style="94" customWidth="1"/>
    <col min="15363" max="15364" width="6.375" style="94" customWidth="1"/>
    <col min="15365" max="15365" width="8.25" style="94" customWidth="1"/>
    <col min="15366" max="15377" width="6.25" style="94" customWidth="1"/>
    <col min="15378" max="15616" width="12.125" style="94"/>
    <col min="15617" max="15617" width="9.375" style="94" customWidth="1"/>
    <col min="15618" max="15618" width="18.375" style="94" customWidth="1"/>
    <col min="15619" max="15620" width="6.375" style="94" customWidth="1"/>
    <col min="15621" max="15621" width="8.25" style="94" customWidth="1"/>
    <col min="15622" max="15633" width="6.25" style="94" customWidth="1"/>
    <col min="15634" max="15872" width="12.125" style="94"/>
    <col min="15873" max="15873" width="9.375" style="94" customWidth="1"/>
    <col min="15874" max="15874" width="18.375" style="94" customWidth="1"/>
    <col min="15875" max="15876" width="6.375" style="94" customWidth="1"/>
    <col min="15877" max="15877" width="8.25" style="94" customWidth="1"/>
    <col min="15878" max="15889" width="6.25" style="94" customWidth="1"/>
    <col min="15890" max="16128" width="12.125" style="94"/>
    <col min="16129" max="16129" width="9.375" style="94" customWidth="1"/>
    <col min="16130" max="16130" width="18.375" style="94" customWidth="1"/>
    <col min="16131" max="16132" width="6.375" style="94" customWidth="1"/>
    <col min="16133" max="16133" width="8.25" style="94" customWidth="1"/>
    <col min="16134" max="16145" width="6.25" style="94" customWidth="1"/>
    <col min="16146" max="16384" width="12.125" style="94"/>
  </cols>
  <sheetData>
    <row r="1" spans="1:18" s="98" customFormat="1" ht="18.75" customHeight="1" x14ac:dyDescent="0.15">
      <c r="A1" s="190" t="s">
        <v>596</v>
      </c>
      <c r="B1" s="168"/>
      <c r="C1" s="158"/>
      <c r="D1" s="158"/>
      <c r="E1" s="169"/>
      <c r="F1" s="159"/>
      <c r="G1" s="169"/>
      <c r="H1" s="169"/>
      <c r="I1" s="169"/>
      <c r="J1" s="159"/>
      <c r="K1" s="169"/>
      <c r="L1" s="169"/>
      <c r="M1" s="169"/>
      <c r="N1" s="169"/>
      <c r="O1" s="169"/>
      <c r="P1" s="169"/>
      <c r="Q1" s="169"/>
      <c r="R1" s="4"/>
    </row>
    <row r="2" spans="1:18" ht="13.5" customHeight="1" x14ac:dyDescent="0.15">
      <c r="A2" s="283" t="s">
        <v>6</v>
      </c>
      <c r="B2" s="283" t="s">
        <v>2</v>
      </c>
      <c r="C2" s="270" t="s">
        <v>265</v>
      </c>
      <c r="D2" s="270" t="s">
        <v>266</v>
      </c>
      <c r="E2" s="285" t="s">
        <v>532</v>
      </c>
      <c r="F2" s="286"/>
      <c r="G2" s="286"/>
      <c r="H2" s="286"/>
      <c r="I2" s="286"/>
      <c r="J2" s="286"/>
      <c r="K2" s="286"/>
      <c r="L2" s="286"/>
      <c r="M2" s="286"/>
      <c r="N2" s="286"/>
      <c r="O2" s="286"/>
      <c r="P2" s="286"/>
      <c r="Q2" s="287"/>
      <c r="R2" s="8"/>
    </row>
    <row r="3" spans="1:18" ht="13.5" customHeight="1" x14ac:dyDescent="0.15">
      <c r="A3" s="284"/>
      <c r="B3" s="284"/>
      <c r="C3" s="271"/>
      <c r="D3" s="271"/>
      <c r="E3" s="288" t="s">
        <v>531</v>
      </c>
      <c r="F3" s="290" t="s">
        <v>431</v>
      </c>
      <c r="G3" s="291"/>
      <c r="H3" s="291"/>
      <c r="I3" s="291"/>
      <c r="J3" s="291"/>
      <c r="K3" s="292"/>
      <c r="L3" s="290" t="s">
        <v>432</v>
      </c>
      <c r="M3" s="291"/>
      <c r="N3" s="291"/>
      <c r="O3" s="291"/>
      <c r="P3" s="291"/>
      <c r="Q3" s="292"/>
      <c r="R3" s="8"/>
    </row>
    <row r="4" spans="1:18" ht="13.5" customHeight="1" x14ac:dyDescent="0.15">
      <c r="A4" s="284"/>
      <c r="B4" s="284"/>
      <c r="C4" s="271"/>
      <c r="D4" s="271"/>
      <c r="E4" s="288"/>
      <c r="F4" s="170" t="s">
        <v>530</v>
      </c>
      <c r="G4" s="280" t="s">
        <v>529</v>
      </c>
      <c r="H4" s="170" t="s">
        <v>528</v>
      </c>
      <c r="I4" s="170" t="s">
        <v>527</v>
      </c>
      <c r="J4" s="276" t="s">
        <v>526</v>
      </c>
      <c r="K4" s="276" t="s">
        <v>3</v>
      </c>
      <c r="L4" s="170" t="s">
        <v>530</v>
      </c>
      <c r="M4" s="280" t="s">
        <v>529</v>
      </c>
      <c r="N4" s="170" t="s">
        <v>528</v>
      </c>
      <c r="O4" s="170" t="s">
        <v>527</v>
      </c>
      <c r="P4" s="276" t="s">
        <v>526</v>
      </c>
      <c r="Q4" s="276" t="s">
        <v>3</v>
      </c>
      <c r="R4" s="8"/>
    </row>
    <row r="5" spans="1:18" ht="13.5" customHeight="1" x14ac:dyDescent="0.15">
      <c r="A5" s="284"/>
      <c r="B5" s="284"/>
      <c r="C5" s="271"/>
      <c r="D5" s="271"/>
      <c r="E5" s="289"/>
      <c r="F5" s="171" t="s">
        <v>525</v>
      </c>
      <c r="G5" s="293"/>
      <c r="H5" s="171" t="s">
        <v>525</v>
      </c>
      <c r="I5" s="171" t="s">
        <v>524</v>
      </c>
      <c r="J5" s="282"/>
      <c r="K5" s="293"/>
      <c r="L5" s="171" t="s">
        <v>525</v>
      </c>
      <c r="M5" s="281"/>
      <c r="N5" s="171" t="s">
        <v>525</v>
      </c>
      <c r="O5" s="171" t="s">
        <v>524</v>
      </c>
      <c r="P5" s="282"/>
      <c r="Q5" s="282"/>
      <c r="R5" s="8"/>
    </row>
    <row r="6" spans="1:18" s="165" customFormat="1" ht="14.1" customHeight="1" x14ac:dyDescent="0.15">
      <c r="A6" s="172" t="s">
        <v>522</v>
      </c>
      <c r="B6" s="173" t="s">
        <v>103</v>
      </c>
      <c r="C6" s="137">
        <v>385</v>
      </c>
      <c r="D6" s="138">
        <v>0</v>
      </c>
      <c r="E6" s="174">
        <f>K6+Q6</f>
        <v>7</v>
      </c>
      <c r="F6" s="174">
        <v>5</v>
      </c>
      <c r="G6" s="174">
        <v>1</v>
      </c>
      <c r="H6" s="174">
        <v>0</v>
      </c>
      <c r="I6" s="174">
        <v>1</v>
      </c>
      <c r="J6" s="174">
        <v>0</v>
      </c>
      <c r="K6" s="174">
        <f>F6+G6+H6+I6+J6</f>
        <v>7</v>
      </c>
      <c r="L6" s="174">
        <v>0</v>
      </c>
      <c r="M6" s="174">
        <v>0</v>
      </c>
      <c r="N6" s="174">
        <v>0</v>
      </c>
      <c r="O6" s="174">
        <v>0</v>
      </c>
      <c r="P6" s="174">
        <v>0</v>
      </c>
      <c r="Q6" s="174">
        <v>0</v>
      </c>
      <c r="R6" s="1">
        <v>1</v>
      </c>
    </row>
    <row r="7" spans="1:18" s="165" customFormat="1" ht="14.1" customHeight="1" x14ac:dyDescent="0.15">
      <c r="A7" s="172" t="s">
        <v>522</v>
      </c>
      <c r="B7" s="173" t="s">
        <v>104</v>
      </c>
      <c r="C7" s="137">
        <v>400</v>
      </c>
      <c r="D7" s="138">
        <v>0</v>
      </c>
      <c r="E7" s="174">
        <f t="shared" ref="E7:E64" si="0">K7+Q7</f>
        <v>7</v>
      </c>
      <c r="F7" s="174">
        <v>7</v>
      </c>
      <c r="G7" s="174">
        <v>0</v>
      </c>
      <c r="H7" s="174">
        <v>0</v>
      </c>
      <c r="I7" s="174">
        <v>0</v>
      </c>
      <c r="J7" s="174">
        <v>0</v>
      </c>
      <c r="K7" s="174">
        <f t="shared" ref="K7:K64" si="1">F7+G7+H7+I7+J7</f>
        <v>7</v>
      </c>
      <c r="L7" s="174">
        <v>0</v>
      </c>
      <c r="M7" s="174">
        <v>0</v>
      </c>
      <c r="N7" s="174">
        <v>0</v>
      </c>
      <c r="O7" s="174">
        <v>0</v>
      </c>
      <c r="P7" s="174">
        <v>0</v>
      </c>
      <c r="Q7" s="174">
        <v>0</v>
      </c>
      <c r="R7" s="1"/>
    </row>
    <row r="8" spans="1:18" s="165" customFormat="1" ht="14.1" customHeight="1" x14ac:dyDescent="0.15">
      <c r="A8" s="172" t="s">
        <v>522</v>
      </c>
      <c r="B8" s="173" t="s">
        <v>105</v>
      </c>
      <c r="C8" s="137">
        <v>160</v>
      </c>
      <c r="D8" s="138">
        <v>0</v>
      </c>
      <c r="E8" s="174">
        <f t="shared" si="0"/>
        <v>7</v>
      </c>
      <c r="F8" s="174">
        <v>4</v>
      </c>
      <c r="G8" s="174">
        <v>0</v>
      </c>
      <c r="H8" s="174">
        <v>0</v>
      </c>
      <c r="I8" s="174">
        <v>0</v>
      </c>
      <c r="J8" s="174">
        <v>3</v>
      </c>
      <c r="K8" s="174">
        <f t="shared" si="1"/>
        <v>7</v>
      </c>
      <c r="L8" s="174">
        <v>0</v>
      </c>
      <c r="M8" s="174">
        <v>0</v>
      </c>
      <c r="N8" s="174">
        <v>0</v>
      </c>
      <c r="O8" s="174">
        <v>0</v>
      </c>
      <c r="P8" s="174">
        <v>0</v>
      </c>
      <c r="Q8" s="174">
        <v>0</v>
      </c>
      <c r="R8" s="1">
        <v>3</v>
      </c>
    </row>
    <row r="9" spans="1:18" s="165" customFormat="1" ht="14.1" customHeight="1" x14ac:dyDescent="0.15">
      <c r="A9" s="172" t="s">
        <v>522</v>
      </c>
      <c r="B9" s="173" t="s">
        <v>106</v>
      </c>
      <c r="C9" s="137">
        <v>250</v>
      </c>
      <c r="D9" s="138">
        <v>0</v>
      </c>
      <c r="E9" s="174">
        <f t="shared" si="0"/>
        <v>10</v>
      </c>
      <c r="F9" s="174">
        <v>6</v>
      </c>
      <c r="G9" s="174">
        <v>1</v>
      </c>
      <c r="H9" s="174">
        <v>0</v>
      </c>
      <c r="I9" s="174">
        <v>1</v>
      </c>
      <c r="J9" s="174">
        <v>2</v>
      </c>
      <c r="K9" s="174">
        <f t="shared" si="1"/>
        <v>10</v>
      </c>
      <c r="L9" s="174">
        <v>0</v>
      </c>
      <c r="M9" s="174">
        <v>0</v>
      </c>
      <c r="N9" s="174">
        <v>0</v>
      </c>
      <c r="O9" s="174">
        <v>0</v>
      </c>
      <c r="P9" s="174">
        <v>0</v>
      </c>
      <c r="Q9" s="174">
        <v>0</v>
      </c>
      <c r="R9" s="1">
        <v>4</v>
      </c>
    </row>
    <row r="10" spans="1:18" s="165" customFormat="1" ht="14.1" customHeight="1" x14ac:dyDescent="0.15">
      <c r="A10" s="172" t="s">
        <v>522</v>
      </c>
      <c r="B10" s="173" t="s">
        <v>356</v>
      </c>
      <c r="C10" s="137">
        <v>255</v>
      </c>
      <c r="D10" s="138">
        <v>0</v>
      </c>
      <c r="E10" s="174">
        <f t="shared" si="0"/>
        <v>6</v>
      </c>
      <c r="F10" s="174">
        <v>5</v>
      </c>
      <c r="G10" s="174">
        <v>0</v>
      </c>
      <c r="H10" s="174">
        <v>0</v>
      </c>
      <c r="I10" s="174">
        <v>0</v>
      </c>
      <c r="J10" s="174">
        <v>1</v>
      </c>
      <c r="K10" s="174">
        <f t="shared" si="1"/>
        <v>6</v>
      </c>
      <c r="L10" s="174">
        <v>0</v>
      </c>
      <c r="M10" s="174">
        <v>0</v>
      </c>
      <c r="N10" s="174">
        <v>0</v>
      </c>
      <c r="O10" s="174">
        <v>0</v>
      </c>
      <c r="P10" s="174">
        <v>0</v>
      </c>
      <c r="Q10" s="174">
        <v>0</v>
      </c>
      <c r="R10" s="1">
        <v>5</v>
      </c>
    </row>
    <row r="11" spans="1:18" s="165" customFormat="1" ht="14.1" customHeight="1" x14ac:dyDescent="0.15">
      <c r="A11" s="172" t="s">
        <v>522</v>
      </c>
      <c r="B11" s="177" t="s">
        <v>556</v>
      </c>
      <c r="C11" s="137">
        <v>380</v>
      </c>
      <c r="D11" s="138">
        <v>0</v>
      </c>
      <c r="E11" s="174">
        <f t="shared" si="0"/>
        <v>11</v>
      </c>
      <c r="F11" s="174">
        <v>10</v>
      </c>
      <c r="G11" s="174">
        <v>0</v>
      </c>
      <c r="H11" s="174">
        <v>1</v>
      </c>
      <c r="I11" s="174">
        <v>0</v>
      </c>
      <c r="J11" s="174">
        <v>0</v>
      </c>
      <c r="K11" s="174">
        <f t="shared" si="1"/>
        <v>11</v>
      </c>
      <c r="L11" s="174">
        <v>0</v>
      </c>
      <c r="M11" s="174">
        <v>0</v>
      </c>
      <c r="N11" s="174">
        <v>0</v>
      </c>
      <c r="O11" s="174">
        <v>0</v>
      </c>
      <c r="P11" s="174">
        <v>0</v>
      </c>
      <c r="Q11" s="174">
        <v>0</v>
      </c>
      <c r="R11" s="1">
        <v>6</v>
      </c>
    </row>
    <row r="12" spans="1:18" s="165" customFormat="1" ht="14.1" customHeight="1" x14ac:dyDescent="0.15">
      <c r="A12" s="172" t="s">
        <v>522</v>
      </c>
      <c r="B12" s="173" t="s">
        <v>107</v>
      </c>
      <c r="C12" s="137">
        <v>320</v>
      </c>
      <c r="D12" s="138">
        <v>0</v>
      </c>
      <c r="E12" s="174">
        <f t="shared" si="0"/>
        <v>13</v>
      </c>
      <c r="F12" s="174">
        <v>8</v>
      </c>
      <c r="G12" s="174">
        <v>1</v>
      </c>
      <c r="H12" s="174">
        <v>0</v>
      </c>
      <c r="I12" s="174">
        <v>0</v>
      </c>
      <c r="J12" s="174">
        <v>4</v>
      </c>
      <c r="K12" s="174">
        <f t="shared" si="1"/>
        <v>13</v>
      </c>
      <c r="L12" s="174">
        <v>0</v>
      </c>
      <c r="M12" s="174">
        <v>0</v>
      </c>
      <c r="N12" s="174">
        <v>0</v>
      </c>
      <c r="O12" s="174">
        <v>0</v>
      </c>
      <c r="P12" s="174">
        <v>0</v>
      </c>
      <c r="Q12" s="174">
        <v>0</v>
      </c>
      <c r="R12" s="1">
        <v>7</v>
      </c>
    </row>
    <row r="13" spans="1:18" s="165" customFormat="1" ht="14.1" customHeight="1" x14ac:dyDescent="0.15">
      <c r="A13" s="172" t="s">
        <v>522</v>
      </c>
      <c r="B13" s="173" t="s">
        <v>108</v>
      </c>
      <c r="C13" s="137">
        <v>320</v>
      </c>
      <c r="D13" s="138">
        <v>0</v>
      </c>
      <c r="E13" s="174">
        <f t="shared" si="0"/>
        <v>13</v>
      </c>
      <c r="F13" s="174">
        <v>6</v>
      </c>
      <c r="G13" s="174">
        <v>1</v>
      </c>
      <c r="H13" s="174">
        <v>0</v>
      </c>
      <c r="I13" s="174">
        <v>0</v>
      </c>
      <c r="J13" s="174">
        <v>6</v>
      </c>
      <c r="K13" s="174">
        <f t="shared" si="1"/>
        <v>13</v>
      </c>
      <c r="L13" s="174">
        <v>0</v>
      </c>
      <c r="M13" s="174">
        <v>0</v>
      </c>
      <c r="N13" s="174">
        <v>0</v>
      </c>
      <c r="O13" s="174">
        <v>0</v>
      </c>
      <c r="P13" s="174">
        <v>0</v>
      </c>
      <c r="Q13" s="174">
        <v>0</v>
      </c>
      <c r="R13" s="1">
        <v>8</v>
      </c>
    </row>
    <row r="14" spans="1:18" s="165" customFormat="1" ht="14.1" customHeight="1" x14ac:dyDescent="0.15">
      <c r="A14" s="172" t="s">
        <v>522</v>
      </c>
      <c r="B14" s="173" t="s">
        <v>109</v>
      </c>
      <c r="C14" s="137">
        <v>340</v>
      </c>
      <c r="D14" s="138">
        <v>0</v>
      </c>
      <c r="E14" s="174">
        <f t="shared" si="0"/>
        <v>8</v>
      </c>
      <c r="F14" s="174">
        <v>6</v>
      </c>
      <c r="G14" s="174">
        <v>0</v>
      </c>
      <c r="H14" s="174">
        <v>0</v>
      </c>
      <c r="I14" s="174">
        <v>0</v>
      </c>
      <c r="J14" s="174">
        <v>2</v>
      </c>
      <c r="K14" s="174">
        <f t="shared" si="1"/>
        <v>8</v>
      </c>
      <c r="L14" s="174">
        <v>0</v>
      </c>
      <c r="M14" s="174">
        <v>0</v>
      </c>
      <c r="N14" s="174">
        <v>0</v>
      </c>
      <c r="O14" s="174">
        <v>0</v>
      </c>
      <c r="P14" s="174">
        <v>0</v>
      </c>
      <c r="Q14" s="174">
        <v>0</v>
      </c>
      <c r="R14" s="1">
        <v>9</v>
      </c>
    </row>
    <row r="15" spans="1:18" s="165" customFormat="1" ht="14.1" customHeight="1" x14ac:dyDescent="0.15">
      <c r="A15" s="172" t="s">
        <v>522</v>
      </c>
      <c r="B15" s="173" t="s">
        <v>110</v>
      </c>
      <c r="C15" s="137">
        <v>360</v>
      </c>
      <c r="D15" s="138">
        <v>0</v>
      </c>
      <c r="E15" s="174">
        <f t="shared" si="0"/>
        <v>14</v>
      </c>
      <c r="F15" s="174">
        <v>12</v>
      </c>
      <c r="G15" s="174">
        <v>0</v>
      </c>
      <c r="H15" s="174">
        <v>1</v>
      </c>
      <c r="I15" s="174">
        <v>0</v>
      </c>
      <c r="J15" s="174">
        <v>1</v>
      </c>
      <c r="K15" s="174">
        <f t="shared" si="1"/>
        <v>14</v>
      </c>
      <c r="L15" s="174">
        <v>0</v>
      </c>
      <c r="M15" s="174">
        <v>0</v>
      </c>
      <c r="N15" s="174">
        <v>0</v>
      </c>
      <c r="O15" s="174">
        <v>0</v>
      </c>
      <c r="P15" s="174">
        <v>0</v>
      </c>
      <c r="Q15" s="174">
        <v>0</v>
      </c>
      <c r="R15" s="1">
        <v>10</v>
      </c>
    </row>
    <row r="16" spans="1:18" s="165" customFormat="1" ht="14.1" customHeight="1" x14ac:dyDescent="0.15">
      <c r="A16" s="172" t="s">
        <v>522</v>
      </c>
      <c r="B16" s="173" t="s">
        <v>112</v>
      </c>
      <c r="C16" s="137">
        <v>320</v>
      </c>
      <c r="D16" s="138">
        <v>0</v>
      </c>
      <c r="E16" s="174">
        <f t="shared" si="0"/>
        <v>9</v>
      </c>
      <c r="F16" s="174">
        <v>6</v>
      </c>
      <c r="G16" s="174">
        <v>1</v>
      </c>
      <c r="H16" s="174">
        <v>0</v>
      </c>
      <c r="I16" s="174">
        <v>0</v>
      </c>
      <c r="J16" s="174">
        <v>2</v>
      </c>
      <c r="K16" s="174">
        <f t="shared" si="1"/>
        <v>9</v>
      </c>
      <c r="L16" s="174">
        <v>0</v>
      </c>
      <c r="M16" s="174">
        <v>0</v>
      </c>
      <c r="N16" s="174">
        <v>0</v>
      </c>
      <c r="O16" s="174">
        <v>0</v>
      </c>
      <c r="P16" s="174">
        <v>0</v>
      </c>
      <c r="Q16" s="174">
        <v>0</v>
      </c>
      <c r="R16" s="1">
        <v>11</v>
      </c>
    </row>
    <row r="17" spans="1:18" s="165" customFormat="1" ht="14.1" customHeight="1" x14ac:dyDescent="0.15">
      <c r="A17" s="172" t="s">
        <v>522</v>
      </c>
      <c r="B17" s="173" t="s">
        <v>113</v>
      </c>
      <c r="C17" s="137">
        <v>280</v>
      </c>
      <c r="D17" s="138">
        <v>0</v>
      </c>
      <c r="E17" s="174">
        <f t="shared" si="0"/>
        <v>9</v>
      </c>
      <c r="F17" s="174">
        <v>6</v>
      </c>
      <c r="G17" s="174">
        <v>1</v>
      </c>
      <c r="H17" s="174">
        <v>0</v>
      </c>
      <c r="I17" s="174">
        <v>0</v>
      </c>
      <c r="J17" s="174">
        <v>2</v>
      </c>
      <c r="K17" s="174">
        <f t="shared" si="1"/>
        <v>9</v>
      </c>
      <c r="L17" s="174">
        <v>0</v>
      </c>
      <c r="M17" s="174">
        <v>0</v>
      </c>
      <c r="N17" s="174">
        <v>0</v>
      </c>
      <c r="O17" s="174">
        <v>0</v>
      </c>
      <c r="P17" s="174">
        <v>0</v>
      </c>
      <c r="Q17" s="174">
        <v>0</v>
      </c>
      <c r="R17" s="1">
        <v>12</v>
      </c>
    </row>
    <row r="18" spans="1:18" s="165" customFormat="1" ht="14.1" customHeight="1" x14ac:dyDescent="0.15">
      <c r="A18" s="172" t="s">
        <v>522</v>
      </c>
      <c r="B18" s="173" t="s">
        <v>114</v>
      </c>
      <c r="C18" s="137">
        <v>400</v>
      </c>
      <c r="D18" s="138">
        <v>0</v>
      </c>
      <c r="E18" s="174">
        <f t="shared" si="0"/>
        <v>11</v>
      </c>
      <c r="F18" s="174">
        <v>10</v>
      </c>
      <c r="G18" s="174">
        <v>1</v>
      </c>
      <c r="H18" s="174">
        <v>0</v>
      </c>
      <c r="I18" s="174">
        <v>0</v>
      </c>
      <c r="J18" s="174">
        <v>0</v>
      </c>
      <c r="K18" s="174">
        <f t="shared" si="1"/>
        <v>11</v>
      </c>
      <c r="L18" s="174">
        <v>0</v>
      </c>
      <c r="M18" s="174">
        <v>0</v>
      </c>
      <c r="N18" s="174">
        <v>0</v>
      </c>
      <c r="O18" s="174">
        <v>0</v>
      </c>
      <c r="P18" s="174">
        <v>0</v>
      </c>
      <c r="Q18" s="174">
        <v>0</v>
      </c>
      <c r="R18" s="1">
        <v>13</v>
      </c>
    </row>
    <row r="19" spans="1:18" s="165" customFormat="1" ht="14.1" customHeight="1" x14ac:dyDescent="0.15">
      <c r="A19" s="172" t="s">
        <v>522</v>
      </c>
      <c r="B19" s="173" t="s">
        <v>555</v>
      </c>
      <c r="C19" s="137">
        <v>160</v>
      </c>
      <c r="D19" s="138">
        <v>0</v>
      </c>
      <c r="E19" s="174">
        <f t="shared" si="0"/>
        <v>3</v>
      </c>
      <c r="F19" s="174">
        <v>2</v>
      </c>
      <c r="G19" s="174">
        <v>0</v>
      </c>
      <c r="H19" s="174">
        <v>0</v>
      </c>
      <c r="I19" s="174">
        <v>1</v>
      </c>
      <c r="J19" s="174">
        <v>0</v>
      </c>
      <c r="K19" s="174">
        <f t="shared" si="1"/>
        <v>3</v>
      </c>
      <c r="L19" s="174">
        <v>0</v>
      </c>
      <c r="M19" s="174">
        <v>0</v>
      </c>
      <c r="N19" s="174">
        <v>0</v>
      </c>
      <c r="O19" s="174">
        <v>0</v>
      </c>
      <c r="P19" s="174">
        <v>0</v>
      </c>
      <c r="Q19" s="174">
        <v>0</v>
      </c>
      <c r="R19" s="1">
        <v>14</v>
      </c>
    </row>
    <row r="20" spans="1:18" s="165" customFormat="1" ht="14.1" customHeight="1" x14ac:dyDescent="0.15">
      <c r="A20" s="172" t="s">
        <v>522</v>
      </c>
      <c r="B20" s="173" t="s">
        <v>115</v>
      </c>
      <c r="C20" s="137">
        <v>300</v>
      </c>
      <c r="D20" s="138">
        <v>0</v>
      </c>
      <c r="E20" s="174">
        <f t="shared" si="0"/>
        <v>11</v>
      </c>
      <c r="F20" s="174">
        <v>7</v>
      </c>
      <c r="G20" s="174">
        <v>1</v>
      </c>
      <c r="H20" s="174">
        <v>0</v>
      </c>
      <c r="I20" s="174">
        <v>0</v>
      </c>
      <c r="J20" s="174">
        <v>3</v>
      </c>
      <c r="K20" s="174">
        <f t="shared" si="1"/>
        <v>11</v>
      </c>
      <c r="L20" s="174">
        <v>0</v>
      </c>
      <c r="M20" s="174">
        <v>0</v>
      </c>
      <c r="N20" s="174">
        <v>0</v>
      </c>
      <c r="O20" s="174">
        <v>0</v>
      </c>
      <c r="P20" s="174">
        <v>0</v>
      </c>
      <c r="Q20" s="174">
        <v>0</v>
      </c>
      <c r="R20" s="1">
        <v>15</v>
      </c>
    </row>
    <row r="21" spans="1:18" s="165" customFormat="1" ht="14.1" customHeight="1" x14ac:dyDescent="0.15">
      <c r="A21" s="172" t="s">
        <v>522</v>
      </c>
      <c r="B21" s="173" t="s">
        <v>116</v>
      </c>
      <c r="C21" s="137">
        <v>80</v>
      </c>
      <c r="D21" s="138">
        <v>0</v>
      </c>
      <c r="E21" s="174">
        <f t="shared" si="0"/>
        <v>5</v>
      </c>
      <c r="F21" s="174">
        <v>1</v>
      </c>
      <c r="G21" s="174">
        <v>0</v>
      </c>
      <c r="H21" s="174">
        <v>1</v>
      </c>
      <c r="I21" s="174">
        <v>0</v>
      </c>
      <c r="J21" s="174">
        <v>3</v>
      </c>
      <c r="K21" s="174">
        <f t="shared" si="1"/>
        <v>5</v>
      </c>
      <c r="L21" s="174">
        <v>0</v>
      </c>
      <c r="M21" s="174">
        <v>0</v>
      </c>
      <c r="N21" s="174">
        <v>0</v>
      </c>
      <c r="O21" s="174">
        <v>0</v>
      </c>
      <c r="P21" s="174">
        <v>0</v>
      </c>
      <c r="Q21" s="174">
        <v>0</v>
      </c>
      <c r="R21" s="1">
        <v>16</v>
      </c>
    </row>
    <row r="22" spans="1:18" s="165" customFormat="1" ht="14.1" customHeight="1" x14ac:dyDescent="0.15">
      <c r="A22" s="172" t="s">
        <v>522</v>
      </c>
      <c r="B22" s="177" t="s">
        <v>554</v>
      </c>
      <c r="C22" s="137">
        <v>280</v>
      </c>
      <c r="D22" s="138">
        <v>0</v>
      </c>
      <c r="E22" s="174">
        <f t="shared" si="0"/>
        <v>5</v>
      </c>
      <c r="F22" s="174">
        <v>5</v>
      </c>
      <c r="G22" s="174">
        <v>0</v>
      </c>
      <c r="H22" s="174">
        <v>0</v>
      </c>
      <c r="I22" s="174">
        <v>0</v>
      </c>
      <c r="J22" s="174">
        <v>0</v>
      </c>
      <c r="K22" s="174">
        <f t="shared" si="1"/>
        <v>5</v>
      </c>
      <c r="L22" s="174">
        <v>0</v>
      </c>
      <c r="M22" s="174">
        <v>0</v>
      </c>
      <c r="N22" s="174">
        <v>0</v>
      </c>
      <c r="O22" s="174">
        <v>0</v>
      </c>
      <c r="P22" s="174">
        <v>0</v>
      </c>
      <c r="Q22" s="174">
        <v>0</v>
      </c>
      <c r="R22" s="1">
        <v>17</v>
      </c>
    </row>
    <row r="23" spans="1:18" s="165" customFormat="1" ht="14.1" customHeight="1" x14ac:dyDescent="0.15">
      <c r="A23" s="172" t="s">
        <v>522</v>
      </c>
      <c r="B23" s="173" t="s">
        <v>117</v>
      </c>
      <c r="C23" s="137">
        <v>305</v>
      </c>
      <c r="D23" s="138">
        <v>0</v>
      </c>
      <c r="E23" s="174">
        <f t="shared" si="0"/>
        <v>11</v>
      </c>
      <c r="F23" s="174">
        <v>7</v>
      </c>
      <c r="G23" s="174">
        <v>0</v>
      </c>
      <c r="H23" s="174">
        <v>0</v>
      </c>
      <c r="I23" s="174">
        <v>1</v>
      </c>
      <c r="J23" s="174">
        <v>3</v>
      </c>
      <c r="K23" s="174">
        <f t="shared" si="1"/>
        <v>11</v>
      </c>
      <c r="L23" s="174">
        <v>0</v>
      </c>
      <c r="M23" s="174">
        <v>0</v>
      </c>
      <c r="N23" s="174">
        <v>0</v>
      </c>
      <c r="O23" s="174">
        <v>0</v>
      </c>
      <c r="P23" s="174">
        <v>0</v>
      </c>
      <c r="Q23" s="174">
        <v>0</v>
      </c>
      <c r="R23" s="1">
        <v>18</v>
      </c>
    </row>
    <row r="24" spans="1:18" s="165" customFormat="1" ht="14.1" customHeight="1" x14ac:dyDescent="0.15">
      <c r="A24" s="172" t="s">
        <v>522</v>
      </c>
      <c r="B24" s="173" t="s">
        <v>160</v>
      </c>
      <c r="C24" s="137">
        <v>120</v>
      </c>
      <c r="D24" s="138">
        <v>0</v>
      </c>
      <c r="E24" s="174">
        <f t="shared" si="0"/>
        <v>5</v>
      </c>
      <c r="F24" s="174">
        <v>5</v>
      </c>
      <c r="G24" s="174">
        <v>0</v>
      </c>
      <c r="H24" s="174">
        <v>0</v>
      </c>
      <c r="I24" s="174">
        <v>0</v>
      </c>
      <c r="J24" s="174">
        <v>0</v>
      </c>
      <c r="K24" s="174">
        <f t="shared" si="1"/>
        <v>5</v>
      </c>
      <c r="L24" s="174">
        <v>0</v>
      </c>
      <c r="M24" s="174">
        <v>0</v>
      </c>
      <c r="N24" s="174">
        <v>0</v>
      </c>
      <c r="O24" s="174">
        <v>0</v>
      </c>
      <c r="P24" s="174">
        <v>0</v>
      </c>
      <c r="Q24" s="174">
        <v>0</v>
      </c>
      <c r="R24" s="1">
        <v>19</v>
      </c>
    </row>
    <row r="25" spans="1:18" s="165" customFormat="1" ht="14.1" customHeight="1" x14ac:dyDescent="0.15">
      <c r="A25" s="172" t="s">
        <v>522</v>
      </c>
      <c r="B25" s="173" t="s">
        <v>111</v>
      </c>
      <c r="C25" s="137">
        <v>305</v>
      </c>
      <c r="D25" s="138">
        <v>0</v>
      </c>
      <c r="E25" s="174">
        <f t="shared" si="0"/>
        <v>14</v>
      </c>
      <c r="F25" s="174">
        <v>8</v>
      </c>
      <c r="G25" s="174">
        <v>1</v>
      </c>
      <c r="H25" s="174">
        <v>3</v>
      </c>
      <c r="I25" s="174">
        <v>2</v>
      </c>
      <c r="J25" s="174">
        <v>0</v>
      </c>
      <c r="K25" s="174">
        <f t="shared" si="1"/>
        <v>14</v>
      </c>
      <c r="L25" s="174">
        <v>0</v>
      </c>
      <c r="M25" s="174">
        <v>0</v>
      </c>
      <c r="N25" s="174">
        <v>0</v>
      </c>
      <c r="O25" s="174">
        <v>0</v>
      </c>
      <c r="P25" s="174">
        <v>0</v>
      </c>
      <c r="Q25" s="174">
        <v>0</v>
      </c>
      <c r="R25" s="1">
        <v>20</v>
      </c>
    </row>
    <row r="26" spans="1:18" s="165" customFormat="1" ht="14.1" customHeight="1" x14ac:dyDescent="0.15">
      <c r="A26" s="172" t="s">
        <v>522</v>
      </c>
      <c r="B26" s="173" t="s">
        <v>162</v>
      </c>
      <c r="C26" s="137">
        <v>300</v>
      </c>
      <c r="D26" s="138">
        <v>0</v>
      </c>
      <c r="E26" s="174">
        <f t="shared" si="0"/>
        <v>11</v>
      </c>
      <c r="F26" s="174">
        <v>10</v>
      </c>
      <c r="G26" s="174">
        <v>1</v>
      </c>
      <c r="H26" s="174">
        <v>0</v>
      </c>
      <c r="I26" s="174">
        <v>0</v>
      </c>
      <c r="J26" s="174">
        <v>0</v>
      </c>
      <c r="K26" s="174">
        <f t="shared" si="1"/>
        <v>11</v>
      </c>
      <c r="L26" s="174">
        <v>0</v>
      </c>
      <c r="M26" s="174">
        <v>0</v>
      </c>
      <c r="N26" s="174">
        <v>0</v>
      </c>
      <c r="O26" s="174">
        <v>0</v>
      </c>
      <c r="P26" s="174">
        <v>0</v>
      </c>
      <c r="Q26" s="174">
        <v>0</v>
      </c>
      <c r="R26" s="1">
        <v>21</v>
      </c>
    </row>
    <row r="27" spans="1:18" s="165" customFormat="1" ht="14.1" customHeight="1" x14ac:dyDescent="0.15">
      <c r="A27" s="172" t="s">
        <v>522</v>
      </c>
      <c r="B27" s="173" t="s">
        <v>159</v>
      </c>
      <c r="C27" s="137">
        <v>314</v>
      </c>
      <c r="D27" s="138">
        <v>0</v>
      </c>
      <c r="E27" s="174">
        <f t="shared" si="0"/>
        <v>6</v>
      </c>
      <c r="F27" s="174">
        <v>6</v>
      </c>
      <c r="G27" s="174">
        <v>0</v>
      </c>
      <c r="H27" s="174">
        <v>0</v>
      </c>
      <c r="I27" s="174">
        <v>0</v>
      </c>
      <c r="J27" s="174">
        <v>0</v>
      </c>
      <c r="K27" s="174">
        <f t="shared" si="1"/>
        <v>6</v>
      </c>
      <c r="L27" s="174">
        <v>0</v>
      </c>
      <c r="M27" s="174">
        <v>0</v>
      </c>
      <c r="N27" s="174">
        <v>0</v>
      </c>
      <c r="O27" s="174">
        <v>0</v>
      </c>
      <c r="P27" s="174">
        <v>0</v>
      </c>
      <c r="Q27" s="174">
        <v>0</v>
      </c>
      <c r="R27" s="1">
        <v>22</v>
      </c>
    </row>
    <row r="28" spans="1:18" s="165" customFormat="1" ht="14.1" customHeight="1" x14ac:dyDescent="0.15">
      <c r="A28" s="176" t="s">
        <v>511</v>
      </c>
      <c r="B28" s="176">
        <f>COUNTA(B6:B27)</f>
        <v>22</v>
      </c>
      <c r="C28" s="140">
        <f>SUM(C6:C27)</f>
        <v>6334</v>
      </c>
      <c r="D28" s="140">
        <f t="shared" ref="D28" si="2">SUM(D6:D27)</f>
        <v>0</v>
      </c>
      <c r="E28" s="99">
        <f t="shared" ref="E28:Q28" si="3">SUM(E6:E27)</f>
        <v>196</v>
      </c>
      <c r="F28" s="99">
        <f t="shared" si="3"/>
        <v>142</v>
      </c>
      <c r="G28" s="99">
        <f t="shared" si="3"/>
        <v>10</v>
      </c>
      <c r="H28" s="99">
        <f t="shared" si="3"/>
        <v>6</v>
      </c>
      <c r="I28" s="99">
        <f t="shared" si="3"/>
        <v>6</v>
      </c>
      <c r="J28" s="99">
        <f t="shared" si="3"/>
        <v>32</v>
      </c>
      <c r="K28" s="99">
        <f t="shared" si="3"/>
        <v>196</v>
      </c>
      <c r="L28" s="99">
        <f t="shared" si="3"/>
        <v>0</v>
      </c>
      <c r="M28" s="99">
        <f t="shared" si="3"/>
        <v>0</v>
      </c>
      <c r="N28" s="99">
        <f t="shared" si="3"/>
        <v>0</v>
      </c>
      <c r="O28" s="99">
        <f t="shared" si="3"/>
        <v>0</v>
      </c>
      <c r="P28" s="99">
        <f t="shared" si="3"/>
        <v>0</v>
      </c>
      <c r="Q28" s="99">
        <f t="shared" si="3"/>
        <v>0</v>
      </c>
      <c r="R28" s="1">
        <v>23</v>
      </c>
    </row>
    <row r="29" spans="1:18" s="165" customFormat="1" ht="14.1" customHeight="1" x14ac:dyDescent="0.15">
      <c r="A29" s="172" t="s">
        <v>521</v>
      </c>
      <c r="B29" s="173" t="s">
        <v>124</v>
      </c>
      <c r="C29" s="137">
        <v>120</v>
      </c>
      <c r="D29" s="138">
        <v>0</v>
      </c>
      <c r="E29" s="174">
        <f t="shared" si="0"/>
        <v>3</v>
      </c>
      <c r="F29" s="174">
        <v>3</v>
      </c>
      <c r="G29" s="174">
        <v>0</v>
      </c>
      <c r="H29" s="174">
        <v>0</v>
      </c>
      <c r="I29" s="174">
        <v>0</v>
      </c>
      <c r="J29" s="174">
        <v>0</v>
      </c>
      <c r="K29" s="174">
        <f t="shared" si="1"/>
        <v>3</v>
      </c>
      <c r="L29" s="174">
        <v>0</v>
      </c>
      <c r="M29" s="174">
        <v>0</v>
      </c>
      <c r="N29" s="174">
        <v>0</v>
      </c>
      <c r="O29" s="174">
        <v>0</v>
      </c>
      <c r="P29" s="174">
        <v>0</v>
      </c>
      <c r="Q29" s="174">
        <v>0</v>
      </c>
      <c r="R29" s="1">
        <v>24</v>
      </c>
    </row>
    <row r="30" spans="1:18" s="165" customFormat="1" ht="14.1" customHeight="1" x14ac:dyDescent="0.15">
      <c r="A30" s="172" t="s">
        <v>521</v>
      </c>
      <c r="B30" s="173" t="s">
        <v>125</v>
      </c>
      <c r="C30" s="137">
        <v>175</v>
      </c>
      <c r="D30" s="138">
        <v>0</v>
      </c>
      <c r="E30" s="174">
        <f t="shared" si="0"/>
        <v>6</v>
      </c>
      <c r="F30" s="174">
        <v>6</v>
      </c>
      <c r="G30" s="174">
        <v>0</v>
      </c>
      <c r="H30" s="174">
        <v>0</v>
      </c>
      <c r="I30" s="174">
        <v>0</v>
      </c>
      <c r="J30" s="174">
        <v>0</v>
      </c>
      <c r="K30" s="174">
        <f t="shared" si="1"/>
        <v>6</v>
      </c>
      <c r="L30" s="174">
        <v>0</v>
      </c>
      <c r="M30" s="174">
        <v>0</v>
      </c>
      <c r="N30" s="174">
        <v>0</v>
      </c>
      <c r="O30" s="174">
        <v>0</v>
      </c>
      <c r="P30" s="174">
        <v>0</v>
      </c>
      <c r="Q30" s="174">
        <v>0</v>
      </c>
      <c r="R30" s="1">
        <v>25</v>
      </c>
    </row>
    <row r="31" spans="1:18" s="165" customFormat="1" ht="14.1" customHeight="1" x14ac:dyDescent="0.15">
      <c r="A31" s="172" t="s">
        <v>521</v>
      </c>
      <c r="B31" s="173" t="s">
        <v>126</v>
      </c>
      <c r="C31" s="137">
        <v>140</v>
      </c>
      <c r="D31" s="138">
        <v>0</v>
      </c>
      <c r="E31" s="174">
        <f t="shared" si="0"/>
        <v>3</v>
      </c>
      <c r="F31" s="174">
        <v>2</v>
      </c>
      <c r="G31" s="174">
        <v>0</v>
      </c>
      <c r="H31" s="174">
        <v>0</v>
      </c>
      <c r="I31" s="174">
        <v>0</v>
      </c>
      <c r="J31" s="174">
        <v>1</v>
      </c>
      <c r="K31" s="174">
        <f t="shared" si="1"/>
        <v>3</v>
      </c>
      <c r="L31" s="174">
        <v>0</v>
      </c>
      <c r="M31" s="174">
        <v>0</v>
      </c>
      <c r="N31" s="174">
        <v>0</v>
      </c>
      <c r="O31" s="174">
        <v>0</v>
      </c>
      <c r="P31" s="174">
        <v>0</v>
      </c>
      <c r="Q31" s="174">
        <v>0</v>
      </c>
      <c r="R31" s="1">
        <v>26</v>
      </c>
    </row>
    <row r="32" spans="1:18" s="165" customFormat="1" ht="14.1" customHeight="1" x14ac:dyDescent="0.15">
      <c r="A32" s="172" t="s">
        <v>521</v>
      </c>
      <c r="B32" s="173" t="s">
        <v>249</v>
      </c>
      <c r="C32" s="137">
        <v>140</v>
      </c>
      <c r="D32" s="138">
        <v>0</v>
      </c>
      <c r="E32" s="174">
        <f t="shared" si="0"/>
        <v>4</v>
      </c>
      <c r="F32" s="174">
        <v>4</v>
      </c>
      <c r="G32" s="174">
        <v>0</v>
      </c>
      <c r="H32" s="174">
        <v>0</v>
      </c>
      <c r="I32" s="174">
        <v>0</v>
      </c>
      <c r="J32" s="174">
        <v>0</v>
      </c>
      <c r="K32" s="174">
        <f t="shared" si="1"/>
        <v>4</v>
      </c>
      <c r="L32" s="174">
        <v>0</v>
      </c>
      <c r="M32" s="174">
        <v>0</v>
      </c>
      <c r="N32" s="174">
        <v>0</v>
      </c>
      <c r="O32" s="174">
        <v>0</v>
      </c>
      <c r="P32" s="174">
        <v>0</v>
      </c>
      <c r="Q32" s="174">
        <v>0</v>
      </c>
      <c r="R32" s="1">
        <v>27</v>
      </c>
    </row>
    <row r="33" spans="1:18" s="165" customFormat="1" ht="14.1" customHeight="1" x14ac:dyDescent="0.15">
      <c r="A33" s="176" t="s">
        <v>511</v>
      </c>
      <c r="B33" s="176">
        <f>COUNTA(B29:B32)</f>
        <v>4</v>
      </c>
      <c r="C33" s="140">
        <f>SUM(C29:C32)</f>
        <v>575</v>
      </c>
      <c r="D33" s="140">
        <f t="shared" ref="D33" si="4">SUM(D29:D32)</f>
        <v>0</v>
      </c>
      <c r="E33" s="99">
        <f t="shared" ref="E33:Q33" si="5">SUM(E29:E32)</f>
        <v>16</v>
      </c>
      <c r="F33" s="99">
        <f t="shared" si="5"/>
        <v>15</v>
      </c>
      <c r="G33" s="99">
        <f t="shared" si="5"/>
        <v>0</v>
      </c>
      <c r="H33" s="99">
        <f t="shared" si="5"/>
        <v>0</v>
      </c>
      <c r="I33" s="99">
        <f t="shared" si="5"/>
        <v>0</v>
      </c>
      <c r="J33" s="99">
        <f t="shared" si="5"/>
        <v>1</v>
      </c>
      <c r="K33" s="99">
        <f t="shared" si="5"/>
        <v>16</v>
      </c>
      <c r="L33" s="99">
        <f t="shared" si="5"/>
        <v>0</v>
      </c>
      <c r="M33" s="99">
        <f t="shared" si="5"/>
        <v>0</v>
      </c>
      <c r="N33" s="99">
        <f t="shared" si="5"/>
        <v>0</v>
      </c>
      <c r="O33" s="99">
        <f t="shared" si="5"/>
        <v>0</v>
      </c>
      <c r="P33" s="99">
        <f t="shared" si="5"/>
        <v>0</v>
      </c>
      <c r="Q33" s="99">
        <f t="shared" si="5"/>
        <v>0</v>
      </c>
      <c r="R33" s="1">
        <v>28</v>
      </c>
    </row>
    <row r="34" spans="1:18" s="165" customFormat="1" ht="14.1" customHeight="1" x14ac:dyDescent="0.15">
      <c r="A34" s="172" t="s">
        <v>520</v>
      </c>
      <c r="B34" s="173" t="s">
        <v>597</v>
      </c>
      <c r="C34" s="137">
        <v>225</v>
      </c>
      <c r="D34" s="138">
        <v>0</v>
      </c>
      <c r="E34" s="174">
        <f t="shared" si="0"/>
        <v>4</v>
      </c>
      <c r="F34" s="174">
        <v>3</v>
      </c>
      <c r="G34" s="174">
        <v>0</v>
      </c>
      <c r="H34" s="174">
        <v>0</v>
      </c>
      <c r="I34" s="174">
        <v>0</v>
      </c>
      <c r="J34" s="174">
        <v>1</v>
      </c>
      <c r="K34" s="174">
        <f t="shared" si="1"/>
        <v>4</v>
      </c>
      <c r="L34" s="174">
        <v>0</v>
      </c>
      <c r="M34" s="174">
        <v>0</v>
      </c>
      <c r="N34" s="174">
        <v>0</v>
      </c>
      <c r="O34" s="174">
        <v>0</v>
      </c>
      <c r="P34" s="174">
        <v>0</v>
      </c>
      <c r="Q34" s="174">
        <v>0</v>
      </c>
      <c r="R34" s="1">
        <v>29</v>
      </c>
    </row>
    <row r="35" spans="1:18" s="165" customFormat="1" ht="14.1" customHeight="1" x14ac:dyDescent="0.15">
      <c r="A35" s="172" t="s">
        <v>520</v>
      </c>
      <c r="B35" s="173" t="s">
        <v>131</v>
      </c>
      <c r="C35" s="137">
        <v>105</v>
      </c>
      <c r="D35" s="138">
        <v>0</v>
      </c>
      <c r="E35" s="174">
        <f t="shared" si="0"/>
        <v>6</v>
      </c>
      <c r="F35" s="174">
        <v>3</v>
      </c>
      <c r="G35" s="174">
        <v>0</v>
      </c>
      <c r="H35" s="174">
        <v>0</v>
      </c>
      <c r="I35" s="174">
        <v>0</v>
      </c>
      <c r="J35" s="174">
        <v>3</v>
      </c>
      <c r="K35" s="174">
        <f t="shared" si="1"/>
        <v>6</v>
      </c>
      <c r="L35" s="174">
        <v>0</v>
      </c>
      <c r="M35" s="174">
        <v>0</v>
      </c>
      <c r="N35" s="174">
        <v>0</v>
      </c>
      <c r="O35" s="174">
        <v>0</v>
      </c>
      <c r="P35" s="174">
        <v>0</v>
      </c>
      <c r="Q35" s="174">
        <v>0</v>
      </c>
      <c r="R35" s="1">
        <v>30</v>
      </c>
    </row>
    <row r="36" spans="1:18" s="165" customFormat="1" ht="14.1" customHeight="1" x14ac:dyDescent="0.15">
      <c r="A36" s="172" t="s">
        <v>520</v>
      </c>
      <c r="B36" s="173" t="s">
        <v>136</v>
      </c>
      <c r="C36" s="137">
        <v>120</v>
      </c>
      <c r="D36" s="138">
        <v>0</v>
      </c>
      <c r="E36" s="174">
        <f t="shared" si="0"/>
        <v>4</v>
      </c>
      <c r="F36" s="174">
        <v>3</v>
      </c>
      <c r="G36" s="174">
        <v>0</v>
      </c>
      <c r="H36" s="174">
        <v>0</v>
      </c>
      <c r="I36" s="174">
        <v>0</v>
      </c>
      <c r="J36" s="174">
        <v>1</v>
      </c>
      <c r="K36" s="174">
        <f t="shared" si="1"/>
        <v>4</v>
      </c>
      <c r="L36" s="174">
        <v>0</v>
      </c>
      <c r="M36" s="174">
        <v>0</v>
      </c>
      <c r="N36" s="174">
        <v>0</v>
      </c>
      <c r="O36" s="174">
        <v>0</v>
      </c>
      <c r="P36" s="174">
        <v>0</v>
      </c>
      <c r="Q36" s="174">
        <v>0</v>
      </c>
      <c r="R36" s="1">
        <v>31</v>
      </c>
    </row>
    <row r="37" spans="1:18" s="165" customFormat="1" ht="14.1" customHeight="1" x14ac:dyDescent="0.15">
      <c r="A37" s="172" t="s">
        <v>520</v>
      </c>
      <c r="B37" s="173" t="s">
        <v>553</v>
      </c>
      <c r="C37" s="137">
        <v>280</v>
      </c>
      <c r="D37" s="138">
        <v>0</v>
      </c>
      <c r="E37" s="174">
        <f t="shared" si="0"/>
        <v>7</v>
      </c>
      <c r="F37" s="174">
        <v>7</v>
      </c>
      <c r="G37" s="174">
        <v>0</v>
      </c>
      <c r="H37" s="174">
        <v>0</v>
      </c>
      <c r="I37" s="174">
        <v>0</v>
      </c>
      <c r="J37" s="174">
        <v>0</v>
      </c>
      <c r="K37" s="174">
        <f t="shared" si="1"/>
        <v>7</v>
      </c>
      <c r="L37" s="174">
        <v>0</v>
      </c>
      <c r="M37" s="174">
        <v>0</v>
      </c>
      <c r="N37" s="174">
        <v>0</v>
      </c>
      <c r="O37" s="174">
        <v>0</v>
      </c>
      <c r="P37" s="174">
        <v>0</v>
      </c>
      <c r="Q37" s="174">
        <v>0</v>
      </c>
      <c r="R37" s="1">
        <v>32</v>
      </c>
    </row>
    <row r="38" spans="1:18" s="165" customFormat="1" ht="14.1" customHeight="1" x14ac:dyDescent="0.15">
      <c r="A38" s="172" t="s">
        <v>520</v>
      </c>
      <c r="B38" s="173" t="s">
        <v>363</v>
      </c>
      <c r="C38" s="137">
        <v>140</v>
      </c>
      <c r="D38" s="138">
        <v>0</v>
      </c>
      <c r="E38" s="174">
        <f t="shared" si="0"/>
        <v>9</v>
      </c>
      <c r="F38" s="174">
        <v>5</v>
      </c>
      <c r="G38" s="174">
        <v>0</v>
      </c>
      <c r="H38" s="174">
        <v>0</v>
      </c>
      <c r="I38" s="174">
        <v>0</v>
      </c>
      <c r="J38" s="174">
        <v>4</v>
      </c>
      <c r="K38" s="174">
        <f t="shared" si="1"/>
        <v>9</v>
      </c>
      <c r="L38" s="174">
        <v>0</v>
      </c>
      <c r="M38" s="174">
        <v>0</v>
      </c>
      <c r="N38" s="174">
        <v>0</v>
      </c>
      <c r="O38" s="174">
        <v>0</v>
      </c>
      <c r="P38" s="174">
        <v>0</v>
      </c>
      <c r="Q38" s="174">
        <v>0</v>
      </c>
      <c r="R38" s="1">
        <v>33</v>
      </c>
    </row>
    <row r="39" spans="1:18" s="165" customFormat="1" ht="14.1" customHeight="1" x14ac:dyDescent="0.15">
      <c r="A39" s="176" t="s">
        <v>511</v>
      </c>
      <c r="B39" s="176">
        <f>COUNTA(B34:B38)</f>
        <v>5</v>
      </c>
      <c r="C39" s="140">
        <f>SUM(C34:C38)</f>
        <v>870</v>
      </c>
      <c r="D39" s="140">
        <f t="shared" ref="D39" si="6">SUM(D34:D38)</f>
        <v>0</v>
      </c>
      <c r="E39" s="99">
        <f t="shared" ref="E39:Q39" si="7">SUM(E34:E38)</f>
        <v>30</v>
      </c>
      <c r="F39" s="99">
        <f t="shared" si="7"/>
        <v>21</v>
      </c>
      <c r="G39" s="99">
        <f t="shared" si="7"/>
        <v>0</v>
      </c>
      <c r="H39" s="99">
        <f t="shared" si="7"/>
        <v>0</v>
      </c>
      <c r="I39" s="99">
        <f t="shared" si="7"/>
        <v>0</v>
      </c>
      <c r="J39" s="99">
        <f t="shared" si="7"/>
        <v>9</v>
      </c>
      <c r="K39" s="99">
        <f t="shared" si="7"/>
        <v>30</v>
      </c>
      <c r="L39" s="99">
        <f t="shared" si="7"/>
        <v>0</v>
      </c>
      <c r="M39" s="99">
        <f t="shared" si="7"/>
        <v>0</v>
      </c>
      <c r="N39" s="99">
        <f t="shared" si="7"/>
        <v>0</v>
      </c>
      <c r="O39" s="99">
        <f t="shared" si="7"/>
        <v>0</v>
      </c>
      <c r="P39" s="99">
        <f t="shared" si="7"/>
        <v>0</v>
      </c>
      <c r="Q39" s="99">
        <f t="shared" si="7"/>
        <v>0</v>
      </c>
      <c r="R39" s="1">
        <v>34</v>
      </c>
    </row>
    <row r="40" spans="1:18" s="165" customFormat="1" ht="14.1" customHeight="1" x14ac:dyDescent="0.15">
      <c r="A40" s="172" t="s">
        <v>518</v>
      </c>
      <c r="B40" s="173" t="s">
        <v>552</v>
      </c>
      <c r="C40" s="137">
        <v>240</v>
      </c>
      <c r="D40" s="138">
        <v>0</v>
      </c>
      <c r="E40" s="174">
        <f t="shared" si="0"/>
        <v>7</v>
      </c>
      <c r="F40" s="174">
        <v>3</v>
      </c>
      <c r="G40" s="174">
        <v>0</v>
      </c>
      <c r="H40" s="174">
        <v>0</v>
      </c>
      <c r="I40" s="174">
        <v>0</v>
      </c>
      <c r="J40" s="174">
        <v>4</v>
      </c>
      <c r="K40" s="174">
        <f t="shared" si="1"/>
        <v>7</v>
      </c>
      <c r="L40" s="174">
        <v>0</v>
      </c>
      <c r="M40" s="174">
        <v>0</v>
      </c>
      <c r="N40" s="174">
        <v>0</v>
      </c>
      <c r="O40" s="174">
        <v>0</v>
      </c>
      <c r="P40" s="174">
        <v>0</v>
      </c>
      <c r="Q40" s="174">
        <v>0</v>
      </c>
      <c r="R40" s="1">
        <v>35</v>
      </c>
    </row>
    <row r="41" spans="1:18" s="165" customFormat="1" ht="14.1" customHeight="1" x14ac:dyDescent="0.15">
      <c r="A41" s="172" t="s">
        <v>518</v>
      </c>
      <c r="B41" s="173" t="s">
        <v>551</v>
      </c>
      <c r="C41" s="137">
        <v>190</v>
      </c>
      <c r="D41" s="138">
        <v>0</v>
      </c>
      <c r="E41" s="174">
        <f t="shared" si="0"/>
        <v>6</v>
      </c>
      <c r="F41" s="174">
        <v>4</v>
      </c>
      <c r="G41" s="174">
        <v>0</v>
      </c>
      <c r="H41" s="174">
        <v>0</v>
      </c>
      <c r="I41" s="174">
        <v>2</v>
      </c>
      <c r="J41" s="174">
        <v>0</v>
      </c>
      <c r="K41" s="174">
        <f t="shared" si="1"/>
        <v>6</v>
      </c>
      <c r="L41" s="174">
        <v>0</v>
      </c>
      <c r="M41" s="174">
        <v>0</v>
      </c>
      <c r="N41" s="174">
        <v>0</v>
      </c>
      <c r="O41" s="174">
        <v>0</v>
      </c>
      <c r="P41" s="174">
        <v>0</v>
      </c>
      <c r="Q41" s="174">
        <v>0</v>
      </c>
      <c r="R41" s="1">
        <v>36</v>
      </c>
    </row>
    <row r="42" spans="1:18" s="165" customFormat="1" ht="14.1" customHeight="1" x14ac:dyDescent="0.15">
      <c r="A42" s="172" t="s">
        <v>518</v>
      </c>
      <c r="B42" s="173" t="s">
        <v>118</v>
      </c>
      <c r="C42" s="137">
        <v>240</v>
      </c>
      <c r="D42" s="138">
        <v>0</v>
      </c>
      <c r="E42" s="174">
        <f t="shared" si="0"/>
        <v>12</v>
      </c>
      <c r="F42" s="174">
        <v>5</v>
      </c>
      <c r="G42" s="174">
        <v>0</v>
      </c>
      <c r="H42" s="174">
        <v>0</v>
      </c>
      <c r="I42" s="174">
        <v>0</v>
      </c>
      <c r="J42" s="174">
        <v>7</v>
      </c>
      <c r="K42" s="174">
        <f t="shared" si="1"/>
        <v>12</v>
      </c>
      <c r="L42" s="174">
        <v>0</v>
      </c>
      <c r="M42" s="174">
        <v>0</v>
      </c>
      <c r="N42" s="174">
        <v>0</v>
      </c>
      <c r="O42" s="174">
        <v>0</v>
      </c>
      <c r="P42" s="174">
        <v>0</v>
      </c>
      <c r="Q42" s="174">
        <v>0</v>
      </c>
      <c r="R42" s="1">
        <v>37</v>
      </c>
    </row>
    <row r="43" spans="1:18" s="165" customFormat="1" ht="14.1" customHeight="1" x14ac:dyDescent="0.15">
      <c r="A43" s="172" t="s">
        <v>518</v>
      </c>
      <c r="B43" s="173" t="s">
        <v>119</v>
      </c>
      <c r="C43" s="137">
        <v>181</v>
      </c>
      <c r="D43" s="138">
        <v>0</v>
      </c>
      <c r="E43" s="174">
        <f t="shared" si="0"/>
        <v>9</v>
      </c>
      <c r="F43" s="174">
        <v>5</v>
      </c>
      <c r="G43" s="174">
        <v>0</v>
      </c>
      <c r="H43" s="174">
        <v>1</v>
      </c>
      <c r="I43" s="174">
        <v>1</v>
      </c>
      <c r="J43" s="174">
        <v>2</v>
      </c>
      <c r="K43" s="174">
        <f t="shared" si="1"/>
        <v>9</v>
      </c>
      <c r="L43" s="174">
        <v>0</v>
      </c>
      <c r="M43" s="174">
        <v>0</v>
      </c>
      <c r="N43" s="174">
        <v>0</v>
      </c>
      <c r="O43" s="174">
        <v>0</v>
      </c>
      <c r="P43" s="174">
        <v>0</v>
      </c>
      <c r="Q43" s="174">
        <v>0</v>
      </c>
      <c r="R43" s="1">
        <v>38</v>
      </c>
    </row>
    <row r="44" spans="1:18" s="165" customFormat="1" ht="14.1" customHeight="1" x14ac:dyDescent="0.15">
      <c r="A44" s="172" t="s">
        <v>518</v>
      </c>
      <c r="B44" s="173" t="s">
        <v>120</v>
      </c>
      <c r="C44" s="137">
        <v>130</v>
      </c>
      <c r="D44" s="138">
        <v>0</v>
      </c>
      <c r="E44" s="174">
        <f t="shared" si="0"/>
        <v>5</v>
      </c>
      <c r="F44" s="174">
        <v>4</v>
      </c>
      <c r="G44" s="174">
        <v>0</v>
      </c>
      <c r="H44" s="174">
        <v>1</v>
      </c>
      <c r="I44" s="174">
        <v>0</v>
      </c>
      <c r="J44" s="174">
        <v>0</v>
      </c>
      <c r="K44" s="174">
        <f t="shared" si="1"/>
        <v>5</v>
      </c>
      <c r="L44" s="174">
        <v>0</v>
      </c>
      <c r="M44" s="174">
        <v>0</v>
      </c>
      <c r="N44" s="174">
        <v>0</v>
      </c>
      <c r="O44" s="174">
        <v>0</v>
      </c>
      <c r="P44" s="174">
        <v>0</v>
      </c>
      <c r="Q44" s="174">
        <v>0</v>
      </c>
      <c r="R44" s="1">
        <v>39</v>
      </c>
    </row>
    <row r="45" spans="1:18" s="165" customFormat="1" ht="14.1" customHeight="1" x14ac:dyDescent="0.15">
      <c r="A45" s="172" t="s">
        <v>518</v>
      </c>
      <c r="B45" s="173" t="s">
        <v>121</v>
      </c>
      <c r="C45" s="137">
        <v>103</v>
      </c>
      <c r="D45" s="138">
        <v>0</v>
      </c>
      <c r="E45" s="174">
        <f t="shared" si="0"/>
        <v>6</v>
      </c>
      <c r="F45" s="174">
        <v>4</v>
      </c>
      <c r="G45" s="174">
        <v>0</v>
      </c>
      <c r="H45" s="174">
        <v>0</v>
      </c>
      <c r="I45" s="174">
        <v>2</v>
      </c>
      <c r="J45" s="174">
        <v>0</v>
      </c>
      <c r="K45" s="174">
        <f t="shared" si="1"/>
        <v>6</v>
      </c>
      <c r="L45" s="174">
        <v>0</v>
      </c>
      <c r="M45" s="174">
        <v>0</v>
      </c>
      <c r="N45" s="174">
        <v>0</v>
      </c>
      <c r="O45" s="174">
        <v>0</v>
      </c>
      <c r="P45" s="174">
        <v>0</v>
      </c>
      <c r="Q45" s="174">
        <v>0</v>
      </c>
      <c r="R45" s="1">
        <v>40</v>
      </c>
    </row>
    <row r="46" spans="1:18" s="165" customFormat="1" ht="14.1" customHeight="1" x14ac:dyDescent="0.15">
      <c r="A46" s="172" t="s">
        <v>518</v>
      </c>
      <c r="B46" s="173" t="s">
        <v>122</v>
      </c>
      <c r="C46" s="137">
        <v>170</v>
      </c>
      <c r="D46" s="138">
        <v>0</v>
      </c>
      <c r="E46" s="174">
        <f t="shared" si="0"/>
        <v>5</v>
      </c>
      <c r="F46" s="174">
        <v>4</v>
      </c>
      <c r="G46" s="174">
        <v>0</v>
      </c>
      <c r="H46" s="174">
        <v>1</v>
      </c>
      <c r="I46" s="174">
        <v>0</v>
      </c>
      <c r="J46" s="174">
        <v>0</v>
      </c>
      <c r="K46" s="174">
        <f t="shared" si="1"/>
        <v>5</v>
      </c>
      <c r="L46" s="174">
        <v>0</v>
      </c>
      <c r="M46" s="174">
        <v>0</v>
      </c>
      <c r="N46" s="174">
        <v>0</v>
      </c>
      <c r="O46" s="174">
        <v>0</v>
      </c>
      <c r="P46" s="174">
        <v>0</v>
      </c>
      <c r="Q46" s="174">
        <v>0</v>
      </c>
      <c r="R46" s="1">
        <v>41</v>
      </c>
    </row>
    <row r="47" spans="1:18" s="165" customFormat="1" ht="14.1" customHeight="1" x14ac:dyDescent="0.15">
      <c r="A47" s="172" t="s">
        <v>518</v>
      </c>
      <c r="B47" s="173" t="s">
        <v>123</v>
      </c>
      <c r="C47" s="137">
        <v>200</v>
      </c>
      <c r="D47" s="138">
        <v>0</v>
      </c>
      <c r="E47" s="174">
        <f t="shared" si="0"/>
        <v>11</v>
      </c>
      <c r="F47" s="174">
        <v>4</v>
      </c>
      <c r="G47" s="174">
        <v>1</v>
      </c>
      <c r="H47" s="174">
        <v>0</v>
      </c>
      <c r="I47" s="174">
        <v>1</v>
      </c>
      <c r="J47" s="174">
        <v>5</v>
      </c>
      <c r="K47" s="174">
        <f t="shared" si="1"/>
        <v>11</v>
      </c>
      <c r="L47" s="174">
        <v>0</v>
      </c>
      <c r="M47" s="174">
        <v>0</v>
      </c>
      <c r="N47" s="174">
        <v>0</v>
      </c>
      <c r="O47" s="174">
        <v>0</v>
      </c>
      <c r="P47" s="174">
        <v>0</v>
      </c>
      <c r="Q47" s="174">
        <v>0</v>
      </c>
      <c r="R47" s="1">
        <v>42</v>
      </c>
    </row>
    <row r="48" spans="1:18" s="165" customFormat="1" ht="14.1" customHeight="1" x14ac:dyDescent="0.15">
      <c r="A48" s="176" t="s">
        <v>511</v>
      </c>
      <c r="B48" s="176">
        <f>COUNTA(B40:B47)</f>
        <v>8</v>
      </c>
      <c r="C48" s="140">
        <f>SUM(C40:C47)</f>
        <v>1454</v>
      </c>
      <c r="D48" s="140">
        <f t="shared" ref="D48" si="8">SUM(D40:D47)</f>
        <v>0</v>
      </c>
      <c r="E48" s="99">
        <f t="shared" ref="E48:Q48" si="9">SUM(E40:E47)</f>
        <v>61</v>
      </c>
      <c r="F48" s="99">
        <f t="shared" si="9"/>
        <v>33</v>
      </c>
      <c r="G48" s="99">
        <f t="shared" si="9"/>
        <v>1</v>
      </c>
      <c r="H48" s="99">
        <f t="shared" si="9"/>
        <v>3</v>
      </c>
      <c r="I48" s="99">
        <f t="shared" si="9"/>
        <v>6</v>
      </c>
      <c r="J48" s="99">
        <f t="shared" si="9"/>
        <v>18</v>
      </c>
      <c r="K48" s="99">
        <f t="shared" si="9"/>
        <v>61</v>
      </c>
      <c r="L48" s="99">
        <f t="shared" si="9"/>
        <v>0</v>
      </c>
      <c r="M48" s="99">
        <f t="shared" si="9"/>
        <v>0</v>
      </c>
      <c r="N48" s="99">
        <f t="shared" si="9"/>
        <v>0</v>
      </c>
      <c r="O48" s="99">
        <f t="shared" si="9"/>
        <v>0</v>
      </c>
      <c r="P48" s="99">
        <f t="shared" si="9"/>
        <v>0</v>
      </c>
      <c r="Q48" s="99">
        <f t="shared" si="9"/>
        <v>0</v>
      </c>
      <c r="R48" s="1">
        <v>43</v>
      </c>
    </row>
    <row r="49" spans="1:18" s="165" customFormat="1" ht="14.1" customHeight="1" x14ac:dyDescent="0.15">
      <c r="A49" s="172" t="s">
        <v>180</v>
      </c>
      <c r="B49" s="173" t="s">
        <v>127</v>
      </c>
      <c r="C49" s="137">
        <v>225</v>
      </c>
      <c r="D49" s="138">
        <v>0</v>
      </c>
      <c r="E49" s="174">
        <f t="shared" si="0"/>
        <v>4</v>
      </c>
      <c r="F49" s="174">
        <v>4</v>
      </c>
      <c r="G49" s="174">
        <v>0</v>
      </c>
      <c r="H49" s="174">
        <v>0</v>
      </c>
      <c r="I49" s="174">
        <v>0</v>
      </c>
      <c r="J49" s="174">
        <v>0</v>
      </c>
      <c r="K49" s="174">
        <f t="shared" si="1"/>
        <v>4</v>
      </c>
      <c r="L49" s="174">
        <v>0</v>
      </c>
      <c r="M49" s="174">
        <v>0</v>
      </c>
      <c r="N49" s="174">
        <v>0</v>
      </c>
      <c r="O49" s="174">
        <v>0</v>
      </c>
      <c r="P49" s="174">
        <v>0</v>
      </c>
      <c r="Q49" s="174">
        <v>0</v>
      </c>
      <c r="R49" s="1">
        <v>44</v>
      </c>
    </row>
    <row r="50" spans="1:18" s="165" customFormat="1" ht="14.1" customHeight="1" x14ac:dyDescent="0.15">
      <c r="A50" s="172" t="s">
        <v>180</v>
      </c>
      <c r="B50" s="173" t="s">
        <v>128</v>
      </c>
      <c r="C50" s="137">
        <v>325</v>
      </c>
      <c r="D50" s="138">
        <v>0</v>
      </c>
      <c r="E50" s="174">
        <f t="shared" si="0"/>
        <v>9</v>
      </c>
      <c r="F50" s="174">
        <v>6</v>
      </c>
      <c r="G50" s="174">
        <v>0</v>
      </c>
      <c r="H50" s="174">
        <v>0</v>
      </c>
      <c r="I50" s="174">
        <v>0</v>
      </c>
      <c r="J50" s="174">
        <v>3</v>
      </c>
      <c r="K50" s="174">
        <f t="shared" si="1"/>
        <v>9</v>
      </c>
      <c r="L50" s="174">
        <v>0</v>
      </c>
      <c r="M50" s="174">
        <v>0</v>
      </c>
      <c r="N50" s="174">
        <v>0</v>
      </c>
      <c r="O50" s="174">
        <v>0</v>
      </c>
      <c r="P50" s="174">
        <v>0</v>
      </c>
      <c r="Q50" s="174">
        <v>0</v>
      </c>
      <c r="R50" s="1">
        <v>45</v>
      </c>
    </row>
    <row r="51" spans="1:18" s="165" customFormat="1" ht="14.1" customHeight="1" x14ac:dyDescent="0.15">
      <c r="A51" s="172" t="s">
        <v>180</v>
      </c>
      <c r="B51" s="173" t="s">
        <v>129</v>
      </c>
      <c r="C51" s="137">
        <v>240</v>
      </c>
      <c r="D51" s="138">
        <v>0</v>
      </c>
      <c r="E51" s="174">
        <f t="shared" si="0"/>
        <v>11</v>
      </c>
      <c r="F51" s="174">
        <v>8</v>
      </c>
      <c r="G51" s="174">
        <v>1</v>
      </c>
      <c r="H51" s="174">
        <v>0</v>
      </c>
      <c r="I51" s="174">
        <v>1</v>
      </c>
      <c r="J51" s="174">
        <v>1</v>
      </c>
      <c r="K51" s="174">
        <f t="shared" si="1"/>
        <v>11</v>
      </c>
      <c r="L51" s="174">
        <v>0</v>
      </c>
      <c r="M51" s="174">
        <v>0</v>
      </c>
      <c r="N51" s="174">
        <v>0</v>
      </c>
      <c r="O51" s="174">
        <v>0</v>
      </c>
      <c r="P51" s="174">
        <v>0</v>
      </c>
      <c r="Q51" s="174">
        <v>0</v>
      </c>
      <c r="R51" s="1">
        <v>46</v>
      </c>
    </row>
    <row r="52" spans="1:18" s="165" customFormat="1" ht="14.1" customHeight="1" x14ac:dyDescent="0.15">
      <c r="A52" s="172" t="s">
        <v>180</v>
      </c>
      <c r="B52" s="173" t="s">
        <v>130</v>
      </c>
      <c r="C52" s="137">
        <v>140</v>
      </c>
      <c r="D52" s="138">
        <v>0</v>
      </c>
      <c r="E52" s="174">
        <f t="shared" si="0"/>
        <v>6</v>
      </c>
      <c r="F52" s="174">
        <v>5</v>
      </c>
      <c r="G52" s="174">
        <v>0</v>
      </c>
      <c r="H52" s="174">
        <v>0</v>
      </c>
      <c r="I52" s="174">
        <v>0</v>
      </c>
      <c r="J52" s="174">
        <v>1</v>
      </c>
      <c r="K52" s="174">
        <f t="shared" si="1"/>
        <v>6</v>
      </c>
      <c r="L52" s="174">
        <v>0</v>
      </c>
      <c r="M52" s="174">
        <v>0</v>
      </c>
      <c r="N52" s="174">
        <v>0</v>
      </c>
      <c r="O52" s="174">
        <v>0</v>
      </c>
      <c r="P52" s="174">
        <v>0</v>
      </c>
      <c r="Q52" s="174">
        <v>0</v>
      </c>
      <c r="R52" s="1">
        <v>47</v>
      </c>
    </row>
    <row r="53" spans="1:18" s="165" customFormat="1" ht="14.1" customHeight="1" x14ac:dyDescent="0.15">
      <c r="A53" s="172" t="s">
        <v>180</v>
      </c>
      <c r="B53" s="173" t="s">
        <v>166</v>
      </c>
      <c r="C53" s="137">
        <v>206</v>
      </c>
      <c r="D53" s="138">
        <v>0</v>
      </c>
      <c r="E53" s="174">
        <f t="shared" si="0"/>
        <v>9</v>
      </c>
      <c r="F53" s="174">
        <v>6</v>
      </c>
      <c r="G53" s="174">
        <v>1</v>
      </c>
      <c r="H53" s="174">
        <v>0</v>
      </c>
      <c r="I53" s="174">
        <v>1</v>
      </c>
      <c r="J53" s="174">
        <v>1</v>
      </c>
      <c r="K53" s="174">
        <f t="shared" si="1"/>
        <v>9</v>
      </c>
      <c r="L53" s="174">
        <v>0</v>
      </c>
      <c r="M53" s="174">
        <v>0</v>
      </c>
      <c r="N53" s="174">
        <v>0</v>
      </c>
      <c r="O53" s="174">
        <v>0</v>
      </c>
      <c r="P53" s="174">
        <v>0</v>
      </c>
      <c r="Q53" s="174">
        <v>0</v>
      </c>
      <c r="R53" s="1">
        <v>48</v>
      </c>
    </row>
    <row r="54" spans="1:18" s="165" customFormat="1" ht="14.1" customHeight="1" x14ac:dyDescent="0.15">
      <c r="A54" s="176" t="s">
        <v>511</v>
      </c>
      <c r="B54" s="176">
        <f>COUNTA(B49:B53)</f>
        <v>5</v>
      </c>
      <c r="C54" s="140">
        <f>SUM(C49:C53)</f>
        <v>1136</v>
      </c>
      <c r="D54" s="140">
        <f t="shared" ref="D54" si="10">SUM(D49:D53)</f>
        <v>0</v>
      </c>
      <c r="E54" s="99">
        <f t="shared" ref="E54:Q54" si="11">SUM(E49:E53)</f>
        <v>39</v>
      </c>
      <c r="F54" s="99">
        <f t="shared" si="11"/>
        <v>29</v>
      </c>
      <c r="G54" s="99">
        <f t="shared" si="11"/>
        <v>2</v>
      </c>
      <c r="H54" s="99">
        <f t="shared" si="11"/>
        <v>0</v>
      </c>
      <c r="I54" s="99">
        <f t="shared" si="11"/>
        <v>2</v>
      </c>
      <c r="J54" s="99">
        <f t="shared" si="11"/>
        <v>6</v>
      </c>
      <c r="K54" s="99">
        <f t="shared" si="11"/>
        <v>39</v>
      </c>
      <c r="L54" s="99">
        <f t="shared" si="11"/>
        <v>0</v>
      </c>
      <c r="M54" s="99">
        <f t="shared" si="11"/>
        <v>0</v>
      </c>
      <c r="N54" s="99">
        <f t="shared" si="11"/>
        <v>0</v>
      </c>
      <c r="O54" s="99">
        <f t="shared" si="11"/>
        <v>0</v>
      </c>
      <c r="P54" s="99">
        <f t="shared" si="11"/>
        <v>0</v>
      </c>
      <c r="Q54" s="99">
        <f t="shared" si="11"/>
        <v>0</v>
      </c>
      <c r="R54" s="1">
        <v>49</v>
      </c>
    </row>
    <row r="55" spans="1:18" s="165" customFormat="1" ht="14.1" customHeight="1" x14ac:dyDescent="0.15">
      <c r="A55" s="172" t="s">
        <v>515</v>
      </c>
      <c r="B55" s="173" t="s">
        <v>137</v>
      </c>
      <c r="C55" s="137">
        <v>90</v>
      </c>
      <c r="D55" s="138">
        <v>0</v>
      </c>
      <c r="E55" s="174">
        <f t="shared" si="0"/>
        <v>4</v>
      </c>
      <c r="F55" s="174">
        <v>3</v>
      </c>
      <c r="G55" s="174">
        <v>0</v>
      </c>
      <c r="H55" s="174">
        <v>0</v>
      </c>
      <c r="I55" s="174">
        <v>0</v>
      </c>
      <c r="J55" s="174">
        <v>1</v>
      </c>
      <c r="K55" s="174">
        <f t="shared" si="1"/>
        <v>4</v>
      </c>
      <c r="L55" s="174">
        <v>0</v>
      </c>
      <c r="M55" s="174">
        <v>0</v>
      </c>
      <c r="N55" s="174">
        <v>0</v>
      </c>
      <c r="O55" s="174">
        <v>0</v>
      </c>
      <c r="P55" s="174">
        <v>0</v>
      </c>
      <c r="Q55" s="174">
        <v>0</v>
      </c>
      <c r="R55" s="1">
        <v>50</v>
      </c>
    </row>
    <row r="56" spans="1:18" s="165" customFormat="1" ht="14.1" customHeight="1" x14ac:dyDescent="0.15">
      <c r="A56" s="176" t="s">
        <v>511</v>
      </c>
      <c r="B56" s="176">
        <v>1</v>
      </c>
      <c r="C56" s="140">
        <f>C55</f>
        <v>90</v>
      </c>
      <c r="D56" s="140">
        <f t="shared" ref="D56" si="12">D55</f>
        <v>0</v>
      </c>
      <c r="E56" s="99">
        <f t="shared" ref="E56:Q56" si="13">E55</f>
        <v>4</v>
      </c>
      <c r="F56" s="99">
        <f t="shared" si="13"/>
        <v>3</v>
      </c>
      <c r="G56" s="99">
        <f t="shared" si="13"/>
        <v>0</v>
      </c>
      <c r="H56" s="99">
        <f t="shared" si="13"/>
        <v>0</v>
      </c>
      <c r="I56" s="99">
        <f t="shared" si="13"/>
        <v>0</v>
      </c>
      <c r="J56" s="99">
        <f t="shared" si="13"/>
        <v>1</v>
      </c>
      <c r="K56" s="99">
        <f t="shared" si="13"/>
        <v>4</v>
      </c>
      <c r="L56" s="99">
        <f t="shared" si="13"/>
        <v>0</v>
      </c>
      <c r="M56" s="99">
        <f t="shared" si="13"/>
        <v>0</v>
      </c>
      <c r="N56" s="99">
        <f t="shared" si="13"/>
        <v>0</v>
      </c>
      <c r="O56" s="99">
        <f t="shared" si="13"/>
        <v>0</v>
      </c>
      <c r="P56" s="99">
        <f t="shared" si="13"/>
        <v>0</v>
      </c>
      <c r="Q56" s="99">
        <f t="shared" si="13"/>
        <v>0</v>
      </c>
      <c r="R56" s="1">
        <v>51</v>
      </c>
    </row>
    <row r="57" spans="1:18" s="165" customFormat="1" ht="14.1" customHeight="1" x14ac:dyDescent="0.15">
      <c r="A57" s="172" t="s">
        <v>514</v>
      </c>
      <c r="B57" s="173" t="s">
        <v>135</v>
      </c>
      <c r="C57" s="137">
        <v>140</v>
      </c>
      <c r="D57" s="138">
        <v>0</v>
      </c>
      <c r="E57" s="174">
        <f t="shared" si="0"/>
        <v>7</v>
      </c>
      <c r="F57" s="174">
        <v>4</v>
      </c>
      <c r="G57" s="174">
        <v>1</v>
      </c>
      <c r="H57" s="174">
        <v>1</v>
      </c>
      <c r="I57" s="174">
        <v>0</v>
      </c>
      <c r="J57" s="174">
        <v>1</v>
      </c>
      <c r="K57" s="174">
        <f t="shared" si="1"/>
        <v>7</v>
      </c>
      <c r="L57" s="174">
        <v>0</v>
      </c>
      <c r="M57" s="174">
        <v>0</v>
      </c>
      <c r="N57" s="174">
        <v>0</v>
      </c>
      <c r="O57" s="174">
        <v>0</v>
      </c>
      <c r="P57" s="174">
        <v>0</v>
      </c>
      <c r="Q57" s="174">
        <v>0</v>
      </c>
      <c r="R57" s="1">
        <v>52</v>
      </c>
    </row>
    <row r="58" spans="1:18" s="165" customFormat="1" ht="14.1" customHeight="1" x14ac:dyDescent="0.15">
      <c r="A58" s="176" t="s">
        <v>511</v>
      </c>
      <c r="B58" s="176">
        <v>1</v>
      </c>
      <c r="C58" s="140">
        <f>C57</f>
        <v>140</v>
      </c>
      <c r="D58" s="140">
        <f t="shared" ref="D58" si="14">D57</f>
        <v>0</v>
      </c>
      <c r="E58" s="99">
        <f t="shared" ref="E58:Q58" si="15">E57</f>
        <v>7</v>
      </c>
      <c r="F58" s="99">
        <f t="shared" si="15"/>
        <v>4</v>
      </c>
      <c r="G58" s="99">
        <f t="shared" si="15"/>
        <v>1</v>
      </c>
      <c r="H58" s="99">
        <f t="shared" si="15"/>
        <v>1</v>
      </c>
      <c r="I58" s="99">
        <f t="shared" si="15"/>
        <v>0</v>
      </c>
      <c r="J58" s="99">
        <f t="shared" si="15"/>
        <v>1</v>
      </c>
      <c r="K58" s="99">
        <f t="shared" si="15"/>
        <v>7</v>
      </c>
      <c r="L58" s="99">
        <f t="shared" si="15"/>
        <v>0</v>
      </c>
      <c r="M58" s="99">
        <f t="shared" si="15"/>
        <v>0</v>
      </c>
      <c r="N58" s="99">
        <f t="shared" si="15"/>
        <v>0</v>
      </c>
      <c r="O58" s="99">
        <f t="shared" si="15"/>
        <v>0</v>
      </c>
      <c r="P58" s="99">
        <f t="shared" si="15"/>
        <v>0</v>
      </c>
      <c r="Q58" s="99">
        <f t="shared" si="15"/>
        <v>0</v>
      </c>
      <c r="R58" s="1">
        <v>53</v>
      </c>
    </row>
    <row r="59" spans="1:18" s="165" customFormat="1" ht="14.1" customHeight="1" x14ac:dyDescent="0.15">
      <c r="A59" s="172" t="s">
        <v>513</v>
      </c>
      <c r="B59" s="173" t="s">
        <v>133</v>
      </c>
      <c r="C59" s="137">
        <v>260</v>
      </c>
      <c r="D59" s="138">
        <v>0</v>
      </c>
      <c r="E59" s="174">
        <f t="shared" si="0"/>
        <v>9</v>
      </c>
      <c r="F59" s="174">
        <v>7</v>
      </c>
      <c r="G59" s="174">
        <v>0</v>
      </c>
      <c r="H59" s="174">
        <v>0</v>
      </c>
      <c r="I59" s="174">
        <v>0</v>
      </c>
      <c r="J59" s="174">
        <v>2</v>
      </c>
      <c r="K59" s="174">
        <f t="shared" si="1"/>
        <v>9</v>
      </c>
      <c r="L59" s="174">
        <v>0</v>
      </c>
      <c r="M59" s="174">
        <v>0</v>
      </c>
      <c r="N59" s="174">
        <v>0</v>
      </c>
      <c r="O59" s="174">
        <v>0</v>
      </c>
      <c r="P59" s="174">
        <v>0</v>
      </c>
      <c r="Q59" s="174">
        <v>0</v>
      </c>
      <c r="R59" s="1">
        <v>54</v>
      </c>
    </row>
    <row r="60" spans="1:18" s="165" customFormat="1" ht="14.1" customHeight="1" x14ac:dyDescent="0.15">
      <c r="A60" s="172" t="s">
        <v>513</v>
      </c>
      <c r="B60" s="173" t="s">
        <v>134</v>
      </c>
      <c r="C60" s="137">
        <v>230</v>
      </c>
      <c r="D60" s="138">
        <v>0</v>
      </c>
      <c r="E60" s="174">
        <f t="shared" si="0"/>
        <v>12</v>
      </c>
      <c r="F60" s="174">
        <v>4</v>
      </c>
      <c r="G60" s="174">
        <v>1</v>
      </c>
      <c r="H60" s="174">
        <v>0</v>
      </c>
      <c r="I60" s="174">
        <v>1</v>
      </c>
      <c r="J60" s="174">
        <v>6</v>
      </c>
      <c r="K60" s="174">
        <f t="shared" si="1"/>
        <v>12</v>
      </c>
      <c r="L60" s="174">
        <v>0</v>
      </c>
      <c r="M60" s="174">
        <v>0</v>
      </c>
      <c r="N60" s="174">
        <v>0</v>
      </c>
      <c r="O60" s="174">
        <v>0</v>
      </c>
      <c r="P60" s="174">
        <v>0</v>
      </c>
      <c r="Q60" s="174">
        <v>0</v>
      </c>
      <c r="R60" s="1">
        <v>55</v>
      </c>
    </row>
    <row r="61" spans="1:18" s="165" customFormat="1" ht="14.1" customHeight="1" x14ac:dyDescent="0.15">
      <c r="A61" s="172" t="s">
        <v>513</v>
      </c>
      <c r="B61" s="173" t="s">
        <v>248</v>
      </c>
      <c r="C61" s="137">
        <v>188</v>
      </c>
      <c r="D61" s="138">
        <v>0</v>
      </c>
      <c r="E61" s="174">
        <f t="shared" si="0"/>
        <v>6</v>
      </c>
      <c r="F61" s="174">
        <v>5</v>
      </c>
      <c r="G61" s="174">
        <v>0</v>
      </c>
      <c r="H61" s="174">
        <v>0</v>
      </c>
      <c r="I61" s="174">
        <v>0</v>
      </c>
      <c r="J61" s="174">
        <v>1</v>
      </c>
      <c r="K61" s="174">
        <f t="shared" si="1"/>
        <v>6</v>
      </c>
      <c r="L61" s="174">
        <v>0</v>
      </c>
      <c r="M61" s="174">
        <v>0</v>
      </c>
      <c r="N61" s="174">
        <v>0</v>
      </c>
      <c r="O61" s="174">
        <v>0</v>
      </c>
      <c r="P61" s="174">
        <v>0</v>
      </c>
      <c r="Q61" s="174">
        <v>0</v>
      </c>
      <c r="R61" s="1">
        <v>56</v>
      </c>
    </row>
    <row r="62" spans="1:18" s="165" customFormat="1" ht="14.1" customHeight="1" x14ac:dyDescent="0.15">
      <c r="A62" s="172" t="s">
        <v>513</v>
      </c>
      <c r="B62" s="173" t="s">
        <v>250</v>
      </c>
      <c r="C62" s="138">
        <v>0</v>
      </c>
      <c r="D62" s="138">
        <v>0</v>
      </c>
      <c r="E62" s="174">
        <f t="shared" si="0"/>
        <v>4</v>
      </c>
      <c r="F62" s="174">
        <v>4</v>
      </c>
      <c r="G62" s="174">
        <v>0</v>
      </c>
      <c r="H62" s="174">
        <v>0</v>
      </c>
      <c r="I62" s="174">
        <v>0</v>
      </c>
      <c r="J62" s="174">
        <v>0</v>
      </c>
      <c r="K62" s="174">
        <f t="shared" si="1"/>
        <v>4</v>
      </c>
      <c r="L62" s="174">
        <v>0</v>
      </c>
      <c r="M62" s="174">
        <v>0</v>
      </c>
      <c r="N62" s="174">
        <v>0</v>
      </c>
      <c r="O62" s="174">
        <v>0</v>
      </c>
      <c r="P62" s="174">
        <v>0</v>
      </c>
      <c r="Q62" s="174">
        <v>0</v>
      </c>
      <c r="R62" s="1">
        <v>57</v>
      </c>
    </row>
    <row r="63" spans="1:18" s="165" customFormat="1" ht="14.1" customHeight="1" x14ac:dyDescent="0.15">
      <c r="A63" s="176" t="s">
        <v>511</v>
      </c>
      <c r="B63" s="176">
        <f>COUNTA(B59:B62)</f>
        <v>4</v>
      </c>
      <c r="C63" s="140">
        <f>SUM(C59:C62)</f>
        <v>678</v>
      </c>
      <c r="D63" s="140">
        <f t="shared" ref="D63" si="16">SUM(D59:D62)</f>
        <v>0</v>
      </c>
      <c r="E63" s="99">
        <f t="shared" ref="E63:Q63" si="17">SUM(E59:E62)</f>
        <v>31</v>
      </c>
      <c r="F63" s="99">
        <f t="shared" si="17"/>
        <v>20</v>
      </c>
      <c r="G63" s="99">
        <f t="shared" si="17"/>
        <v>1</v>
      </c>
      <c r="H63" s="99">
        <f t="shared" si="17"/>
        <v>0</v>
      </c>
      <c r="I63" s="99">
        <f t="shared" si="17"/>
        <v>1</v>
      </c>
      <c r="J63" s="99">
        <f t="shared" si="17"/>
        <v>9</v>
      </c>
      <c r="K63" s="99">
        <f t="shared" si="17"/>
        <v>31</v>
      </c>
      <c r="L63" s="99">
        <f t="shared" si="17"/>
        <v>0</v>
      </c>
      <c r="M63" s="99">
        <f t="shared" si="17"/>
        <v>0</v>
      </c>
      <c r="N63" s="99">
        <f t="shared" si="17"/>
        <v>0</v>
      </c>
      <c r="O63" s="99">
        <f t="shared" si="17"/>
        <v>0</v>
      </c>
      <c r="P63" s="99">
        <f t="shared" si="17"/>
        <v>0</v>
      </c>
      <c r="Q63" s="99">
        <f t="shared" si="17"/>
        <v>0</v>
      </c>
      <c r="R63" s="1">
        <v>58</v>
      </c>
    </row>
    <row r="64" spans="1:18" s="165" customFormat="1" ht="14.1" customHeight="1" x14ac:dyDescent="0.15">
      <c r="A64" s="172" t="s">
        <v>512</v>
      </c>
      <c r="B64" s="173" t="s">
        <v>132</v>
      </c>
      <c r="C64" s="137">
        <v>140</v>
      </c>
      <c r="D64" s="138">
        <v>0</v>
      </c>
      <c r="E64" s="174">
        <f t="shared" si="0"/>
        <v>9</v>
      </c>
      <c r="F64" s="174">
        <v>6</v>
      </c>
      <c r="G64" s="174">
        <v>0</v>
      </c>
      <c r="H64" s="174">
        <v>0</v>
      </c>
      <c r="I64" s="174">
        <v>2</v>
      </c>
      <c r="J64" s="174">
        <v>1</v>
      </c>
      <c r="K64" s="174">
        <f t="shared" si="1"/>
        <v>9</v>
      </c>
      <c r="L64" s="174">
        <v>0</v>
      </c>
      <c r="M64" s="174">
        <v>0</v>
      </c>
      <c r="N64" s="174">
        <v>0</v>
      </c>
      <c r="O64" s="174">
        <v>0</v>
      </c>
      <c r="P64" s="174">
        <v>0</v>
      </c>
      <c r="Q64" s="174">
        <v>0</v>
      </c>
      <c r="R64" s="1">
        <v>59</v>
      </c>
    </row>
    <row r="65" spans="1:18" s="165" customFormat="1" ht="14.1" customHeight="1" x14ac:dyDescent="0.15">
      <c r="A65" s="176" t="s">
        <v>511</v>
      </c>
      <c r="B65" s="176">
        <v>1</v>
      </c>
      <c r="C65" s="140">
        <f>C64</f>
        <v>140</v>
      </c>
      <c r="D65" s="140">
        <f t="shared" ref="D65" si="18">D64</f>
        <v>0</v>
      </c>
      <c r="E65" s="99">
        <f t="shared" ref="E65:Q65" si="19">E64</f>
        <v>9</v>
      </c>
      <c r="F65" s="99">
        <f t="shared" si="19"/>
        <v>6</v>
      </c>
      <c r="G65" s="99">
        <f t="shared" si="19"/>
        <v>0</v>
      </c>
      <c r="H65" s="99">
        <f t="shared" si="19"/>
        <v>0</v>
      </c>
      <c r="I65" s="99">
        <f t="shared" si="19"/>
        <v>2</v>
      </c>
      <c r="J65" s="99">
        <f t="shared" si="19"/>
        <v>1</v>
      </c>
      <c r="K65" s="99">
        <f t="shared" si="19"/>
        <v>9</v>
      </c>
      <c r="L65" s="99">
        <f t="shared" si="19"/>
        <v>0</v>
      </c>
      <c r="M65" s="99">
        <f t="shared" si="19"/>
        <v>0</v>
      </c>
      <c r="N65" s="99">
        <f t="shared" si="19"/>
        <v>0</v>
      </c>
      <c r="O65" s="99">
        <f t="shared" si="19"/>
        <v>0</v>
      </c>
      <c r="P65" s="99">
        <f t="shared" si="19"/>
        <v>0</v>
      </c>
      <c r="Q65" s="99">
        <f t="shared" si="19"/>
        <v>0</v>
      </c>
      <c r="R65" s="1">
        <v>60</v>
      </c>
    </row>
    <row r="66" spans="1:18" s="178" customFormat="1" ht="14.1" customHeight="1" x14ac:dyDescent="0.15">
      <c r="A66" s="189" t="s">
        <v>550</v>
      </c>
      <c r="B66" s="180">
        <f t="shared" ref="B66:Q66" si="20">B28+B33+B39+B48+B54+B56+B58+B63+B65</f>
        <v>51</v>
      </c>
      <c r="C66" s="145">
        <f t="shared" si="20"/>
        <v>11417</v>
      </c>
      <c r="D66" s="145">
        <f t="shared" si="20"/>
        <v>0</v>
      </c>
      <c r="E66" s="100">
        <f t="shared" si="20"/>
        <v>393</v>
      </c>
      <c r="F66" s="100">
        <f t="shared" si="20"/>
        <v>273</v>
      </c>
      <c r="G66" s="100">
        <f t="shared" si="20"/>
        <v>15</v>
      </c>
      <c r="H66" s="100">
        <f t="shared" si="20"/>
        <v>10</v>
      </c>
      <c r="I66" s="100">
        <f t="shared" si="20"/>
        <v>17</v>
      </c>
      <c r="J66" s="100">
        <f t="shared" si="20"/>
        <v>78</v>
      </c>
      <c r="K66" s="100">
        <f t="shared" si="20"/>
        <v>393</v>
      </c>
      <c r="L66" s="100">
        <f t="shared" si="20"/>
        <v>0</v>
      </c>
      <c r="M66" s="100">
        <f t="shared" si="20"/>
        <v>0</v>
      </c>
      <c r="N66" s="100">
        <f t="shared" si="20"/>
        <v>0</v>
      </c>
      <c r="O66" s="100">
        <f t="shared" si="20"/>
        <v>0</v>
      </c>
      <c r="P66" s="100">
        <f t="shared" si="20"/>
        <v>0</v>
      </c>
      <c r="Q66" s="100">
        <f t="shared" si="20"/>
        <v>0</v>
      </c>
      <c r="R66" s="1">
        <v>61</v>
      </c>
    </row>
    <row r="67" spans="1:18" s="165" customFormat="1" x14ac:dyDescent="0.15">
      <c r="A67" s="191"/>
      <c r="R67" s="1">
        <v>62</v>
      </c>
    </row>
    <row r="68" spans="1:18" s="165" customFormat="1" x14ac:dyDescent="0.15">
      <c r="A68" s="191"/>
      <c r="R68" s="1">
        <v>63</v>
      </c>
    </row>
    <row r="69" spans="1:18" s="95" customFormat="1" x14ac:dyDescent="0.15">
      <c r="C69" s="186"/>
      <c r="D69" s="186"/>
      <c r="F69" s="186"/>
      <c r="J69" s="186"/>
      <c r="R69" s="1">
        <v>64</v>
      </c>
    </row>
    <row r="70" spans="1:18" s="95" customFormat="1" x14ac:dyDescent="0.15">
      <c r="C70" s="186"/>
      <c r="D70" s="186"/>
      <c r="F70" s="186"/>
      <c r="J70" s="186"/>
      <c r="R70" s="1">
        <v>65</v>
      </c>
    </row>
    <row r="71" spans="1:18" s="95" customFormat="1" x14ac:dyDescent="0.15">
      <c r="C71" s="186"/>
      <c r="D71" s="186"/>
      <c r="F71" s="186"/>
      <c r="J71" s="186"/>
      <c r="R71" s="1">
        <v>66</v>
      </c>
    </row>
    <row r="72" spans="1:18" s="95" customFormat="1" x14ac:dyDescent="0.15">
      <c r="C72" s="186"/>
      <c r="D72" s="186"/>
      <c r="F72" s="186"/>
      <c r="J72" s="186"/>
      <c r="R72" s="1">
        <v>67</v>
      </c>
    </row>
    <row r="73" spans="1:18" s="95" customFormat="1" x14ac:dyDescent="0.15">
      <c r="C73" s="186"/>
      <c r="D73" s="186"/>
      <c r="F73" s="186"/>
      <c r="J73" s="186"/>
      <c r="R73" s="1">
        <v>68</v>
      </c>
    </row>
    <row r="74" spans="1:18" s="95" customFormat="1" x14ac:dyDescent="0.15">
      <c r="C74" s="186"/>
      <c r="D74" s="186"/>
      <c r="F74" s="186"/>
      <c r="J74" s="186"/>
      <c r="R74" s="1">
        <v>69</v>
      </c>
    </row>
    <row r="75" spans="1:18" s="95" customFormat="1" x14ac:dyDescent="0.15">
      <c r="C75" s="186"/>
      <c r="D75" s="186"/>
      <c r="F75" s="186"/>
      <c r="J75" s="186"/>
      <c r="R75" s="1">
        <v>70</v>
      </c>
    </row>
    <row r="76" spans="1:18" s="95" customFormat="1" x14ac:dyDescent="0.15">
      <c r="C76" s="186"/>
      <c r="D76" s="186"/>
      <c r="F76" s="186"/>
      <c r="J76" s="186"/>
      <c r="R76" s="1">
        <v>71</v>
      </c>
    </row>
    <row r="77" spans="1:18" s="95" customFormat="1" x14ac:dyDescent="0.15">
      <c r="C77" s="186"/>
      <c r="D77" s="186"/>
      <c r="F77" s="186"/>
      <c r="J77" s="186"/>
      <c r="R77" s="1">
        <v>72</v>
      </c>
    </row>
    <row r="78" spans="1:18" s="95" customFormat="1" x14ac:dyDescent="0.15">
      <c r="C78" s="186"/>
      <c r="D78" s="186"/>
      <c r="F78" s="186"/>
      <c r="J78" s="186"/>
      <c r="R78" s="1">
        <v>73</v>
      </c>
    </row>
    <row r="79" spans="1:18" x14ac:dyDescent="0.15">
      <c r="R79" s="1">
        <v>74</v>
      </c>
    </row>
    <row r="80" spans="1:18" x14ac:dyDescent="0.15">
      <c r="R80" s="1">
        <v>1</v>
      </c>
    </row>
    <row r="81" spans="18:18" x14ac:dyDescent="0.15">
      <c r="R81" s="1">
        <v>2</v>
      </c>
    </row>
    <row r="82" spans="18:18" x14ac:dyDescent="0.15">
      <c r="R82" s="1">
        <v>3</v>
      </c>
    </row>
    <row r="83" spans="18:18" x14ac:dyDescent="0.15">
      <c r="R83" s="1">
        <v>4</v>
      </c>
    </row>
    <row r="84" spans="18:18" x14ac:dyDescent="0.15">
      <c r="R84" s="1">
        <v>5</v>
      </c>
    </row>
    <row r="85" spans="18:18" x14ac:dyDescent="0.15">
      <c r="R85" s="1">
        <v>6</v>
      </c>
    </row>
    <row r="86" spans="18:18" x14ac:dyDescent="0.15">
      <c r="R86" s="1">
        <v>7</v>
      </c>
    </row>
    <row r="87" spans="18:18" x14ac:dyDescent="0.15">
      <c r="R87" s="1">
        <v>8</v>
      </c>
    </row>
    <row r="88" spans="18:18" x14ac:dyDescent="0.15">
      <c r="R88" s="1">
        <v>9</v>
      </c>
    </row>
    <row r="89" spans="18:18" x14ac:dyDescent="0.15">
      <c r="R89" s="1">
        <v>10</v>
      </c>
    </row>
    <row r="90" spans="18:18" x14ac:dyDescent="0.15">
      <c r="R90" s="1">
        <v>11</v>
      </c>
    </row>
    <row r="91" spans="18:18" x14ac:dyDescent="0.15">
      <c r="R91" s="1">
        <v>12</v>
      </c>
    </row>
    <row r="92" spans="18:18" x14ac:dyDescent="0.15">
      <c r="R92" s="1">
        <v>13</v>
      </c>
    </row>
    <row r="93" spans="18:18" x14ac:dyDescent="0.15">
      <c r="R93" s="1">
        <v>14</v>
      </c>
    </row>
    <row r="94" spans="18:18" x14ac:dyDescent="0.15">
      <c r="R94" s="1">
        <v>15</v>
      </c>
    </row>
    <row r="95" spans="18:18" x14ac:dyDescent="0.15">
      <c r="R95" s="1">
        <v>16</v>
      </c>
    </row>
    <row r="96" spans="18:18" x14ac:dyDescent="0.15">
      <c r="R96" s="1">
        <v>17</v>
      </c>
    </row>
    <row r="97" spans="18:18" x14ac:dyDescent="0.15">
      <c r="R97" s="1">
        <v>18</v>
      </c>
    </row>
    <row r="98" spans="18:18" x14ac:dyDescent="0.15">
      <c r="R98" s="1">
        <v>19</v>
      </c>
    </row>
    <row r="99" spans="18:18" x14ac:dyDescent="0.15">
      <c r="R99" s="1">
        <v>20</v>
      </c>
    </row>
    <row r="100" spans="18:18" x14ac:dyDescent="0.15">
      <c r="R100" s="1">
        <v>21</v>
      </c>
    </row>
    <row r="101" spans="18:18" x14ac:dyDescent="0.15">
      <c r="R101" s="1">
        <v>22</v>
      </c>
    </row>
    <row r="102" spans="18:18" x14ac:dyDescent="0.15">
      <c r="R102" s="1">
        <v>23</v>
      </c>
    </row>
    <row r="103" spans="18:18" x14ac:dyDescent="0.15">
      <c r="R103" s="1">
        <v>24</v>
      </c>
    </row>
    <row r="104" spans="18:18" x14ac:dyDescent="0.15">
      <c r="R104" s="1">
        <v>25</v>
      </c>
    </row>
    <row r="105" spans="18:18" x14ac:dyDescent="0.15">
      <c r="R105" s="1">
        <v>26</v>
      </c>
    </row>
    <row r="106" spans="18:18" x14ac:dyDescent="0.15">
      <c r="R106" s="1">
        <v>27</v>
      </c>
    </row>
    <row r="107" spans="18:18" x14ac:dyDescent="0.15">
      <c r="R107" s="1">
        <v>28</v>
      </c>
    </row>
    <row r="108" spans="18:18" x14ac:dyDescent="0.15">
      <c r="R108" s="1">
        <v>29</v>
      </c>
    </row>
    <row r="109" spans="18:18" x14ac:dyDescent="0.15">
      <c r="R109" s="1">
        <v>30</v>
      </c>
    </row>
    <row r="110" spans="18:18" x14ac:dyDescent="0.15">
      <c r="R110" s="1">
        <v>31</v>
      </c>
    </row>
    <row r="111" spans="18:18" x14ac:dyDescent="0.15">
      <c r="R111" s="1">
        <v>32</v>
      </c>
    </row>
    <row r="112" spans="18:18" x14ac:dyDescent="0.15">
      <c r="R112" s="1">
        <v>33</v>
      </c>
    </row>
    <row r="113" spans="18:18" x14ac:dyDescent="0.15">
      <c r="R113" s="1">
        <v>34</v>
      </c>
    </row>
    <row r="114" spans="18:18" x14ac:dyDescent="0.15">
      <c r="R114" s="1">
        <v>35</v>
      </c>
    </row>
    <row r="115" spans="18:18" x14ac:dyDescent="0.15">
      <c r="R115" s="1">
        <v>36</v>
      </c>
    </row>
    <row r="116" spans="18:18" x14ac:dyDescent="0.15">
      <c r="R116" s="1">
        <v>37</v>
      </c>
    </row>
    <row r="117" spans="18:18" x14ac:dyDescent="0.15">
      <c r="R117" s="1">
        <v>38</v>
      </c>
    </row>
    <row r="118" spans="18:18" x14ac:dyDescent="0.15">
      <c r="R118" s="1">
        <v>39</v>
      </c>
    </row>
    <row r="119" spans="18:18" x14ac:dyDescent="0.15">
      <c r="R119" s="1">
        <v>40</v>
      </c>
    </row>
    <row r="120" spans="18:18" x14ac:dyDescent="0.15">
      <c r="R120" s="1">
        <v>41</v>
      </c>
    </row>
    <row r="121" spans="18:18" x14ac:dyDescent="0.15">
      <c r="R121" s="1">
        <v>42</v>
      </c>
    </row>
    <row r="122" spans="18:18" x14ac:dyDescent="0.15">
      <c r="R122" s="1">
        <v>43</v>
      </c>
    </row>
    <row r="123" spans="18:18" x14ac:dyDescent="0.15">
      <c r="R123" s="1">
        <v>44</v>
      </c>
    </row>
    <row r="124" spans="18:18" x14ac:dyDescent="0.15">
      <c r="R124" s="1">
        <v>45</v>
      </c>
    </row>
    <row r="125" spans="18:18" x14ac:dyDescent="0.15">
      <c r="R125" s="1">
        <v>46</v>
      </c>
    </row>
    <row r="126" spans="18:18" x14ac:dyDescent="0.15">
      <c r="R126" s="1">
        <v>47</v>
      </c>
    </row>
    <row r="127" spans="18:18" x14ac:dyDescent="0.15">
      <c r="R127" s="1">
        <v>48</v>
      </c>
    </row>
    <row r="128" spans="18:18" x14ac:dyDescent="0.15">
      <c r="R128" s="1">
        <v>49</v>
      </c>
    </row>
    <row r="129" spans="18:18" x14ac:dyDescent="0.15">
      <c r="R129" s="1">
        <v>50</v>
      </c>
    </row>
    <row r="130" spans="18:18" x14ac:dyDescent="0.15">
      <c r="R130" s="1">
        <v>51</v>
      </c>
    </row>
    <row r="131" spans="18:18" x14ac:dyDescent="0.15">
      <c r="R131" s="1">
        <v>52</v>
      </c>
    </row>
    <row r="132" spans="18:18" x14ac:dyDescent="0.15">
      <c r="R132" s="1">
        <v>53</v>
      </c>
    </row>
    <row r="133" spans="18:18" x14ac:dyDescent="0.15">
      <c r="R133" s="1">
        <v>54</v>
      </c>
    </row>
    <row r="134" spans="18:18" x14ac:dyDescent="0.15">
      <c r="R134" s="1">
        <v>55</v>
      </c>
    </row>
    <row r="135" spans="18:18" x14ac:dyDescent="0.15">
      <c r="R135" s="1">
        <v>56</v>
      </c>
    </row>
    <row r="136" spans="18:18" x14ac:dyDescent="0.15">
      <c r="R136" s="1">
        <v>57</v>
      </c>
    </row>
    <row r="137" spans="18:18" x14ac:dyDescent="0.15">
      <c r="R137" s="1">
        <v>58</v>
      </c>
    </row>
    <row r="138" spans="18:18" x14ac:dyDescent="0.15">
      <c r="R138" s="1">
        <v>59</v>
      </c>
    </row>
    <row r="139" spans="18:18" x14ac:dyDescent="0.15">
      <c r="R139" s="1">
        <v>60</v>
      </c>
    </row>
    <row r="140" spans="18:18" x14ac:dyDescent="0.15">
      <c r="R140" s="1">
        <v>61</v>
      </c>
    </row>
    <row r="141" spans="18:18" x14ac:dyDescent="0.15">
      <c r="R141" s="1">
        <v>62</v>
      </c>
    </row>
    <row r="142" spans="18:18" x14ac:dyDescent="0.15">
      <c r="R142" s="1">
        <v>63</v>
      </c>
    </row>
    <row r="143" spans="18:18" x14ac:dyDescent="0.15">
      <c r="R143" s="1">
        <v>64</v>
      </c>
    </row>
    <row r="144" spans="18:18" x14ac:dyDescent="0.15">
      <c r="R144" s="1">
        <v>65</v>
      </c>
    </row>
    <row r="145" spans="18:18" x14ac:dyDescent="0.15">
      <c r="R145" s="1">
        <v>66</v>
      </c>
    </row>
    <row r="146" spans="18:18" x14ac:dyDescent="0.15">
      <c r="R146" s="1">
        <v>67</v>
      </c>
    </row>
    <row r="147" spans="18:18" x14ac:dyDescent="0.15">
      <c r="R147" s="1">
        <v>68</v>
      </c>
    </row>
    <row r="148" spans="18:18" x14ac:dyDescent="0.15">
      <c r="R148" s="1">
        <v>69</v>
      </c>
    </row>
    <row r="149" spans="18:18" x14ac:dyDescent="0.15">
      <c r="R149" s="1">
        <v>70</v>
      </c>
    </row>
    <row r="150" spans="18:18" x14ac:dyDescent="0.15">
      <c r="R150" s="1">
        <v>71</v>
      </c>
    </row>
    <row r="151" spans="18:18" x14ac:dyDescent="0.15">
      <c r="R151" s="1">
        <v>72</v>
      </c>
    </row>
    <row r="152" spans="18:18" x14ac:dyDescent="0.15">
      <c r="R152" s="1">
        <v>73</v>
      </c>
    </row>
    <row r="153" spans="18:18" x14ac:dyDescent="0.15">
      <c r="R153" s="1">
        <v>74</v>
      </c>
    </row>
    <row r="154" spans="18:18" x14ac:dyDescent="0.15">
      <c r="R154" s="1">
        <v>1</v>
      </c>
    </row>
    <row r="155" spans="18:18" x14ac:dyDescent="0.15">
      <c r="R155" s="1">
        <v>2</v>
      </c>
    </row>
    <row r="156" spans="18:18" x14ac:dyDescent="0.15">
      <c r="R156" s="1">
        <v>3</v>
      </c>
    </row>
    <row r="157" spans="18:18" x14ac:dyDescent="0.15">
      <c r="R157" s="1">
        <v>4</v>
      </c>
    </row>
    <row r="158" spans="18:18" x14ac:dyDescent="0.15">
      <c r="R158" s="1">
        <v>5</v>
      </c>
    </row>
    <row r="159" spans="18:18" x14ac:dyDescent="0.15">
      <c r="R159" s="1">
        <v>6</v>
      </c>
    </row>
    <row r="160" spans="18:18" x14ac:dyDescent="0.15">
      <c r="R160" s="1">
        <v>7</v>
      </c>
    </row>
    <row r="161" spans="18:18" x14ac:dyDescent="0.15">
      <c r="R161" s="1">
        <v>8</v>
      </c>
    </row>
    <row r="162" spans="18:18" x14ac:dyDescent="0.15">
      <c r="R162" s="1">
        <v>9</v>
      </c>
    </row>
    <row r="163" spans="18:18" x14ac:dyDescent="0.15">
      <c r="R163" s="1">
        <v>10</v>
      </c>
    </row>
    <row r="164" spans="18:18" x14ac:dyDescent="0.15">
      <c r="R164" s="1">
        <v>11</v>
      </c>
    </row>
    <row r="165" spans="18:18" x14ac:dyDescent="0.15">
      <c r="R165" s="1">
        <v>12</v>
      </c>
    </row>
    <row r="166" spans="18:18" x14ac:dyDescent="0.15">
      <c r="R166" s="1">
        <v>13</v>
      </c>
    </row>
    <row r="167" spans="18:18" x14ac:dyDescent="0.15">
      <c r="R167" s="1">
        <v>14</v>
      </c>
    </row>
    <row r="168" spans="18:18" x14ac:dyDescent="0.15">
      <c r="R168" s="1">
        <v>15</v>
      </c>
    </row>
    <row r="169" spans="18:18" x14ac:dyDescent="0.15">
      <c r="R169" s="1">
        <v>16</v>
      </c>
    </row>
    <row r="170" spans="18:18" x14ac:dyDescent="0.15">
      <c r="R170" s="1">
        <v>17</v>
      </c>
    </row>
    <row r="171" spans="18:18" x14ac:dyDescent="0.15">
      <c r="R171" s="1">
        <v>18</v>
      </c>
    </row>
    <row r="172" spans="18:18" x14ac:dyDescent="0.15">
      <c r="R172" s="1">
        <v>19</v>
      </c>
    </row>
    <row r="173" spans="18:18" x14ac:dyDescent="0.15">
      <c r="R173" s="1">
        <v>20</v>
      </c>
    </row>
    <row r="174" spans="18:18" x14ac:dyDescent="0.15">
      <c r="R174" s="1">
        <v>21</v>
      </c>
    </row>
    <row r="175" spans="18:18" x14ac:dyDescent="0.15">
      <c r="R175" s="1">
        <v>22</v>
      </c>
    </row>
    <row r="176" spans="18:18" x14ac:dyDescent="0.15">
      <c r="R176" s="1">
        <v>23</v>
      </c>
    </row>
    <row r="177" spans="18:18" x14ac:dyDescent="0.15">
      <c r="R177" s="1">
        <v>24</v>
      </c>
    </row>
    <row r="178" spans="18:18" x14ac:dyDescent="0.15">
      <c r="R178" s="1">
        <v>25</v>
      </c>
    </row>
    <row r="179" spans="18:18" x14ac:dyDescent="0.15">
      <c r="R179" s="1">
        <v>26</v>
      </c>
    </row>
    <row r="180" spans="18:18" x14ac:dyDescent="0.15">
      <c r="R180" s="1">
        <v>27</v>
      </c>
    </row>
    <row r="181" spans="18:18" x14ac:dyDescent="0.15">
      <c r="R181" s="1">
        <v>28</v>
      </c>
    </row>
    <row r="182" spans="18:18" x14ac:dyDescent="0.15">
      <c r="R182" s="1">
        <v>29</v>
      </c>
    </row>
    <row r="183" spans="18:18" x14ac:dyDescent="0.15">
      <c r="R183" s="1">
        <v>30</v>
      </c>
    </row>
    <row r="184" spans="18:18" x14ac:dyDescent="0.15">
      <c r="R184" s="1">
        <v>31</v>
      </c>
    </row>
    <row r="185" spans="18:18" x14ac:dyDescent="0.15">
      <c r="R185" s="1">
        <v>32</v>
      </c>
    </row>
    <row r="186" spans="18:18" x14ac:dyDescent="0.15">
      <c r="R186" s="1">
        <v>33</v>
      </c>
    </row>
    <row r="187" spans="18:18" x14ac:dyDescent="0.15">
      <c r="R187" s="1">
        <v>34</v>
      </c>
    </row>
    <row r="188" spans="18:18" x14ac:dyDescent="0.15">
      <c r="R188" s="1">
        <v>35</v>
      </c>
    </row>
    <row r="189" spans="18:18" x14ac:dyDescent="0.15">
      <c r="R189" s="1">
        <v>36</v>
      </c>
    </row>
    <row r="190" spans="18:18" x14ac:dyDescent="0.15">
      <c r="R190" s="1">
        <v>37</v>
      </c>
    </row>
    <row r="191" spans="18:18" x14ac:dyDescent="0.15">
      <c r="R191" s="1">
        <v>38</v>
      </c>
    </row>
    <row r="192" spans="18:18" x14ac:dyDescent="0.15">
      <c r="R192" s="1">
        <v>39</v>
      </c>
    </row>
    <row r="193" spans="18:18" x14ac:dyDescent="0.15">
      <c r="R193" s="1">
        <v>40</v>
      </c>
    </row>
    <row r="194" spans="18:18" x14ac:dyDescent="0.15">
      <c r="R194" s="1">
        <v>41</v>
      </c>
    </row>
    <row r="195" spans="18:18" x14ac:dyDescent="0.15">
      <c r="R195" s="1">
        <v>42</v>
      </c>
    </row>
    <row r="196" spans="18:18" x14ac:dyDescent="0.15">
      <c r="R196" s="1">
        <v>43</v>
      </c>
    </row>
    <row r="197" spans="18:18" x14ac:dyDescent="0.15">
      <c r="R197" s="1">
        <v>44</v>
      </c>
    </row>
    <row r="198" spans="18:18" x14ac:dyDescent="0.15">
      <c r="R198" s="1">
        <v>45</v>
      </c>
    </row>
    <row r="199" spans="18:18" x14ac:dyDescent="0.15">
      <c r="R199" s="1">
        <v>46</v>
      </c>
    </row>
    <row r="200" spans="18:18" x14ac:dyDescent="0.15">
      <c r="R200" s="1">
        <v>47</v>
      </c>
    </row>
    <row r="201" spans="18:18" x14ac:dyDescent="0.15">
      <c r="R201" s="1">
        <v>48</v>
      </c>
    </row>
    <row r="202" spans="18:18" x14ac:dyDescent="0.15">
      <c r="R202" s="1">
        <v>49</v>
      </c>
    </row>
    <row r="203" spans="18:18" x14ac:dyDescent="0.15">
      <c r="R203" s="1">
        <v>50</v>
      </c>
    </row>
    <row r="204" spans="18:18" x14ac:dyDescent="0.15">
      <c r="R204" s="1">
        <v>51</v>
      </c>
    </row>
    <row r="205" spans="18:18" x14ac:dyDescent="0.15">
      <c r="R205" s="1">
        <v>52</v>
      </c>
    </row>
    <row r="206" spans="18:18" x14ac:dyDescent="0.15">
      <c r="R206" s="1">
        <v>53</v>
      </c>
    </row>
    <row r="207" spans="18:18" x14ac:dyDescent="0.15">
      <c r="R207" s="1">
        <v>54</v>
      </c>
    </row>
    <row r="208" spans="18:18" x14ac:dyDescent="0.15">
      <c r="R208" s="1">
        <v>55</v>
      </c>
    </row>
    <row r="209" spans="18:18" x14ac:dyDescent="0.15">
      <c r="R209" s="1">
        <v>56</v>
      </c>
    </row>
    <row r="210" spans="18:18" x14ac:dyDescent="0.15">
      <c r="R210" s="1">
        <v>57</v>
      </c>
    </row>
    <row r="211" spans="18:18" x14ac:dyDescent="0.15">
      <c r="R211" s="1">
        <v>58</v>
      </c>
    </row>
    <row r="212" spans="18:18" x14ac:dyDescent="0.15">
      <c r="R212" s="1">
        <v>59</v>
      </c>
    </row>
    <row r="213" spans="18:18" x14ac:dyDescent="0.15">
      <c r="R213" s="1">
        <v>60</v>
      </c>
    </row>
    <row r="214" spans="18:18" x14ac:dyDescent="0.15">
      <c r="R214" s="1">
        <v>61</v>
      </c>
    </row>
    <row r="215" spans="18:18" x14ac:dyDescent="0.15">
      <c r="R215" s="1">
        <v>62</v>
      </c>
    </row>
    <row r="216" spans="18:18" x14ac:dyDescent="0.15">
      <c r="R216" s="1">
        <v>63</v>
      </c>
    </row>
    <row r="217" spans="18:18" x14ac:dyDescent="0.15">
      <c r="R217" s="1">
        <v>64</v>
      </c>
    </row>
    <row r="218" spans="18:18" x14ac:dyDescent="0.15">
      <c r="R218" s="1">
        <v>65</v>
      </c>
    </row>
    <row r="219" spans="18:18" x14ac:dyDescent="0.15">
      <c r="R219" s="1">
        <v>66</v>
      </c>
    </row>
    <row r="220" spans="18:18" x14ac:dyDescent="0.15">
      <c r="R220" s="1">
        <v>67</v>
      </c>
    </row>
    <row r="221" spans="18:18" x14ac:dyDescent="0.15">
      <c r="R221" s="1">
        <v>68</v>
      </c>
    </row>
    <row r="222" spans="18:18" x14ac:dyDescent="0.15">
      <c r="R222" s="1">
        <v>69</v>
      </c>
    </row>
    <row r="223" spans="18:18" x14ac:dyDescent="0.15">
      <c r="R223" s="1">
        <v>70</v>
      </c>
    </row>
    <row r="224" spans="18:18" x14ac:dyDescent="0.15">
      <c r="R224" s="1">
        <v>71</v>
      </c>
    </row>
    <row r="225" spans="18:18" x14ac:dyDescent="0.15">
      <c r="R225" s="1">
        <v>72</v>
      </c>
    </row>
    <row r="226" spans="18:18" x14ac:dyDescent="0.15">
      <c r="R226" s="1">
        <v>73</v>
      </c>
    </row>
    <row r="227" spans="18:18" x14ac:dyDescent="0.15">
      <c r="R227" s="1">
        <v>74</v>
      </c>
    </row>
    <row r="228" spans="18:18" x14ac:dyDescent="0.15">
      <c r="R228" s="1">
        <v>1</v>
      </c>
    </row>
    <row r="229" spans="18:18" x14ac:dyDescent="0.15">
      <c r="R229" s="1">
        <v>2</v>
      </c>
    </row>
    <row r="230" spans="18:18" x14ac:dyDescent="0.15">
      <c r="R230" s="1">
        <v>3</v>
      </c>
    </row>
    <row r="231" spans="18:18" x14ac:dyDescent="0.15">
      <c r="R231" s="1">
        <v>4</v>
      </c>
    </row>
    <row r="232" spans="18:18" x14ac:dyDescent="0.15">
      <c r="R232" s="1">
        <v>5</v>
      </c>
    </row>
    <row r="233" spans="18:18" x14ac:dyDescent="0.15">
      <c r="R233" s="1">
        <v>6</v>
      </c>
    </row>
    <row r="234" spans="18:18" x14ac:dyDescent="0.15">
      <c r="R234" s="1">
        <v>7</v>
      </c>
    </row>
    <row r="235" spans="18:18" x14ac:dyDescent="0.15">
      <c r="R235" s="1">
        <v>8</v>
      </c>
    </row>
    <row r="236" spans="18:18" x14ac:dyDescent="0.15">
      <c r="R236" s="1">
        <v>9</v>
      </c>
    </row>
    <row r="237" spans="18:18" x14ac:dyDescent="0.15">
      <c r="R237" s="1">
        <v>10</v>
      </c>
    </row>
    <row r="238" spans="18:18" x14ac:dyDescent="0.15">
      <c r="R238" s="1">
        <v>11</v>
      </c>
    </row>
    <row r="239" spans="18:18" x14ac:dyDescent="0.15">
      <c r="R239" s="1">
        <v>12</v>
      </c>
    </row>
    <row r="240" spans="18:18" x14ac:dyDescent="0.15">
      <c r="R240" s="1">
        <v>13</v>
      </c>
    </row>
    <row r="241" spans="18:18" x14ac:dyDescent="0.15">
      <c r="R241" s="1">
        <v>14</v>
      </c>
    </row>
    <row r="242" spans="18:18" x14ac:dyDescent="0.15">
      <c r="R242" s="1">
        <v>15</v>
      </c>
    </row>
    <row r="243" spans="18:18" x14ac:dyDescent="0.15">
      <c r="R243" s="1">
        <v>16</v>
      </c>
    </row>
    <row r="244" spans="18:18" x14ac:dyDescent="0.15">
      <c r="R244" s="1">
        <v>17</v>
      </c>
    </row>
    <row r="245" spans="18:18" x14ac:dyDescent="0.15">
      <c r="R245" s="1">
        <v>18</v>
      </c>
    </row>
    <row r="246" spans="18:18" x14ac:dyDescent="0.15">
      <c r="R246" s="1">
        <v>19</v>
      </c>
    </row>
    <row r="247" spans="18:18" x14ac:dyDescent="0.15">
      <c r="R247" s="1">
        <v>20</v>
      </c>
    </row>
    <row r="248" spans="18:18" x14ac:dyDescent="0.15">
      <c r="R248" s="1">
        <v>21</v>
      </c>
    </row>
    <row r="249" spans="18:18" x14ac:dyDescent="0.15">
      <c r="R249" s="1">
        <v>22</v>
      </c>
    </row>
    <row r="250" spans="18:18" x14ac:dyDescent="0.15">
      <c r="R250" s="1">
        <v>23</v>
      </c>
    </row>
    <row r="251" spans="18:18" x14ac:dyDescent="0.15">
      <c r="R251" s="1">
        <v>24</v>
      </c>
    </row>
    <row r="252" spans="18:18" x14ac:dyDescent="0.15">
      <c r="R252" s="1">
        <v>25</v>
      </c>
    </row>
    <row r="253" spans="18:18" x14ac:dyDescent="0.15">
      <c r="R253" s="1">
        <v>26</v>
      </c>
    </row>
    <row r="254" spans="18:18" x14ac:dyDescent="0.15">
      <c r="R254" s="1">
        <v>27</v>
      </c>
    </row>
    <row r="255" spans="18:18" x14ac:dyDescent="0.15">
      <c r="R255" s="1">
        <v>28</v>
      </c>
    </row>
    <row r="256" spans="18:18" x14ac:dyDescent="0.15">
      <c r="R256" s="1">
        <v>29</v>
      </c>
    </row>
    <row r="257" spans="18:18" x14ac:dyDescent="0.15">
      <c r="R257" s="1">
        <v>30</v>
      </c>
    </row>
    <row r="258" spans="18:18" x14ac:dyDescent="0.15">
      <c r="R258" s="1">
        <v>31</v>
      </c>
    </row>
    <row r="259" spans="18:18" x14ac:dyDescent="0.15">
      <c r="R259" s="1">
        <v>32</v>
      </c>
    </row>
    <row r="260" spans="18:18" x14ac:dyDescent="0.15">
      <c r="R260" s="1">
        <v>33</v>
      </c>
    </row>
    <row r="261" spans="18:18" x14ac:dyDescent="0.15">
      <c r="R261" s="1">
        <v>34</v>
      </c>
    </row>
    <row r="262" spans="18:18" x14ac:dyDescent="0.15">
      <c r="R262" s="1">
        <v>35</v>
      </c>
    </row>
    <row r="263" spans="18:18" x14ac:dyDescent="0.15">
      <c r="R263" s="1">
        <v>36</v>
      </c>
    </row>
    <row r="264" spans="18:18" x14ac:dyDescent="0.15">
      <c r="R264" s="1">
        <v>37</v>
      </c>
    </row>
    <row r="265" spans="18:18" x14ac:dyDescent="0.15">
      <c r="R265" s="1">
        <v>38</v>
      </c>
    </row>
    <row r="266" spans="18:18" x14ac:dyDescent="0.15">
      <c r="R266" s="1">
        <v>39</v>
      </c>
    </row>
    <row r="267" spans="18:18" x14ac:dyDescent="0.15">
      <c r="R267" s="1">
        <v>40</v>
      </c>
    </row>
    <row r="268" spans="18:18" x14ac:dyDescent="0.15">
      <c r="R268" s="1">
        <v>41</v>
      </c>
    </row>
    <row r="269" spans="18:18" x14ac:dyDescent="0.15">
      <c r="R269" s="1">
        <v>42</v>
      </c>
    </row>
    <row r="270" spans="18:18" x14ac:dyDescent="0.15">
      <c r="R270" s="1">
        <v>43</v>
      </c>
    </row>
    <row r="271" spans="18:18" x14ac:dyDescent="0.15">
      <c r="R271" s="1">
        <v>44</v>
      </c>
    </row>
    <row r="272" spans="18:18" x14ac:dyDescent="0.15">
      <c r="R272" s="1">
        <v>45</v>
      </c>
    </row>
    <row r="273" spans="18:18" x14ac:dyDescent="0.15">
      <c r="R273" s="1">
        <v>46</v>
      </c>
    </row>
    <row r="274" spans="18:18" x14ac:dyDescent="0.15">
      <c r="R274" s="1">
        <v>47</v>
      </c>
    </row>
    <row r="275" spans="18:18" x14ac:dyDescent="0.15">
      <c r="R275" s="1">
        <v>48</v>
      </c>
    </row>
    <row r="276" spans="18:18" x14ac:dyDescent="0.15">
      <c r="R276" s="1">
        <v>49</v>
      </c>
    </row>
    <row r="277" spans="18:18" x14ac:dyDescent="0.15">
      <c r="R277" s="1">
        <v>50</v>
      </c>
    </row>
    <row r="278" spans="18:18" x14ac:dyDescent="0.15">
      <c r="R278" s="1">
        <v>51</v>
      </c>
    </row>
    <row r="279" spans="18:18" x14ac:dyDescent="0.15">
      <c r="R279" s="1">
        <v>52</v>
      </c>
    </row>
    <row r="280" spans="18:18" x14ac:dyDescent="0.15">
      <c r="R280" s="1">
        <v>53</v>
      </c>
    </row>
    <row r="281" spans="18:18" x14ac:dyDescent="0.15">
      <c r="R281" s="1">
        <v>54</v>
      </c>
    </row>
    <row r="282" spans="18:18" x14ac:dyDescent="0.15">
      <c r="R282" s="1">
        <v>55</v>
      </c>
    </row>
    <row r="283" spans="18:18" x14ac:dyDescent="0.15">
      <c r="R283" s="1">
        <v>56</v>
      </c>
    </row>
    <row r="284" spans="18:18" x14ac:dyDescent="0.15">
      <c r="R284" s="1">
        <v>57</v>
      </c>
    </row>
    <row r="285" spans="18:18" x14ac:dyDescent="0.15">
      <c r="R285" s="1">
        <v>58</v>
      </c>
    </row>
    <row r="286" spans="18:18" x14ac:dyDescent="0.15">
      <c r="R286" s="1">
        <v>59</v>
      </c>
    </row>
    <row r="287" spans="18:18" x14ac:dyDescent="0.15">
      <c r="R287" s="1">
        <v>60</v>
      </c>
    </row>
    <row r="288" spans="18:18" x14ac:dyDescent="0.15">
      <c r="R288" s="1">
        <v>61</v>
      </c>
    </row>
    <row r="289" spans="18:18" x14ac:dyDescent="0.15">
      <c r="R289" s="1">
        <v>62</v>
      </c>
    </row>
    <row r="290" spans="18:18" x14ac:dyDescent="0.15">
      <c r="R290" s="1">
        <v>63</v>
      </c>
    </row>
    <row r="291" spans="18:18" x14ac:dyDescent="0.15">
      <c r="R291" s="1">
        <v>64</v>
      </c>
    </row>
    <row r="292" spans="18:18" x14ac:dyDescent="0.15">
      <c r="R292" s="1">
        <v>65</v>
      </c>
    </row>
    <row r="293" spans="18:18" x14ac:dyDescent="0.15">
      <c r="R293" s="1">
        <v>66</v>
      </c>
    </row>
    <row r="294" spans="18:18" x14ac:dyDescent="0.15">
      <c r="R294" s="1">
        <v>67</v>
      </c>
    </row>
    <row r="295" spans="18:18" x14ac:dyDescent="0.15">
      <c r="R295" s="1">
        <v>68</v>
      </c>
    </row>
    <row r="296" spans="18:18" x14ac:dyDescent="0.15">
      <c r="R296" s="1">
        <v>69</v>
      </c>
    </row>
    <row r="297" spans="18:18" x14ac:dyDescent="0.15">
      <c r="R297" s="1">
        <v>70</v>
      </c>
    </row>
    <row r="298" spans="18:18" x14ac:dyDescent="0.15">
      <c r="R298" s="1">
        <v>71</v>
      </c>
    </row>
    <row r="299" spans="18:18" x14ac:dyDescent="0.15">
      <c r="R299" s="1">
        <v>72</v>
      </c>
    </row>
    <row r="300" spans="18:18" x14ac:dyDescent="0.15">
      <c r="R300" s="1">
        <v>73</v>
      </c>
    </row>
    <row r="301" spans="18:18" x14ac:dyDescent="0.15">
      <c r="R301" s="1">
        <v>74</v>
      </c>
    </row>
    <row r="302" spans="18:18" x14ac:dyDescent="0.15">
      <c r="R302" s="1">
        <v>1</v>
      </c>
    </row>
    <row r="303" spans="18:18" x14ac:dyDescent="0.15">
      <c r="R303" s="1">
        <v>2</v>
      </c>
    </row>
    <row r="304" spans="18:18" x14ac:dyDescent="0.15">
      <c r="R304" s="1">
        <v>3</v>
      </c>
    </row>
    <row r="305" spans="18:18" x14ac:dyDescent="0.15">
      <c r="R305" s="1">
        <v>4</v>
      </c>
    </row>
    <row r="306" spans="18:18" x14ac:dyDescent="0.15">
      <c r="R306" s="1">
        <v>5</v>
      </c>
    </row>
    <row r="307" spans="18:18" x14ac:dyDescent="0.15">
      <c r="R307" s="1">
        <v>6</v>
      </c>
    </row>
    <row r="308" spans="18:18" x14ac:dyDescent="0.15">
      <c r="R308" s="1">
        <v>7</v>
      </c>
    </row>
    <row r="309" spans="18:18" x14ac:dyDescent="0.15">
      <c r="R309" s="1">
        <v>8</v>
      </c>
    </row>
    <row r="310" spans="18:18" x14ac:dyDescent="0.15">
      <c r="R310" s="1">
        <v>9</v>
      </c>
    </row>
    <row r="311" spans="18:18" x14ac:dyDescent="0.15">
      <c r="R311" s="1">
        <v>10</v>
      </c>
    </row>
    <row r="312" spans="18:18" x14ac:dyDescent="0.15">
      <c r="R312" s="1">
        <v>11</v>
      </c>
    </row>
    <row r="313" spans="18:18" x14ac:dyDescent="0.15">
      <c r="R313" s="1">
        <v>12</v>
      </c>
    </row>
    <row r="314" spans="18:18" x14ac:dyDescent="0.15">
      <c r="R314" s="1">
        <v>13</v>
      </c>
    </row>
    <row r="315" spans="18:18" x14ac:dyDescent="0.15">
      <c r="R315" s="1">
        <v>14</v>
      </c>
    </row>
    <row r="316" spans="18:18" x14ac:dyDescent="0.15">
      <c r="R316" s="1">
        <v>15</v>
      </c>
    </row>
    <row r="317" spans="18:18" x14ac:dyDescent="0.15">
      <c r="R317" s="1">
        <v>16</v>
      </c>
    </row>
    <row r="318" spans="18:18" x14ac:dyDescent="0.15">
      <c r="R318" s="1">
        <v>17</v>
      </c>
    </row>
    <row r="319" spans="18:18" x14ac:dyDescent="0.15">
      <c r="R319" s="1">
        <v>18</v>
      </c>
    </row>
    <row r="320" spans="18:18" x14ac:dyDescent="0.15">
      <c r="R320" s="1">
        <v>19</v>
      </c>
    </row>
    <row r="321" spans="18:18" x14ac:dyDescent="0.15">
      <c r="R321" s="1">
        <v>20</v>
      </c>
    </row>
    <row r="322" spans="18:18" x14ac:dyDescent="0.15">
      <c r="R322" s="1">
        <v>21</v>
      </c>
    </row>
    <row r="323" spans="18:18" x14ac:dyDescent="0.15">
      <c r="R323" s="1">
        <v>22</v>
      </c>
    </row>
    <row r="324" spans="18:18" x14ac:dyDescent="0.15">
      <c r="R324" s="1">
        <v>23</v>
      </c>
    </row>
    <row r="325" spans="18:18" x14ac:dyDescent="0.15">
      <c r="R325" s="1">
        <v>24</v>
      </c>
    </row>
    <row r="326" spans="18:18" x14ac:dyDescent="0.15">
      <c r="R326" s="1">
        <v>25</v>
      </c>
    </row>
    <row r="327" spans="18:18" x14ac:dyDescent="0.15">
      <c r="R327" s="1">
        <v>26</v>
      </c>
    </row>
    <row r="328" spans="18:18" x14ac:dyDescent="0.15">
      <c r="R328" s="1">
        <v>27</v>
      </c>
    </row>
    <row r="329" spans="18:18" x14ac:dyDescent="0.15">
      <c r="R329" s="1">
        <v>28</v>
      </c>
    </row>
    <row r="330" spans="18:18" x14ac:dyDescent="0.15">
      <c r="R330" s="1">
        <v>29</v>
      </c>
    </row>
    <row r="331" spans="18:18" x14ac:dyDescent="0.15">
      <c r="R331" s="1">
        <v>30</v>
      </c>
    </row>
    <row r="332" spans="18:18" x14ac:dyDescent="0.15">
      <c r="R332" s="1">
        <v>31</v>
      </c>
    </row>
    <row r="333" spans="18:18" x14ac:dyDescent="0.15">
      <c r="R333" s="1">
        <v>32</v>
      </c>
    </row>
    <row r="334" spans="18:18" x14ac:dyDescent="0.15">
      <c r="R334" s="1">
        <v>33</v>
      </c>
    </row>
    <row r="335" spans="18:18" x14ac:dyDescent="0.15">
      <c r="R335" s="1">
        <v>34</v>
      </c>
    </row>
    <row r="336" spans="18:18" x14ac:dyDescent="0.15">
      <c r="R336" s="1">
        <v>35</v>
      </c>
    </row>
    <row r="337" spans="18:18" x14ac:dyDescent="0.15">
      <c r="R337" s="1">
        <v>36</v>
      </c>
    </row>
    <row r="338" spans="18:18" x14ac:dyDescent="0.15">
      <c r="R338" s="1">
        <v>37</v>
      </c>
    </row>
    <row r="339" spans="18:18" x14ac:dyDescent="0.15">
      <c r="R339" s="1">
        <v>38</v>
      </c>
    </row>
    <row r="340" spans="18:18" x14ac:dyDescent="0.15">
      <c r="R340" s="1">
        <v>39</v>
      </c>
    </row>
    <row r="341" spans="18:18" x14ac:dyDescent="0.15">
      <c r="R341" s="1">
        <v>40</v>
      </c>
    </row>
    <row r="342" spans="18:18" x14ac:dyDescent="0.15">
      <c r="R342" s="1">
        <v>41</v>
      </c>
    </row>
    <row r="343" spans="18:18" x14ac:dyDescent="0.15">
      <c r="R343" s="1">
        <v>42</v>
      </c>
    </row>
    <row r="344" spans="18:18" x14ac:dyDescent="0.15">
      <c r="R344" s="1">
        <v>43</v>
      </c>
    </row>
    <row r="345" spans="18:18" x14ac:dyDescent="0.15">
      <c r="R345" s="1">
        <v>44</v>
      </c>
    </row>
    <row r="346" spans="18:18" x14ac:dyDescent="0.15">
      <c r="R346" s="1">
        <v>45</v>
      </c>
    </row>
    <row r="347" spans="18:18" x14ac:dyDescent="0.15">
      <c r="R347" s="1">
        <v>46</v>
      </c>
    </row>
    <row r="348" spans="18:18" x14ac:dyDescent="0.15">
      <c r="R348" s="1">
        <v>47</v>
      </c>
    </row>
    <row r="349" spans="18:18" x14ac:dyDescent="0.15">
      <c r="R349" s="1">
        <v>48</v>
      </c>
    </row>
    <row r="350" spans="18:18" x14ac:dyDescent="0.15">
      <c r="R350" s="1">
        <v>49</v>
      </c>
    </row>
    <row r="351" spans="18:18" x14ac:dyDescent="0.15">
      <c r="R351" s="1">
        <v>50</v>
      </c>
    </row>
    <row r="352" spans="18:18" x14ac:dyDescent="0.15">
      <c r="R352" s="1">
        <v>51</v>
      </c>
    </row>
    <row r="353" spans="18:18" x14ac:dyDescent="0.15">
      <c r="R353" s="1">
        <v>52</v>
      </c>
    </row>
    <row r="354" spans="18:18" x14ac:dyDescent="0.15">
      <c r="R354" s="1">
        <v>53</v>
      </c>
    </row>
    <row r="355" spans="18:18" x14ac:dyDescent="0.15">
      <c r="R355" s="1">
        <v>54</v>
      </c>
    </row>
    <row r="356" spans="18:18" x14ac:dyDescent="0.15">
      <c r="R356" s="1">
        <v>55</v>
      </c>
    </row>
    <row r="357" spans="18:18" x14ac:dyDescent="0.15">
      <c r="R357" s="1">
        <v>56</v>
      </c>
    </row>
    <row r="358" spans="18:18" x14ac:dyDescent="0.15">
      <c r="R358" s="1">
        <v>57</v>
      </c>
    </row>
    <row r="359" spans="18:18" x14ac:dyDescent="0.15">
      <c r="R359" s="1">
        <v>58</v>
      </c>
    </row>
    <row r="360" spans="18:18" x14ac:dyDescent="0.15">
      <c r="R360" s="1">
        <v>59</v>
      </c>
    </row>
    <row r="361" spans="18:18" x14ac:dyDescent="0.15">
      <c r="R361" s="1">
        <v>60</v>
      </c>
    </row>
    <row r="362" spans="18:18" x14ac:dyDescent="0.15">
      <c r="R362" s="1">
        <v>61</v>
      </c>
    </row>
    <row r="363" spans="18:18" x14ac:dyDescent="0.15">
      <c r="R363" s="1">
        <v>62</v>
      </c>
    </row>
    <row r="364" spans="18:18" x14ac:dyDescent="0.15">
      <c r="R364" s="1">
        <v>63</v>
      </c>
    </row>
    <row r="365" spans="18:18" x14ac:dyDescent="0.15">
      <c r="R365" s="1">
        <v>64</v>
      </c>
    </row>
    <row r="366" spans="18:18" x14ac:dyDescent="0.15">
      <c r="R366" s="1">
        <v>65</v>
      </c>
    </row>
    <row r="367" spans="18:18" x14ac:dyDescent="0.15">
      <c r="R367" s="1">
        <v>66</v>
      </c>
    </row>
    <row r="368" spans="18:18" x14ac:dyDescent="0.15">
      <c r="R368" s="1">
        <v>67</v>
      </c>
    </row>
    <row r="369" spans="18:18" x14ac:dyDescent="0.15">
      <c r="R369" s="1">
        <v>68</v>
      </c>
    </row>
    <row r="370" spans="18:18" x14ac:dyDescent="0.15">
      <c r="R370" s="1">
        <v>69</v>
      </c>
    </row>
    <row r="371" spans="18:18" x14ac:dyDescent="0.15">
      <c r="R371" s="1">
        <v>70</v>
      </c>
    </row>
    <row r="372" spans="18:18" x14ac:dyDescent="0.15">
      <c r="R372" s="1">
        <v>71</v>
      </c>
    </row>
    <row r="373" spans="18:18" x14ac:dyDescent="0.15">
      <c r="R373" s="1">
        <v>72</v>
      </c>
    </row>
    <row r="374" spans="18:18" x14ac:dyDescent="0.15">
      <c r="R374" s="1">
        <v>73</v>
      </c>
    </row>
    <row r="375" spans="18:18" x14ac:dyDescent="0.15">
      <c r="R375" s="1">
        <v>74</v>
      </c>
    </row>
    <row r="376" spans="18:18" x14ac:dyDescent="0.15">
      <c r="R376" s="1">
        <v>1</v>
      </c>
    </row>
    <row r="377" spans="18:18" x14ac:dyDescent="0.15">
      <c r="R377" s="1">
        <v>2</v>
      </c>
    </row>
    <row r="378" spans="18:18" x14ac:dyDescent="0.15">
      <c r="R378" s="1">
        <v>3</v>
      </c>
    </row>
    <row r="379" spans="18:18" x14ac:dyDescent="0.15">
      <c r="R379" s="1">
        <v>4</v>
      </c>
    </row>
    <row r="380" spans="18:18" x14ac:dyDescent="0.15">
      <c r="R380" s="1">
        <v>5</v>
      </c>
    </row>
    <row r="381" spans="18:18" x14ac:dyDescent="0.15">
      <c r="R381" s="1">
        <v>6</v>
      </c>
    </row>
    <row r="382" spans="18:18" x14ac:dyDescent="0.15">
      <c r="R382" s="1">
        <v>7</v>
      </c>
    </row>
    <row r="383" spans="18:18" x14ac:dyDescent="0.15">
      <c r="R383" s="1">
        <v>8</v>
      </c>
    </row>
    <row r="384" spans="18:18" x14ac:dyDescent="0.15">
      <c r="R384" s="1">
        <v>9</v>
      </c>
    </row>
    <row r="385" spans="18:18" x14ac:dyDescent="0.15">
      <c r="R385" s="1">
        <v>10</v>
      </c>
    </row>
    <row r="386" spans="18:18" x14ac:dyDescent="0.15">
      <c r="R386" s="1">
        <v>11</v>
      </c>
    </row>
    <row r="387" spans="18:18" x14ac:dyDescent="0.15">
      <c r="R387" s="1">
        <v>12</v>
      </c>
    </row>
    <row r="388" spans="18:18" x14ac:dyDescent="0.15">
      <c r="R388" s="1">
        <v>13</v>
      </c>
    </row>
    <row r="389" spans="18:18" x14ac:dyDescent="0.15">
      <c r="R389" s="1">
        <v>14</v>
      </c>
    </row>
    <row r="390" spans="18:18" x14ac:dyDescent="0.15">
      <c r="R390" s="1">
        <v>15</v>
      </c>
    </row>
    <row r="391" spans="18:18" x14ac:dyDescent="0.15">
      <c r="R391" s="1">
        <v>16</v>
      </c>
    </row>
    <row r="392" spans="18:18" x14ac:dyDescent="0.15">
      <c r="R392" s="1">
        <v>17</v>
      </c>
    </row>
    <row r="393" spans="18:18" x14ac:dyDescent="0.15">
      <c r="R393" s="1">
        <v>18</v>
      </c>
    </row>
    <row r="394" spans="18:18" x14ac:dyDescent="0.15">
      <c r="R394" s="1">
        <v>19</v>
      </c>
    </row>
    <row r="395" spans="18:18" x14ac:dyDescent="0.15">
      <c r="R395" s="1">
        <v>20</v>
      </c>
    </row>
    <row r="396" spans="18:18" x14ac:dyDescent="0.15">
      <c r="R396" s="1">
        <v>21</v>
      </c>
    </row>
    <row r="397" spans="18:18" x14ac:dyDescent="0.15">
      <c r="R397" s="1">
        <v>22</v>
      </c>
    </row>
    <row r="398" spans="18:18" x14ac:dyDescent="0.15">
      <c r="R398" s="1">
        <v>23</v>
      </c>
    </row>
    <row r="399" spans="18:18" x14ac:dyDescent="0.15">
      <c r="R399" s="1">
        <v>24</v>
      </c>
    </row>
    <row r="400" spans="18:18" x14ac:dyDescent="0.15">
      <c r="R400" s="1">
        <v>25</v>
      </c>
    </row>
    <row r="401" spans="18:18" x14ac:dyDescent="0.15">
      <c r="R401" s="1">
        <v>26</v>
      </c>
    </row>
    <row r="402" spans="18:18" x14ac:dyDescent="0.15">
      <c r="R402" s="1">
        <v>27</v>
      </c>
    </row>
    <row r="403" spans="18:18" x14ac:dyDescent="0.15">
      <c r="R403" s="1">
        <v>28</v>
      </c>
    </row>
    <row r="404" spans="18:18" x14ac:dyDescent="0.15">
      <c r="R404" s="1">
        <v>29</v>
      </c>
    </row>
    <row r="405" spans="18:18" x14ac:dyDescent="0.15">
      <c r="R405" s="1">
        <v>30</v>
      </c>
    </row>
    <row r="406" spans="18:18" x14ac:dyDescent="0.15">
      <c r="R406" s="1">
        <v>31</v>
      </c>
    </row>
    <row r="407" spans="18:18" x14ac:dyDescent="0.15">
      <c r="R407" s="1">
        <v>32</v>
      </c>
    </row>
    <row r="408" spans="18:18" x14ac:dyDescent="0.15">
      <c r="R408" s="1">
        <v>33</v>
      </c>
    </row>
    <row r="409" spans="18:18" x14ac:dyDescent="0.15">
      <c r="R409" s="1">
        <v>34</v>
      </c>
    </row>
    <row r="410" spans="18:18" x14ac:dyDescent="0.15">
      <c r="R410" s="1">
        <v>35</v>
      </c>
    </row>
    <row r="411" spans="18:18" x14ac:dyDescent="0.15">
      <c r="R411" s="1">
        <v>36</v>
      </c>
    </row>
    <row r="412" spans="18:18" x14ac:dyDescent="0.15">
      <c r="R412" s="1">
        <v>37</v>
      </c>
    </row>
    <row r="413" spans="18:18" x14ac:dyDescent="0.15">
      <c r="R413" s="1">
        <v>38</v>
      </c>
    </row>
    <row r="414" spans="18:18" x14ac:dyDescent="0.15">
      <c r="R414" s="1">
        <v>39</v>
      </c>
    </row>
    <row r="415" spans="18:18" x14ac:dyDescent="0.15">
      <c r="R415" s="1">
        <v>40</v>
      </c>
    </row>
    <row r="416" spans="18:18" x14ac:dyDescent="0.15">
      <c r="R416" s="1">
        <v>41</v>
      </c>
    </row>
    <row r="417" spans="18:18" x14ac:dyDescent="0.15">
      <c r="R417" s="1">
        <v>42</v>
      </c>
    </row>
    <row r="418" spans="18:18" x14ac:dyDescent="0.15">
      <c r="R418" s="1">
        <v>43</v>
      </c>
    </row>
    <row r="419" spans="18:18" x14ac:dyDescent="0.15">
      <c r="R419" s="1">
        <v>44</v>
      </c>
    </row>
    <row r="420" spans="18:18" x14ac:dyDescent="0.15">
      <c r="R420" s="1">
        <v>45</v>
      </c>
    </row>
    <row r="421" spans="18:18" x14ac:dyDescent="0.15">
      <c r="R421" s="1">
        <v>46</v>
      </c>
    </row>
    <row r="422" spans="18:18" x14ac:dyDescent="0.15">
      <c r="R422" s="1">
        <v>47</v>
      </c>
    </row>
    <row r="423" spans="18:18" x14ac:dyDescent="0.15">
      <c r="R423" s="1">
        <v>48</v>
      </c>
    </row>
    <row r="424" spans="18:18" x14ac:dyDescent="0.15">
      <c r="R424" s="1">
        <v>49</v>
      </c>
    </row>
    <row r="425" spans="18:18" x14ac:dyDescent="0.15">
      <c r="R425" s="1">
        <v>50</v>
      </c>
    </row>
    <row r="426" spans="18:18" x14ac:dyDescent="0.15">
      <c r="R426" s="1">
        <v>51</v>
      </c>
    </row>
    <row r="427" spans="18:18" x14ac:dyDescent="0.15">
      <c r="R427" s="1">
        <v>52</v>
      </c>
    </row>
    <row r="428" spans="18:18" x14ac:dyDescent="0.15">
      <c r="R428" s="1">
        <v>53</v>
      </c>
    </row>
    <row r="429" spans="18:18" x14ac:dyDescent="0.15">
      <c r="R429" s="1">
        <v>54</v>
      </c>
    </row>
    <row r="430" spans="18:18" x14ac:dyDescent="0.15">
      <c r="R430" s="1">
        <v>55</v>
      </c>
    </row>
    <row r="431" spans="18:18" x14ac:dyDescent="0.15">
      <c r="R431" s="1">
        <v>56</v>
      </c>
    </row>
    <row r="432" spans="18:18" x14ac:dyDescent="0.15">
      <c r="R432" s="1">
        <v>57</v>
      </c>
    </row>
    <row r="433" spans="18:18" x14ac:dyDescent="0.15">
      <c r="R433" s="1">
        <v>58</v>
      </c>
    </row>
    <row r="434" spans="18:18" x14ac:dyDescent="0.15">
      <c r="R434" s="1">
        <v>59</v>
      </c>
    </row>
    <row r="435" spans="18:18" x14ac:dyDescent="0.15">
      <c r="R435" s="1">
        <v>60</v>
      </c>
    </row>
    <row r="436" spans="18:18" x14ac:dyDescent="0.15">
      <c r="R436" s="1">
        <v>61</v>
      </c>
    </row>
    <row r="437" spans="18:18" x14ac:dyDescent="0.15">
      <c r="R437" s="1">
        <v>62</v>
      </c>
    </row>
    <row r="438" spans="18:18" x14ac:dyDescent="0.15">
      <c r="R438" s="1">
        <v>63</v>
      </c>
    </row>
    <row r="439" spans="18:18" x14ac:dyDescent="0.15">
      <c r="R439" s="1">
        <v>64</v>
      </c>
    </row>
    <row r="440" spans="18:18" x14ac:dyDescent="0.15">
      <c r="R440" s="1">
        <v>65</v>
      </c>
    </row>
    <row r="441" spans="18:18" x14ac:dyDescent="0.15">
      <c r="R441" s="1">
        <v>66</v>
      </c>
    </row>
    <row r="442" spans="18:18" x14ac:dyDescent="0.15">
      <c r="R442" s="1">
        <v>67</v>
      </c>
    </row>
    <row r="443" spans="18:18" x14ac:dyDescent="0.15">
      <c r="R443" s="1">
        <v>68</v>
      </c>
    </row>
    <row r="444" spans="18:18" x14ac:dyDescent="0.15">
      <c r="R444" s="1">
        <v>69</v>
      </c>
    </row>
    <row r="445" spans="18:18" x14ac:dyDescent="0.15">
      <c r="R445" s="1">
        <v>70</v>
      </c>
    </row>
    <row r="446" spans="18:18" x14ac:dyDescent="0.15">
      <c r="R446" s="1">
        <v>71</v>
      </c>
    </row>
    <row r="447" spans="18:18" x14ac:dyDescent="0.15">
      <c r="R447" s="1">
        <v>72</v>
      </c>
    </row>
    <row r="448" spans="18:18" x14ac:dyDescent="0.15">
      <c r="R448" s="1">
        <v>73</v>
      </c>
    </row>
    <row r="449" spans="18:18" x14ac:dyDescent="0.15">
      <c r="R449" s="1">
        <v>74</v>
      </c>
    </row>
    <row r="450" spans="18:18" x14ac:dyDescent="0.15">
      <c r="R450" s="1">
        <v>1</v>
      </c>
    </row>
    <row r="451" spans="18:18" x14ac:dyDescent="0.15">
      <c r="R451" s="1">
        <v>2</v>
      </c>
    </row>
    <row r="452" spans="18:18" x14ac:dyDescent="0.15">
      <c r="R452" s="1">
        <v>3</v>
      </c>
    </row>
    <row r="453" spans="18:18" x14ac:dyDescent="0.15">
      <c r="R453" s="1">
        <v>4</v>
      </c>
    </row>
    <row r="454" spans="18:18" x14ac:dyDescent="0.15">
      <c r="R454" s="1">
        <v>5</v>
      </c>
    </row>
    <row r="455" spans="18:18" x14ac:dyDescent="0.15">
      <c r="R455" s="1">
        <v>6</v>
      </c>
    </row>
    <row r="456" spans="18:18" x14ac:dyDescent="0.15">
      <c r="R456" s="1">
        <v>7</v>
      </c>
    </row>
    <row r="457" spans="18:18" x14ac:dyDescent="0.15">
      <c r="R457" s="1">
        <v>8</v>
      </c>
    </row>
    <row r="458" spans="18:18" x14ac:dyDescent="0.15">
      <c r="R458" s="1">
        <v>9</v>
      </c>
    </row>
    <row r="459" spans="18:18" x14ac:dyDescent="0.15">
      <c r="R459" s="1">
        <v>10</v>
      </c>
    </row>
    <row r="460" spans="18:18" x14ac:dyDescent="0.15">
      <c r="R460" s="1">
        <v>11</v>
      </c>
    </row>
    <row r="461" spans="18:18" x14ac:dyDescent="0.15">
      <c r="R461" s="1">
        <v>12</v>
      </c>
    </row>
    <row r="462" spans="18:18" x14ac:dyDescent="0.15">
      <c r="R462" s="1">
        <v>13</v>
      </c>
    </row>
    <row r="463" spans="18:18" x14ac:dyDescent="0.15">
      <c r="R463" s="1">
        <v>14</v>
      </c>
    </row>
    <row r="464" spans="18:18" x14ac:dyDescent="0.15">
      <c r="R464" s="1">
        <v>15</v>
      </c>
    </row>
    <row r="465" spans="18:18" x14ac:dyDescent="0.15">
      <c r="R465" s="1">
        <v>16</v>
      </c>
    </row>
    <row r="466" spans="18:18" x14ac:dyDescent="0.15">
      <c r="R466" s="1">
        <v>17</v>
      </c>
    </row>
    <row r="467" spans="18:18" x14ac:dyDescent="0.15">
      <c r="R467" s="1">
        <v>18</v>
      </c>
    </row>
    <row r="468" spans="18:18" x14ac:dyDescent="0.15">
      <c r="R468" s="1">
        <v>19</v>
      </c>
    </row>
    <row r="469" spans="18:18" x14ac:dyDescent="0.15">
      <c r="R469" s="1">
        <v>20</v>
      </c>
    </row>
    <row r="470" spans="18:18" x14ac:dyDescent="0.15">
      <c r="R470" s="1">
        <v>21</v>
      </c>
    </row>
    <row r="471" spans="18:18" x14ac:dyDescent="0.15">
      <c r="R471" s="1">
        <v>22</v>
      </c>
    </row>
    <row r="472" spans="18:18" x14ac:dyDescent="0.15">
      <c r="R472" s="1">
        <v>23</v>
      </c>
    </row>
    <row r="473" spans="18:18" x14ac:dyDescent="0.15">
      <c r="R473" s="1">
        <v>24</v>
      </c>
    </row>
    <row r="474" spans="18:18" x14ac:dyDescent="0.15">
      <c r="R474" s="1">
        <v>25</v>
      </c>
    </row>
    <row r="475" spans="18:18" x14ac:dyDescent="0.15">
      <c r="R475" s="1">
        <v>26</v>
      </c>
    </row>
    <row r="476" spans="18:18" x14ac:dyDescent="0.15">
      <c r="R476" s="1">
        <v>27</v>
      </c>
    </row>
    <row r="477" spans="18:18" x14ac:dyDescent="0.15">
      <c r="R477" s="1">
        <v>28</v>
      </c>
    </row>
    <row r="478" spans="18:18" x14ac:dyDescent="0.15">
      <c r="R478" s="1">
        <v>29</v>
      </c>
    </row>
    <row r="479" spans="18:18" x14ac:dyDescent="0.15">
      <c r="R479" s="1">
        <v>30</v>
      </c>
    </row>
    <row r="480" spans="18:18" x14ac:dyDescent="0.15">
      <c r="R480" s="1">
        <v>31</v>
      </c>
    </row>
    <row r="481" spans="18:18" x14ac:dyDescent="0.15">
      <c r="R481" s="1">
        <v>32</v>
      </c>
    </row>
    <row r="482" spans="18:18" x14ac:dyDescent="0.15">
      <c r="R482" s="1">
        <v>33</v>
      </c>
    </row>
    <row r="483" spans="18:18" x14ac:dyDescent="0.15">
      <c r="R483" s="1">
        <v>34</v>
      </c>
    </row>
    <row r="484" spans="18:18" x14ac:dyDescent="0.15">
      <c r="R484" s="1">
        <v>35</v>
      </c>
    </row>
    <row r="485" spans="18:18" x14ac:dyDescent="0.15">
      <c r="R485" s="1">
        <v>36</v>
      </c>
    </row>
    <row r="486" spans="18:18" x14ac:dyDescent="0.15">
      <c r="R486" s="1">
        <v>37</v>
      </c>
    </row>
    <row r="487" spans="18:18" x14ac:dyDescent="0.15">
      <c r="R487" s="1">
        <v>38</v>
      </c>
    </row>
    <row r="488" spans="18:18" x14ac:dyDescent="0.15">
      <c r="R488" s="1">
        <v>39</v>
      </c>
    </row>
    <row r="489" spans="18:18" x14ac:dyDescent="0.15">
      <c r="R489" s="1">
        <v>40</v>
      </c>
    </row>
    <row r="490" spans="18:18" x14ac:dyDescent="0.15">
      <c r="R490" s="1">
        <v>41</v>
      </c>
    </row>
    <row r="491" spans="18:18" x14ac:dyDescent="0.15">
      <c r="R491" s="1">
        <v>42</v>
      </c>
    </row>
    <row r="492" spans="18:18" x14ac:dyDescent="0.15">
      <c r="R492" s="1">
        <v>43</v>
      </c>
    </row>
    <row r="493" spans="18:18" x14ac:dyDescent="0.15">
      <c r="R493" s="1">
        <v>44</v>
      </c>
    </row>
    <row r="494" spans="18:18" x14ac:dyDescent="0.15">
      <c r="R494" s="1">
        <v>45</v>
      </c>
    </row>
    <row r="495" spans="18:18" x14ac:dyDescent="0.15">
      <c r="R495" s="1">
        <v>46</v>
      </c>
    </row>
    <row r="496" spans="18:18" x14ac:dyDescent="0.15">
      <c r="R496" s="1">
        <v>47</v>
      </c>
    </row>
    <row r="497" spans="18:18" x14ac:dyDescent="0.15">
      <c r="R497" s="1">
        <v>48</v>
      </c>
    </row>
    <row r="498" spans="18:18" x14ac:dyDescent="0.15">
      <c r="R498" s="1">
        <v>49</v>
      </c>
    </row>
    <row r="499" spans="18:18" x14ac:dyDescent="0.15">
      <c r="R499" s="1">
        <v>50</v>
      </c>
    </row>
    <row r="500" spans="18:18" x14ac:dyDescent="0.15">
      <c r="R500" s="1">
        <v>51</v>
      </c>
    </row>
    <row r="501" spans="18:18" x14ac:dyDescent="0.15">
      <c r="R501" s="1">
        <v>52</v>
      </c>
    </row>
    <row r="502" spans="18:18" x14ac:dyDescent="0.15">
      <c r="R502" s="1">
        <v>53</v>
      </c>
    </row>
    <row r="503" spans="18:18" x14ac:dyDescent="0.15">
      <c r="R503" s="1">
        <v>54</v>
      </c>
    </row>
    <row r="504" spans="18:18" x14ac:dyDescent="0.15">
      <c r="R504" s="1">
        <v>55</v>
      </c>
    </row>
    <row r="505" spans="18:18" x14ac:dyDescent="0.15">
      <c r="R505" s="1">
        <v>56</v>
      </c>
    </row>
    <row r="506" spans="18:18" x14ac:dyDescent="0.15">
      <c r="R506" s="1">
        <v>57</v>
      </c>
    </row>
    <row r="507" spans="18:18" x14ac:dyDescent="0.15">
      <c r="R507" s="1">
        <v>58</v>
      </c>
    </row>
    <row r="508" spans="18:18" x14ac:dyDescent="0.15">
      <c r="R508" s="1">
        <v>59</v>
      </c>
    </row>
    <row r="509" spans="18:18" x14ac:dyDescent="0.15">
      <c r="R509" s="1">
        <v>60</v>
      </c>
    </row>
    <row r="510" spans="18:18" x14ac:dyDescent="0.15">
      <c r="R510" s="1">
        <v>61</v>
      </c>
    </row>
    <row r="511" spans="18:18" x14ac:dyDescent="0.15">
      <c r="R511" s="1">
        <v>62</v>
      </c>
    </row>
    <row r="512" spans="18:18" x14ac:dyDescent="0.15">
      <c r="R512" s="1">
        <v>63</v>
      </c>
    </row>
    <row r="513" spans="18:18" x14ac:dyDescent="0.15">
      <c r="R513" s="1">
        <v>64</v>
      </c>
    </row>
    <row r="514" spans="18:18" x14ac:dyDescent="0.15">
      <c r="R514" s="1">
        <v>65</v>
      </c>
    </row>
    <row r="515" spans="18:18" x14ac:dyDescent="0.15">
      <c r="R515" s="1">
        <v>66</v>
      </c>
    </row>
    <row r="516" spans="18:18" x14ac:dyDescent="0.15">
      <c r="R516" s="1">
        <v>67</v>
      </c>
    </row>
    <row r="517" spans="18:18" x14ac:dyDescent="0.15">
      <c r="R517" s="1">
        <v>68</v>
      </c>
    </row>
    <row r="518" spans="18:18" x14ac:dyDescent="0.15">
      <c r="R518" s="1">
        <v>69</v>
      </c>
    </row>
    <row r="519" spans="18:18" x14ac:dyDescent="0.15">
      <c r="R519" s="1">
        <v>70</v>
      </c>
    </row>
    <row r="520" spans="18:18" x14ac:dyDescent="0.15">
      <c r="R520" s="1">
        <v>71</v>
      </c>
    </row>
    <row r="521" spans="18:18" x14ac:dyDescent="0.15">
      <c r="R521" s="1">
        <v>72</v>
      </c>
    </row>
    <row r="522" spans="18:18" x14ac:dyDescent="0.15">
      <c r="R522" s="1">
        <v>73</v>
      </c>
    </row>
    <row r="523" spans="18:18" x14ac:dyDescent="0.15">
      <c r="R523" s="1">
        <v>74</v>
      </c>
    </row>
    <row r="524" spans="18:18" x14ac:dyDescent="0.15">
      <c r="R524" s="1">
        <v>1</v>
      </c>
    </row>
    <row r="525" spans="18:18" x14ac:dyDescent="0.15">
      <c r="R525" s="1">
        <v>2</v>
      </c>
    </row>
    <row r="526" spans="18:18" x14ac:dyDescent="0.15">
      <c r="R526" s="1">
        <v>3</v>
      </c>
    </row>
    <row r="527" spans="18:18" x14ac:dyDescent="0.15">
      <c r="R527" s="1">
        <v>4</v>
      </c>
    </row>
    <row r="528" spans="18:18" x14ac:dyDescent="0.15">
      <c r="R528" s="1">
        <v>5</v>
      </c>
    </row>
    <row r="529" spans="18:18" x14ac:dyDescent="0.15">
      <c r="R529" s="1">
        <v>6</v>
      </c>
    </row>
    <row r="530" spans="18:18" x14ac:dyDescent="0.15">
      <c r="R530" s="1">
        <v>7</v>
      </c>
    </row>
    <row r="531" spans="18:18" x14ac:dyDescent="0.15">
      <c r="R531" s="1">
        <v>8</v>
      </c>
    </row>
    <row r="532" spans="18:18" x14ac:dyDescent="0.15">
      <c r="R532" s="1">
        <v>9</v>
      </c>
    </row>
    <row r="533" spans="18:18" x14ac:dyDescent="0.15">
      <c r="R533" s="1">
        <v>10</v>
      </c>
    </row>
    <row r="534" spans="18:18" x14ac:dyDescent="0.15">
      <c r="R534" s="1">
        <v>11</v>
      </c>
    </row>
    <row r="535" spans="18:18" x14ac:dyDescent="0.15">
      <c r="R535" s="1">
        <v>12</v>
      </c>
    </row>
    <row r="536" spans="18:18" x14ac:dyDescent="0.15">
      <c r="R536" s="1">
        <v>13</v>
      </c>
    </row>
    <row r="537" spans="18:18" x14ac:dyDescent="0.15">
      <c r="R537" s="1">
        <v>14</v>
      </c>
    </row>
    <row r="538" spans="18:18" x14ac:dyDescent="0.15">
      <c r="R538" s="1">
        <v>15</v>
      </c>
    </row>
    <row r="539" spans="18:18" x14ac:dyDescent="0.15">
      <c r="R539" s="1">
        <v>16</v>
      </c>
    </row>
    <row r="540" spans="18:18" x14ac:dyDescent="0.15">
      <c r="R540" s="1">
        <v>17</v>
      </c>
    </row>
    <row r="541" spans="18:18" x14ac:dyDescent="0.15">
      <c r="R541" s="1">
        <v>18</v>
      </c>
    </row>
    <row r="542" spans="18:18" x14ac:dyDescent="0.15">
      <c r="R542" s="1">
        <v>19</v>
      </c>
    </row>
    <row r="543" spans="18:18" x14ac:dyDescent="0.15">
      <c r="R543" s="1">
        <v>20</v>
      </c>
    </row>
    <row r="544" spans="18:18" x14ac:dyDescent="0.15">
      <c r="R544" s="1">
        <v>21</v>
      </c>
    </row>
    <row r="545" spans="18:18" x14ac:dyDescent="0.15">
      <c r="R545" s="1">
        <v>22</v>
      </c>
    </row>
    <row r="546" spans="18:18" x14ac:dyDescent="0.15">
      <c r="R546" s="1">
        <v>23</v>
      </c>
    </row>
    <row r="547" spans="18:18" x14ac:dyDescent="0.15">
      <c r="R547" s="1">
        <v>24</v>
      </c>
    </row>
    <row r="548" spans="18:18" x14ac:dyDescent="0.15">
      <c r="R548" s="1">
        <v>25</v>
      </c>
    </row>
    <row r="549" spans="18:18" x14ac:dyDescent="0.15">
      <c r="R549" s="1">
        <v>26</v>
      </c>
    </row>
    <row r="550" spans="18:18" x14ac:dyDescent="0.15">
      <c r="R550" s="1">
        <v>27</v>
      </c>
    </row>
    <row r="551" spans="18:18" x14ac:dyDescent="0.15">
      <c r="R551" s="1">
        <v>28</v>
      </c>
    </row>
    <row r="552" spans="18:18" x14ac:dyDescent="0.15">
      <c r="R552" s="1">
        <v>29</v>
      </c>
    </row>
    <row r="553" spans="18:18" x14ac:dyDescent="0.15">
      <c r="R553" s="1">
        <v>30</v>
      </c>
    </row>
    <row r="554" spans="18:18" x14ac:dyDescent="0.15">
      <c r="R554" s="1">
        <v>31</v>
      </c>
    </row>
    <row r="555" spans="18:18" x14ac:dyDescent="0.15">
      <c r="R555" s="1">
        <v>32</v>
      </c>
    </row>
    <row r="556" spans="18:18" x14ac:dyDescent="0.15">
      <c r="R556" s="1">
        <v>33</v>
      </c>
    </row>
    <row r="557" spans="18:18" x14ac:dyDescent="0.15">
      <c r="R557" s="1">
        <v>34</v>
      </c>
    </row>
    <row r="558" spans="18:18" x14ac:dyDescent="0.15">
      <c r="R558" s="1">
        <v>35</v>
      </c>
    </row>
    <row r="559" spans="18:18" x14ac:dyDescent="0.15">
      <c r="R559" s="1">
        <v>36</v>
      </c>
    </row>
    <row r="560" spans="18:18" x14ac:dyDescent="0.15">
      <c r="R560" s="1">
        <v>37</v>
      </c>
    </row>
    <row r="561" spans="18:18" x14ac:dyDescent="0.15">
      <c r="R561" s="1">
        <v>38</v>
      </c>
    </row>
    <row r="562" spans="18:18" x14ac:dyDescent="0.15">
      <c r="R562" s="1">
        <v>39</v>
      </c>
    </row>
    <row r="563" spans="18:18" x14ac:dyDescent="0.15">
      <c r="R563" s="1">
        <v>40</v>
      </c>
    </row>
    <row r="564" spans="18:18" x14ac:dyDescent="0.15">
      <c r="R564" s="1">
        <v>41</v>
      </c>
    </row>
    <row r="565" spans="18:18" x14ac:dyDescent="0.15">
      <c r="R565" s="1">
        <v>42</v>
      </c>
    </row>
    <row r="566" spans="18:18" x14ac:dyDescent="0.15">
      <c r="R566" s="1">
        <v>43</v>
      </c>
    </row>
    <row r="567" spans="18:18" x14ac:dyDescent="0.15">
      <c r="R567" s="1">
        <v>44</v>
      </c>
    </row>
    <row r="568" spans="18:18" x14ac:dyDescent="0.15">
      <c r="R568" s="1">
        <v>45</v>
      </c>
    </row>
    <row r="569" spans="18:18" x14ac:dyDescent="0.15">
      <c r="R569" s="1">
        <v>46</v>
      </c>
    </row>
    <row r="570" spans="18:18" x14ac:dyDescent="0.15">
      <c r="R570" s="1">
        <v>47</v>
      </c>
    </row>
    <row r="571" spans="18:18" x14ac:dyDescent="0.15">
      <c r="R571" s="1">
        <v>48</v>
      </c>
    </row>
    <row r="572" spans="18:18" x14ac:dyDescent="0.15">
      <c r="R572" s="1">
        <v>49</v>
      </c>
    </row>
    <row r="573" spans="18:18" x14ac:dyDescent="0.15">
      <c r="R573" s="1">
        <v>50</v>
      </c>
    </row>
    <row r="574" spans="18:18" x14ac:dyDescent="0.15">
      <c r="R574" s="1">
        <v>51</v>
      </c>
    </row>
    <row r="575" spans="18:18" x14ac:dyDescent="0.15">
      <c r="R575" s="1">
        <v>52</v>
      </c>
    </row>
    <row r="576" spans="18:18" x14ac:dyDescent="0.15">
      <c r="R576" s="1">
        <v>53</v>
      </c>
    </row>
    <row r="577" spans="18:18" x14ac:dyDescent="0.15">
      <c r="R577" s="1">
        <v>54</v>
      </c>
    </row>
    <row r="578" spans="18:18" x14ac:dyDescent="0.15">
      <c r="R578" s="1">
        <v>55</v>
      </c>
    </row>
    <row r="579" spans="18:18" x14ac:dyDescent="0.15">
      <c r="R579" s="1">
        <v>56</v>
      </c>
    </row>
    <row r="580" spans="18:18" x14ac:dyDescent="0.15">
      <c r="R580" s="1">
        <v>57</v>
      </c>
    </row>
    <row r="581" spans="18:18" x14ac:dyDescent="0.15">
      <c r="R581" s="1">
        <v>58</v>
      </c>
    </row>
    <row r="582" spans="18:18" x14ac:dyDescent="0.15">
      <c r="R582" s="1">
        <v>59</v>
      </c>
    </row>
    <row r="583" spans="18:18" x14ac:dyDescent="0.15">
      <c r="R583" s="1">
        <v>60</v>
      </c>
    </row>
    <row r="584" spans="18:18" x14ac:dyDescent="0.15">
      <c r="R584" s="1">
        <v>61</v>
      </c>
    </row>
    <row r="585" spans="18:18" x14ac:dyDescent="0.15">
      <c r="R585" s="1">
        <v>62</v>
      </c>
    </row>
    <row r="586" spans="18:18" x14ac:dyDescent="0.15">
      <c r="R586" s="1">
        <v>63</v>
      </c>
    </row>
    <row r="587" spans="18:18" x14ac:dyDescent="0.15">
      <c r="R587" s="1">
        <v>64</v>
      </c>
    </row>
    <row r="588" spans="18:18" x14ac:dyDescent="0.15">
      <c r="R588" s="1">
        <v>65</v>
      </c>
    </row>
    <row r="589" spans="18:18" x14ac:dyDescent="0.15">
      <c r="R589" s="1">
        <v>66</v>
      </c>
    </row>
    <row r="590" spans="18:18" x14ac:dyDescent="0.15">
      <c r="R590" s="1">
        <v>67</v>
      </c>
    </row>
    <row r="591" spans="18:18" x14ac:dyDescent="0.15">
      <c r="R591" s="1">
        <v>68</v>
      </c>
    </row>
    <row r="592" spans="18:18" x14ac:dyDescent="0.15">
      <c r="R592" s="1">
        <v>69</v>
      </c>
    </row>
    <row r="593" spans="18:18" x14ac:dyDescent="0.15">
      <c r="R593" s="1">
        <v>70</v>
      </c>
    </row>
    <row r="594" spans="18:18" x14ac:dyDescent="0.15">
      <c r="R594" s="1">
        <v>71</v>
      </c>
    </row>
    <row r="595" spans="18:18" x14ac:dyDescent="0.15">
      <c r="R595" s="1">
        <v>72</v>
      </c>
    </row>
    <row r="596" spans="18:18" x14ac:dyDescent="0.15">
      <c r="R596" s="1">
        <v>73</v>
      </c>
    </row>
    <row r="597" spans="18:18" x14ac:dyDescent="0.15">
      <c r="R597" s="1">
        <v>74</v>
      </c>
    </row>
    <row r="598" spans="18:18" x14ac:dyDescent="0.15">
      <c r="R598" s="1">
        <v>1</v>
      </c>
    </row>
    <row r="599" spans="18:18" x14ac:dyDescent="0.15">
      <c r="R599" s="1">
        <v>2</v>
      </c>
    </row>
    <row r="600" spans="18:18" x14ac:dyDescent="0.15">
      <c r="R600" s="1">
        <v>3</v>
      </c>
    </row>
    <row r="601" spans="18:18" x14ac:dyDescent="0.15">
      <c r="R601" s="1">
        <v>4</v>
      </c>
    </row>
    <row r="602" spans="18:18" x14ac:dyDescent="0.15">
      <c r="R602" s="1">
        <v>5</v>
      </c>
    </row>
    <row r="603" spans="18:18" x14ac:dyDescent="0.15">
      <c r="R603" s="1">
        <v>6</v>
      </c>
    </row>
    <row r="604" spans="18:18" x14ac:dyDescent="0.15">
      <c r="R604" s="1">
        <v>7</v>
      </c>
    </row>
    <row r="605" spans="18:18" x14ac:dyDescent="0.15">
      <c r="R605" s="1">
        <v>8</v>
      </c>
    </row>
    <row r="606" spans="18:18" x14ac:dyDescent="0.15">
      <c r="R606" s="1">
        <v>9</v>
      </c>
    </row>
    <row r="607" spans="18:18" x14ac:dyDescent="0.15">
      <c r="R607" s="1">
        <v>10</v>
      </c>
    </row>
    <row r="608" spans="18:18" x14ac:dyDescent="0.15">
      <c r="R608" s="1">
        <v>11</v>
      </c>
    </row>
    <row r="609" spans="18:18" x14ac:dyDescent="0.15">
      <c r="R609" s="1">
        <v>12</v>
      </c>
    </row>
    <row r="610" spans="18:18" x14ac:dyDescent="0.15">
      <c r="R610" s="1">
        <v>13</v>
      </c>
    </row>
    <row r="611" spans="18:18" x14ac:dyDescent="0.15">
      <c r="R611" s="1">
        <v>14</v>
      </c>
    </row>
    <row r="612" spans="18:18" x14ac:dyDescent="0.15">
      <c r="R612" s="1">
        <v>15</v>
      </c>
    </row>
    <row r="613" spans="18:18" x14ac:dyDescent="0.15">
      <c r="R613" s="1">
        <v>16</v>
      </c>
    </row>
    <row r="614" spans="18:18" x14ac:dyDescent="0.15">
      <c r="R614" s="1">
        <v>17</v>
      </c>
    </row>
    <row r="615" spans="18:18" x14ac:dyDescent="0.15">
      <c r="R615" s="1">
        <v>18</v>
      </c>
    </row>
    <row r="616" spans="18:18" x14ac:dyDescent="0.15">
      <c r="R616" s="1">
        <v>19</v>
      </c>
    </row>
    <row r="617" spans="18:18" x14ac:dyDescent="0.15">
      <c r="R617" s="1">
        <v>20</v>
      </c>
    </row>
    <row r="618" spans="18:18" x14ac:dyDescent="0.15">
      <c r="R618" s="1">
        <v>21</v>
      </c>
    </row>
    <row r="619" spans="18:18" x14ac:dyDescent="0.15">
      <c r="R619" s="1">
        <v>22</v>
      </c>
    </row>
    <row r="620" spans="18:18" x14ac:dyDescent="0.15">
      <c r="R620" s="1">
        <v>23</v>
      </c>
    </row>
    <row r="621" spans="18:18" x14ac:dyDescent="0.15">
      <c r="R621" s="1">
        <v>24</v>
      </c>
    </row>
    <row r="622" spans="18:18" x14ac:dyDescent="0.15">
      <c r="R622" s="1">
        <v>25</v>
      </c>
    </row>
    <row r="623" spans="18:18" x14ac:dyDescent="0.15">
      <c r="R623" s="1">
        <v>26</v>
      </c>
    </row>
    <row r="624" spans="18:18" x14ac:dyDescent="0.15">
      <c r="R624" s="1">
        <v>27</v>
      </c>
    </row>
    <row r="625" spans="18:18" x14ac:dyDescent="0.15">
      <c r="R625" s="1">
        <v>28</v>
      </c>
    </row>
    <row r="626" spans="18:18" x14ac:dyDescent="0.15">
      <c r="R626" s="1">
        <v>29</v>
      </c>
    </row>
    <row r="627" spans="18:18" x14ac:dyDescent="0.15">
      <c r="R627" s="1">
        <v>30</v>
      </c>
    </row>
    <row r="628" spans="18:18" x14ac:dyDescent="0.15">
      <c r="R628" s="1">
        <v>31</v>
      </c>
    </row>
    <row r="629" spans="18:18" x14ac:dyDescent="0.15">
      <c r="R629" s="1">
        <v>32</v>
      </c>
    </row>
    <row r="630" spans="18:18" x14ac:dyDescent="0.15">
      <c r="R630" s="1">
        <v>33</v>
      </c>
    </row>
    <row r="631" spans="18:18" x14ac:dyDescent="0.15">
      <c r="R631" s="1">
        <v>34</v>
      </c>
    </row>
    <row r="632" spans="18:18" x14ac:dyDescent="0.15">
      <c r="R632" s="1">
        <v>35</v>
      </c>
    </row>
    <row r="633" spans="18:18" x14ac:dyDescent="0.15">
      <c r="R633" s="1">
        <v>36</v>
      </c>
    </row>
    <row r="634" spans="18:18" x14ac:dyDescent="0.15">
      <c r="R634" s="1">
        <v>37</v>
      </c>
    </row>
    <row r="635" spans="18:18" x14ac:dyDescent="0.15">
      <c r="R635" s="1">
        <v>38</v>
      </c>
    </row>
    <row r="636" spans="18:18" x14ac:dyDescent="0.15">
      <c r="R636" s="1">
        <v>39</v>
      </c>
    </row>
    <row r="637" spans="18:18" x14ac:dyDescent="0.15">
      <c r="R637" s="1">
        <v>40</v>
      </c>
    </row>
    <row r="638" spans="18:18" x14ac:dyDescent="0.15">
      <c r="R638" s="1">
        <v>41</v>
      </c>
    </row>
    <row r="639" spans="18:18" x14ac:dyDescent="0.15">
      <c r="R639" s="1">
        <v>42</v>
      </c>
    </row>
    <row r="640" spans="18:18" x14ac:dyDescent="0.15">
      <c r="R640" s="1">
        <v>43</v>
      </c>
    </row>
    <row r="641" spans="18:18" x14ac:dyDescent="0.15">
      <c r="R641" s="1">
        <v>44</v>
      </c>
    </row>
    <row r="642" spans="18:18" x14ac:dyDescent="0.15">
      <c r="R642" s="1">
        <v>45</v>
      </c>
    </row>
    <row r="643" spans="18:18" x14ac:dyDescent="0.15">
      <c r="R643" s="1">
        <v>46</v>
      </c>
    </row>
    <row r="644" spans="18:18" x14ac:dyDescent="0.15">
      <c r="R644" s="1">
        <v>47</v>
      </c>
    </row>
    <row r="645" spans="18:18" x14ac:dyDescent="0.15">
      <c r="R645" s="1">
        <v>48</v>
      </c>
    </row>
    <row r="646" spans="18:18" x14ac:dyDescent="0.15">
      <c r="R646" s="1">
        <v>49</v>
      </c>
    </row>
    <row r="647" spans="18:18" x14ac:dyDescent="0.15">
      <c r="R647" s="1">
        <v>50</v>
      </c>
    </row>
    <row r="648" spans="18:18" x14ac:dyDescent="0.15">
      <c r="R648" s="1">
        <v>51</v>
      </c>
    </row>
    <row r="649" spans="18:18" x14ac:dyDescent="0.15">
      <c r="R649" s="1">
        <v>52</v>
      </c>
    </row>
    <row r="650" spans="18:18" x14ac:dyDescent="0.15">
      <c r="R650" s="1">
        <v>53</v>
      </c>
    </row>
    <row r="651" spans="18:18" x14ac:dyDescent="0.15">
      <c r="R651" s="1">
        <v>54</v>
      </c>
    </row>
    <row r="652" spans="18:18" x14ac:dyDescent="0.15">
      <c r="R652" s="1">
        <v>55</v>
      </c>
    </row>
    <row r="653" spans="18:18" x14ac:dyDescent="0.15">
      <c r="R653" s="1">
        <v>56</v>
      </c>
    </row>
    <row r="654" spans="18:18" x14ac:dyDescent="0.15">
      <c r="R654" s="1">
        <v>57</v>
      </c>
    </row>
    <row r="655" spans="18:18" x14ac:dyDescent="0.15">
      <c r="R655" s="1">
        <v>58</v>
      </c>
    </row>
    <row r="656" spans="18:18" x14ac:dyDescent="0.15">
      <c r="R656" s="1">
        <v>59</v>
      </c>
    </row>
    <row r="657" spans="18:18" x14ac:dyDescent="0.15">
      <c r="R657" s="1">
        <v>60</v>
      </c>
    </row>
    <row r="658" spans="18:18" x14ac:dyDescent="0.15">
      <c r="R658" s="1">
        <v>61</v>
      </c>
    </row>
    <row r="659" spans="18:18" x14ac:dyDescent="0.15">
      <c r="R659" s="1">
        <v>62</v>
      </c>
    </row>
    <row r="660" spans="18:18" x14ac:dyDescent="0.15">
      <c r="R660" s="1">
        <v>63</v>
      </c>
    </row>
    <row r="661" spans="18:18" x14ac:dyDescent="0.15">
      <c r="R661" s="1">
        <v>64</v>
      </c>
    </row>
    <row r="662" spans="18:18" x14ac:dyDescent="0.15">
      <c r="R662" s="1">
        <v>65</v>
      </c>
    </row>
    <row r="663" spans="18:18" x14ac:dyDescent="0.15">
      <c r="R663" s="1">
        <v>66</v>
      </c>
    </row>
    <row r="664" spans="18:18" x14ac:dyDescent="0.15">
      <c r="R664" s="1">
        <v>67</v>
      </c>
    </row>
    <row r="665" spans="18:18" x14ac:dyDescent="0.15">
      <c r="R665" s="1">
        <v>68</v>
      </c>
    </row>
    <row r="666" spans="18:18" x14ac:dyDescent="0.15">
      <c r="R666" s="1">
        <v>69</v>
      </c>
    </row>
    <row r="667" spans="18:18" x14ac:dyDescent="0.15">
      <c r="R667" s="1">
        <v>70</v>
      </c>
    </row>
    <row r="668" spans="18:18" x14ac:dyDescent="0.15">
      <c r="R668" s="1">
        <v>71</v>
      </c>
    </row>
    <row r="669" spans="18:18" x14ac:dyDescent="0.15">
      <c r="R669" s="1">
        <v>72</v>
      </c>
    </row>
    <row r="670" spans="18:18" x14ac:dyDescent="0.15">
      <c r="R670" s="1">
        <v>73</v>
      </c>
    </row>
    <row r="671" spans="18:18" x14ac:dyDescent="0.15">
      <c r="R671" s="1">
        <v>74</v>
      </c>
    </row>
    <row r="672" spans="18:18" x14ac:dyDescent="0.15">
      <c r="R672" s="1">
        <v>1</v>
      </c>
    </row>
    <row r="673" spans="18:18" x14ac:dyDescent="0.15">
      <c r="R673" s="1">
        <v>2</v>
      </c>
    </row>
    <row r="674" spans="18:18" x14ac:dyDescent="0.15">
      <c r="R674" s="1">
        <v>3</v>
      </c>
    </row>
    <row r="675" spans="18:18" x14ac:dyDescent="0.15">
      <c r="R675" s="1">
        <v>4</v>
      </c>
    </row>
    <row r="676" spans="18:18" x14ac:dyDescent="0.15">
      <c r="R676" s="1">
        <v>5</v>
      </c>
    </row>
    <row r="677" spans="18:18" x14ac:dyDescent="0.15">
      <c r="R677" s="1">
        <v>6</v>
      </c>
    </row>
    <row r="678" spans="18:18" x14ac:dyDescent="0.15">
      <c r="R678" s="1">
        <v>7</v>
      </c>
    </row>
    <row r="679" spans="18:18" x14ac:dyDescent="0.15">
      <c r="R679" s="1">
        <v>8</v>
      </c>
    </row>
    <row r="680" spans="18:18" x14ac:dyDescent="0.15">
      <c r="R680" s="1">
        <v>9</v>
      </c>
    </row>
    <row r="681" spans="18:18" x14ac:dyDescent="0.15">
      <c r="R681" s="1">
        <v>10</v>
      </c>
    </row>
    <row r="682" spans="18:18" x14ac:dyDescent="0.15">
      <c r="R682" s="1">
        <v>11</v>
      </c>
    </row>
    <row r="683" spans="18:18" x14ac:dyDescent="0.15">
      <c r="R683" s="1">
        <v>12</v>
      </c>
    </row>
    <row r="684" spans="18:18" x14ac:dyDescent="0.15">
      <c r="R684" s="1">
        <v>13</v>
      </c>
    </row>
    <row r="685" spans="18:18" x14ac:dyDescent="0.15">
      <c r="R685" s="1">
        <v>14</v>
      </c>
    </row>
    <row r="686" spans="18:18" x14ac:dyDescent="0.15">
      <c r="R686" s="1">
        <v>15</v>
      </c>
    </row>
    <row r="687" spans="18:18" x14ac:dyDescent="0.15">
      <c r="R687" s="1">
        <v>16</v>
      </c>
    </row>
    <row r="688" spans="18:18" x14ac:dyDescent="0.15">
      <c r="R688" s="1">
        <v>17</v>
      </c>
    </row>
    <row r="689" spans="18:18" x14ac:dyDescent="0.15">
      <c r="R689" s="1">
        <v>18</v>
      </c>
    </row>
    <row r="690" spans="18:18" x14ac:dyDescent="0.15">
      <c r="R690" s="1">
        <v>19</v>
      </c>
    </row>
    <row r="691" spans="18:18" x14ac:dyDescent="0.15">
      <c r="R691" s="1">
        <v>20</v>
      </c>
    </row>
    <row r="692" spans="18:18" x14ac:dyDescent="0.15">
      <c r="R692" s="1">
        <v>21</v>
      </c>
    </row>
    <row r="693" spans="18:18" x14ac:dyDescent="0.15">
      <c r="R693" s="1">
        <v>22</v>
      </c>
    </row>
    <row r="694" spans="18:18" x14ac:dyDescent="0.15">
      <c r="R694" s="1">
        <v>23</v>
      </c>
    </row>
    <row r="695" spans="18:18" x14ac:dyDescent="0.15">
      <c r="R695" s="1">
        <v>24</v>
      </c>
    </row>
    <row r="696" spans="18:18" x14ac:dyDescent="0.15">
      <c r="R696" s="1">
        <v>25</v>
      </c>
    </row>
    <row r="697" spans="18:18" x14ac:dyDescent="0.15">
      <c r="R697" s="1">
        <v>26</v>
      </c>
    </row>
    <row r="698" spans="18:18" x14ac:dyDescent="0.15">
      <c r="R698" s="1">
        <v>27</v>
      </c>
    </row>
    <row r="699" spans="18:18" x14ac:dyDescent="0.15">
      <c r="R699" s="1">
        <v>28</v>
      </c>
    </row>
    <row r="721" spans="18:18" x14ac:dyDescent="0.15">
      <c r="R721" s="8"/>
    </row>
    <row r="722" spans="18:18" x14ac:dyDescent="0.15">
      <c r="R722" s="8"/>
    </row>
    <row r="723" spans="18:18" x14ac:dyDescent="0.15">
      <c r="R723" s="8"/>
    </row>
  </sheetData>
  <mergeCells count="14">
    <mergeCell ref="A2:A5"/>
    <mergeCell ref="B2:B5"/>
    <mergeCell ref="C2:C5"/>
    <mergeCell ref="D2:D5"/>
    <mergeCell ref="E2:Q2"/>
    <mergeCell ref="E3:E5"/>
    <mergeCell ref="F3:K3"/>
    <mergeCell ref="L3:Q3"/>
    <mergeCell ref="G4:G5"/>
    <mergeCell ref="J4:J5"/>
    <mergeCell ref="K4:K5"/>
    <mergeCell ref="M4:M5"/>
    <mergeCell ref="P4:P5"/>
    <mergeCell ref="Q4:Q5"/>
  </mergeCells>
  <phoneticPr fontId="2"/>
  <dataValidations count="1">
    <dataValidation imeMode="on" allowBlank="1" showInputMessage="1" showErrorMessage="1" sqref="A983106:A983107 IW983106:IW983107 SS983106:SS983107 ACO983106:ACO983107 AMK983106:AMK983107 AWG983106:AWG983107 BGC983106:BGC983107 BPY983106:BPY983107 BZU983106:BZU983107 CJQ983106:CJQ983107 CTM983106:CTM983107 DDI983106:DDI983107 DNE983106:DNE983107 DXA983106:DXA983107 EGW983106:EGW983107 EQS983106:EQS983107 FAO983106:FAO983107 FKK983106:FKK983107 FUG983106:FUG983107 GEC983106:GEC983107 GNY983106:GNY983107 GXU983106:GXU983107 HHQ983106:HHQ983107 HRM983106:HRM983107 IBI983106:IBI983107 ILE983106:ILE983107 IVA983106:IVA983107 JEW983106:JEW983107 JOS983106:JOS983107 JYO983106:JYO983107 KIK983106:KIK983107 KSG983106:KSG983107 LCC983106:LCC983107 LLY983106:LLY983107 LVU983106:LVU983107 MFQ983106:MFQ983107 MPM983106:MPM983107 MZI983106:MZI983107 NJE983106:NJE983107 NTA983106:NTA983107 OCW983106:OCW983107 OMS983106:OMS983107 OWO983106:OWO983107 PGK983106:PGK983107 PQG983106:PQG983107 QAC983106:QAC983107 QJY983106:QJY983107 QTU983106:QTU983107 RDQ983106:RDQ983107 RNM983106:RNM983107 RXI983106:RXI983107 SHE983106:SHE983107 SRA983106:SRA983107 TAW983106:TAW983107 TKS983106:TKS983107 TUO983106:TUO983107 UEK983106:UEK983107 UOG983106:UOG983107 UYC983106:UYC983107 VHY983106:VHY983107 VRU983106:VRU983107 WBQ983106:WBQ983107 WLM983106:WLM983107 WVI983106:WVI983107 A65602:A65603 IW65602:IW65603 SS65602:SS65603 ACO65602:ACO65603 AMK65602:AMK65603 AWG65602:AWG65603 BGC65602:BGC65603 BPY65602:BPY65603 BZU65602:BZU65603 CJQ65602:CJQ65603 CTM65602:CTM65603 DDI65602:DDI65603 DNE65602:DNE65603 DXA65602:DXA65603 EGW65602:EGW65603 EQS65602:EQS65603 FAO65602:FAO65603 FKK65602:FKK65603 FUG65602:FUG65603 GEC65602:GEC65603 GNY65602:GNY65603 GXU65602:GXU65603 HHQ65602:HHQ65603 HRM65602:HRM65603 IBI65602:IBI65603 ILE65602:ILE65603 IVA65602:IVA65603 JEW65602:JEW65603 JOS65602:JOS65603 JYO65602:JYO65603 KIK65602:KIK65603 KSG65602:KSG65603 LCC65602:LCC65603 LLY65602:LLY65603 LVU65602:LVU65603 MFQ65602:MFQ65603 MPM65602:MPM65603 MZI65602:MZI65603 NJE65602:NJE65603 NTA65602:NTA65603 OCW65602:OCW65603 OMS65602:OMS65603 OWO65602:OWO65603 PGK65602:PGK65603 PQG65602:PQG65603 QAC65602:QAC65603 QJY65602:QJY65603 QTU65602:QTU65603 RDQ65602:RDQ65603 RNM65602:RNM65603 RXI65602:RXI65603 SHE65602:SHE65603 SRA65602:SRA65603 TAW65602:TAW65603 TKS65602:TKS65603 TUO65602:TUO65603 UEK65602:UEK65603 UOG65602:UOG65603 UYC65602:UYC65603 VHY65602:VHY65603 VRU65602:VRU65603 WBQ65602:WBQ65603 WLM65602:WLM65603 WVI65602:WVI65603 A131138:A131139 IW131138:IW131139 SS131138:SS131139 ACO131138:ACO131139 AMK131138:AMK131139 AWG131138:AWG131139 BGC131138:BGC131139 BPY131138:BPY131139 BZU131138:BZU131139 CJQ131138:CJQ131139 CTM131138:CTM131139 DDI131138:DDI131139 DNE131138:DNE131139 DXA131138:DXA131139 EGW131138:EGW131139 EQS131138:EQS131139 FAO131138:FAO131139 FKK131138:FKK131139 FUG131138:FUG131139 GEC131138:GEC131139 GNY131138:GNY131139 GXU131138:GXU131139 HHQ131138:HHQ131139 HRM131138:HRM131139 IBI131138:IBI131139 ILE131138:ILE131139 IVA131138:IVA131139 JEW131138:JEW131139 JOS131138:JOS131139 JYO131138:JYO131139 KIK131138:KIK131139 KSG131138:KSG131139 LCC131138:LCC131139 LLY131138:LLY131139 LVU131138:LVU131139 MFQ131138:MFQ131139 MPM131138:MPM131139 MZI131138:MZI131139 NJE131138:NJE131139 NTA131138:NTA131139 OCW131138:OCW131139 OMS131138:OMS131139 OWO131138:OWO131139 PGK131138:PGK131139 PQG131138:PQG131139 QAC131138:QAC131139 QJY131138:QJY131139 QTU131138:QTU131139 RDQ131138:RDQ131139 RNM131138:RNM131139 RXI131138:RXI131139 SHE131138:SHE131139 SRA131138:SRA131139 TAW131138:TAW131139 TKS131138:TKS131139 TUO131138:TUO131139 UEK131138:UEK131139 UOG131138:UOG131139 UYC131138:UYC131139 VHY131138:VHY131139 VRU131138:VRU131139 WBQ131138:WBQ131139 WLM131138:WLM131139 WVI131138:WVI131139 A196674:A196675 IW196674:IW196675 SS196674:SS196675 ACO196674:ACO196675 AMK196674:AMK196675 AWG196674:AWG196675 BGC196674:BGC196675 BPY196674:BPY196675 BZU196674:BZU196675 CJQ196674:CJQ196675 CTM196674:CTM196675 DDI196674:DDI196675 DNE196674:DNE196675 DXA196674:DXA196675 EGW196674:EGW196675 EQS196674:EQS196675 FAO196674:FAO196675 FKK196674:FKK196675 FUG196674:FUG196675 GEC196674:GEC196675 GNY196674:GNY196675 GXU196674:GXU196675 HHQ196674:HHQ196675 HRM196674:HRM196675 IBI196674:IBI196675 ILE196674:ILE196675 IVA196674:IVA196675 JEW196674:JEW196675 JOS196674:JOS196675 JYO196674:JYO196675 KIK196674:KIK196675 KSG196674:KSG196675 LCC196674:LCC196675 LLY196674:LLY196675 LVU196674:LVU196675 MFQ196674:MFQ196675 MPM196674:MPM196675 MZI196674:MZI196675 NJE196674:NJE196675 NTA196674:NTA196675 OCW196674:OCW196675 OMS196674:OMS196675 OWO196674:OWO196675 PGK196674:PGK196675 PQG196674:PQG196675 QAC196674:QAC196675 QJY196674:QJY196675 QTU196674:QTU196675 RDQ196674:RDQ196675 RNM196674:RNM196675 RXI196674:RXI196675 SHE196674:SHE196675 SRA196674:SRA196675 TAW196674:TAW196675 TKS196674:TKS196675 TUO196674:TUO196675 UEK196674:UEK196675 UOG196674:UOG196675 UYC196674:UYC196675 VHY196674:VHY196675 VRU196674:VRU196675 WBQ196674:WBQ196675 WLM196674:WLM196675 WVI196674:WVI196675 A262210:A262211 IW262210:IW262211 SS262210:SS262211 ACO262210:ACO262211 AMK262210:AMK262211 AWG262210:AWG262211 BGC262210:BGC262211 BPY262210:BPY262211 BZU262210:BZU262211 CJQ262210:CJQ262211 CTM262210:CTM262211 DDI262210:DDI262211 DNE262210:DNE262211 DXA262210:DXA262211 EGW262210:EGW262211 EQS262210:EQS262211 FAO262210:FAO262211 FKK262210:FKK262211 FUG262210:FUG262211 GEC262210:GEC262211 GNY262210:GNY262211 GXU262210:GXU262211 HHQ262210:HHQ262211 HRM262210:HRM262211 IBI262210:IBI262211 ILE262210:ILE262211 IVA262210:IVA262211 JEW262210:JEW262211 JOS262210:JOS262211 JYO262210:JYO262211 KIK262210:KIK262211 KSG262210:KSG262211 LCC262210:LCC262211 LLY262210:LLY262211 LVU262210:LVU262211 MFQ262210:MFQ262211 MPM262210:MPM262211 MZI262210:MZI262211 NJE262210:NJE262211 NTA262210:NTA262211 OCW262210:OCW262211 OMS262210:OMS262211 OWO262210:OWO262211 PGK262210:PGK262211 PQG262210:PQG262211 QAC262210:QAC262211 QJY262210:QJY262211 QTU262210:QTU262211 RDQ262210:RDQ262211 RNM262210:RNM262211 RXI262210:RXI262211 SHE262210:SHE262211 SRA262210:SRA262211 TAW262210:TAW262211 TKS262210:TKS262211 TUO262210:TUO262211 UEK262210:UEK262211 UOG262210:UOG262211 UYC262210:UYC262211 VHY262210:VHY262211 VRU262210:VRU262211 WBQ262210:WBQ262211 WLM262210:WLM262211 WVI262210:WVI262211 A327746:A327747 IW327746:IW327747 SS327746:SS327747 ACO327746:ACO327747 AMK327746:AMK327747 AWG327746:AWG327747 BGC327746:BGC327747 BPY327746:BPY327747 BZU327746:BZU327747 CJQ327746:CJQ327747 CTM327746:CTM327747 DDI327746:DDI327747 DNE327746:DNE327747 DXA327746:DXA327747 EGW327746:EGW327747 EQS327746:EQS327747 FAO327746:FAO327747 FKK327746:FKK327747 FUG327746:FUG327747 GEC327746:GEC327747 GNY327746:GNY327747 GXU327746:GXU327747 HHQ327746:HHQ327747 HRM327746:HRM327747 IBI327746:IBI327747 ILE327746:ILE327747 IVA327746:IVA327747 JEW327746:JEW327747 JOS327746:JOS327747 JYO327746:JYO327747 KIK327746:KIK327747 KSG327746:KSG327747 LCC327746:LCC327747 LLY327746:LLY327747 LVU327746:LVU327747 MFQ327746:MFQ327747 MPM327746:MPM327747 MZI327746:MZI327747 NJE327746:NJE327747 NTA327746:NTA327747 OCW327746:OCW327747 OMS327746:OMS327747 OWO327746:OWO327747 PGK327746:PGK327747 PQG327746:PQG327747 QAC327746:QAC327747 QJY327746:QJY327747 QTU327746:QTU327747 RDQ327746:RDQ327747 RNM327746:RNM327747 RXI327746:RXI327747 SHE327746:SHE327747 SRA327746:SRA327747 TAW327746:TAW327747 TKS327746:TKS327747 TUO327746:TUO327747 UEK327746:UEK327747 UOG327746:UOG327747 UYC327746:UYC327747 VHY327746:VHY327747 VRU327746:VRU327747 WBQ327746:WBQ327747 WLM327746:WLM327747 WVI327746:WVI327747 A393282:A393283 IW393282:IW393283 SS393282:SS393283 ACO393282:ACO393283 AMK393282:AMK393283 AWG393282:AWG393283 BGC393282:BGC393283 BPY393282:BPY393283 BZU393282:BZU393283 CJQ393282:CJQ393283 CTM393282:CTM393283 DDI393282:DDI393283 DNE393282:DNE393283 DXA393282:DXA393283 EGW393282:EGW393283 EQS393282:EQS393283 FAO393282:FAO393283 FKK393282:FKK393283 FUG393282:FUG393283 GEC393282:GEC393283 GNY393282:GNY393283 GXU393282:GXU393283 HHQ393282:HHQ393283 HRM393282:HRM393283 IBI393282:IBI393283 ILE393282:ILE393283 IVA393282:IVA393283 JEW393282:JEW393283 JOS393282:JOS393283 JYO393282:JYO393283 KIK393282:KIK393283 KSG393282:KSG393283 LCC393282:LCC393283 LLY393282:LLY393283 LVU393282:LVU393283 MFQ393282:MFQ393283 MPM393282:MPM393283 MZI393282:MZI393283 NJE393282:NJE393283 NTA393282:NTA393283 OCW393282:OCW393283 OMS393282:OMS393283 OWO393282:OWO393283 PGK393282:PGK393283 PQG393282:PQG393283 QAC393282:QAC393283 QJY393282:QJY393283 QTU393282:QTU393283 RDQ393282:RDQ393283 RNM393282:RNM393283 RXI393282:RXI393283 SHE393282:SHE393283 SRA393282:SRA393283 TAW393282:TAW393283 TKS393282:TKS393283 TUO393282:TUO393283 UEK393282:UEK393283 UOG393282:UOG393283 UYC393282:UYC393283 VHY393282:VHY393283 VRU393282:VRU393283 WBQ393282:WBQ393283 WLM393282:WLM393283 WVI393282:WVI393283 A458818:A458819 IW458818:IW458819 SS458818:SS458819 ACO458818:ACO458819 AMK458818:AMK458819 AWG458818:AWG458819 BGC458818:BGC458819 BPY458818:BPY458819 BZU458818:BZU458819 CJQ458818:CJQ458819 CTM458818:CTM458819 DDI458818:DDI458819 DNE458818:DNE458819 DXA458818:DXA458819 EGW458818:EGW458819 EQS458818:EQS458819 FAO458818:FAO458819 FKK458818:FKK458819 FUG458818:FUG458819 GEC458818:GEC458819 GNY458818:GNY458819 GXU458818:GXU458819 HHQ458818:HHQ458819 HRM458818:HRM458819 IBI458818:IBI458819 ILE458818:ILE458819 IVA458818:IVA458819 JEW458818:JEW458819 JOS458818:JOS458819 JYO458818:JYO458819 KIK458818:KIK458819 KSG458818:KSG458819 LCC458818:LCC458819 LLY458818:LLY458819 LVU458818:LVU458819 MFQ458818:MFQ458819 MPM458818:MPM458819 MZI458818:MZI458819 NJE458818:NJE458819 NTA458818:NTA458819 OCW458818:OCW458819 OMS458818:OMS458819 OWO458818:OWO458819 PGK458818:PGK458819 PQG458818:PQG458819 QAC458818:QAC458819 QJY458818:QJY458819 QTU458818:QTU458819 RDQ458818:RDQ458819 RNM458818:RNM458819 RXI458818:RXI458819 SHE458818:SHE458819 SRA458818:SRA458819 TAW458818:TAW458819 TKS458818:TKS458819 TUO458818:TUO458819 UEK458818:UEK458819 UOG458818:UOG458819 UYC458818:UYC458819 VHY458818:VHY458819 VRU458818:VRU458819 WBQ458818:WBQ458819 WLM458818:WLM458819 WVI458818:WVI458819 A524354:A524355 IW524354:IW524355 SS524354:SS524355 ACO524354:ACO524355 AMK524354:AMK524355 AWG524354:AWG524355 BGC524354:BGC524355 BPY524354:BPY524355 BZU524354:BZU524355 CJQ524354:CJQ524355 CTM524354:CTM524355 DDI524354:DDI524355 DNE524354:DNE524355 DXA524354:DXA524355 EGW524354:EGW524355 EQS524354:EQS524355 FAO524354:FAO524355 FKK524354:FKK524355 FUG524354:FUG524355 GEC524354:GEC524355 GNY524354:GNY524355 GXU524354:GXU524355 HHQ524354:HHQ524355 HRM524354:HRM524355 IBI524354:IBI524355 ILE524354:ILE524355 IVA524354:IVA524355 JEW524354:JEW524355 JOS524354:JOS524355 JYO524354:JYO524355 KIK524354:KIK524355 KSG524354:KSG524355 LCC524354:LCC524355 LLY524354:LLY524355 LVU524354:LVU524355 MFQ524354:MFQ524355 MPM524354:MPM524355 MZI524354:MZI524355 NJE524354:NJE524355 NTA524354:NTA524355 OCW524354:OCW524355 OMS524354:OMS524355 OWO524354:OWO524355 PGK524354:PGK524355 PQG524354:PQG524355 QAC524354:QAC524355 QJY524354:QJY524355 QTU524354:QTU524355 RDQ524354:RDQ524355 RNM524354:RNM524355 RXI524354:RXI524355 SHE524354:SHE524355 SRA524354:SRA524355 TAW524354:TAW524355 TKS524354:TKS524355 TUO524354:TUO524355 UEK524354:UEK524355 UOG524354:UOG524355 UYC524354:UYC524355 VHY524354:VHY524355 VRU524354:VRU524355 WBQ524354:WBQ524355 WLM524354:WLM524355 WVI524354:WVI524355 A589890:A589891 IW589890:IW589891 SS589890:SS589891 ACO589890:ACO589891 AMK589890:AMK589891 AWG589890:AWG589891 BGC589890:BGC589891 BPY589890:BPY589891 BZU589890:BZU589891 CJQ589890:CJQ589891 CTM589890:CTM589891 DDI589890:DDI589891 DNE589890:DNE589891 DXA589890:DXA589891 EGW589890:EGW589891 EQS589890:EQS589891 FAO589890:FAO589891 FKK589890:FKK589891 FUG589890:FUG589891 GEC589890:GEC589891 GNY589890:GNY589891 GXU589890:GXU589891 HHQ589890:HHQ589891 HRM589890:HRM589891 IBI589890:IBI589891 ILE589890:ILE589891 IVA589890:IVA589891 JEW589890:JEW589891 JOS589890:JOS589891 JYO589890:JYO589891 KIK589890:KIK589891 KSG589890:KSG589891 LCC589890:LCC589891 LLY589890:LLY589891 LVU589890:LVU589891 MFQ589890:MFQ589891 MPM589890:MPM589891 MZI589890:MZI589891 NJE589890:NJE589891 NTA589890:NTA589891 OCW589890:OCW589891 OMS589890:OMS589891 OWO589890:OWO589891 PGK589890:PGK589891 PQG589890:PQG589891 QAC589890:QAC589891 QJY589890:QJY589891 QTU589890:QTU589891 RDQ589890:RDQ589891 RNM589890:RNM589891 RXI589890:RXI589891 SHE589890:SHE589891 SRA589890:SRA589891 TAW589890:TAW589891 TKS589890:TKS589891 TUO589890:TUO589891 UEK589890:UEK589891 UOG589890:UOG589891 UYC589890:UYC589891 VHY589890:VHY589891 VRU589890:VRU589891 WBQ589890:WBQ589891 WLM589890:WLM589891 WVI589890:WVI589891 A655426:A655427 IW655426:IW655427 SS655426:SS655427 ACO655426:ACO655427 AMK655426:AMK655427 AWG655426:AWG655427 BGC655426:BGC655427 BPY655426:BPY655427 BZU655426:BZU655427 CJQ655426:CJQ655427 CTM655426:CTM655427 DDI655426:DDI655427 DNE655426:DNE655427 DXA655426:DXA655427 EGW655426:EGW655427 EQS655426:EQS655427 FAO655426:FAO655427 FKK655426:FKK655427 FUG655426:FUG655427 GEC655426:GEC655427 GNY655426:GNY655427 GXU655426:GXU655427 HHQ655426:HHQ655427 HRM655426:HRM655427 IBI655426:IBI655427 ILE655426:ILE655427 IVA655426:IVA655427 JEW655426:JEW655427 JOS655426:JOS655427 JYO655426:JYO655427 KIK655426:KIK655427 KSG655426:KSG655427 LCC655426:LCC655427 LLY655426:LLY655427 LVU655426:LVU655427 MFQ655426:MFQ655427 MPM655426:MPM655427 MZI655426:MZI655427 NJE655426:NJE655427 NTA655426:NTA655427 OCW655426:OCW655427 OMS655426:OMS655427 OWO655426:OWO655427 PGK655426:PGK655427 PQG655426:PQG655427 QAC655426:QAC655427 QJY655426:QJY655427 QTU655426:QTU655427 RDQ655426:RDQ655427 RNM655426:RNM655427 RXI655426:RXI655427 SHE655426:SHE655427 SRA655426:SRA655427 TAW655426:TAW655427 TKS655426:TKS655427 TUO655426:TUO655427 UEK655426:UEK655427 UOG655426:UOG655427 UYC655426:UYC655427 VHY655426:VHY655427 VRU655426:VRU655427 WBQ655426:WBQ655427 WLM655426:WLM655427 WVI655426:WVI655427 A720962:A720963 IW720962:IW720963 SS720962:SS720963 ACO720962:ACO720963 AMK720962:AMK720963 AWG720962:AWG720963 BGC720962:BGC720963 BPY720962:BPY720963 BZU720962:BZU720963 CJQ720962:CJQ720963 CTM720962:CTM720963 DDI720962:DDI720963 DNE720962:DNE720963 DXA720962:DXA720963 EGW720962:EGW720963 EQS720962:EQS720963 FAO720962:FAO720963 FKK720962:FKK720963 FUG720962:FUG720963 GEC720962:GEC720963 GNY720962:GNY720963 GXU720962:GXU720963 HHQ720962:HHQ720963 HRM720962:HRM720963 IBI720962:IBI720963 ILE720962:ILE720963 IVA720962:IVA720963 JEW720962:JEW720963 JOS720962:JOS720963 JYO720962:JYO720963 KIK720962:KIK720963 KSG720962:KSG720963 LCC720962:LCC720963 LLY720962:LLY720963 LVU720962:LVU720963 MFQ720962:MFQ720963 MPM720962:MPM720963 MZI720962:MZI720963 NJE720962:NJE720963 NTA720962:NTA720963 OCW720962:OCW720963 OMS720962:OMS720963 OWO720962:OWO720963 PGK720962:PGK720963 PQG720962:PQG720963 QAC720962:QAC720963 QJY720962:QJY720963 QTU720962:QTU720963 RDQ720962:RDQ720963 RNM720962:RNM720963 RXI720962:RXI720963 SHE720962:SHE720963 SRA720962:SRA720963 TAW720962:TAW720963 TKS720962:TKS720963 TUO720962:TUO720963 UEK720962:UEK720963 UOG720962:UOG720963 UYC720962:UYC720963 VHY720962:VHY720963 VRU720962:VRU720963 WBQ720962:WBQ720963 WLM720962:WLM720963 WVI720962:WVI720963 A786498:A786499 IW786498:IW786499 SS786498:SS786499 ACO786498:ACO786499 AMK786498:AMK786499 AWG786498:AWG786499 BGC786498:BGC786499 BPY786498:BPY786499 BZU786498:BZU786499 CJQ786498:CJQ786499 CTM786498:CTM786499 DDI786498:DDI786499 DNE786498:DNE786499 DXA786498:DXA786499 EGW786498:EGW786499 EQS786498:EQS786499 FAO786498:FAO786499 FKK786498:FKK786499 FUG786498:FUG786499 GEC786498:GEC786499 GNY786498:GNY786499 GXU786498:GXU786499 HHQ786498:HHQ786499 HRM786498:HRM786499 IBI786498:IBI786499 ILE786498:ILE786499 IVA786498:IVA786499 JEW786498:JEW786499 JOS786498:JOS786499 JYO786498:JYO786499 KIK786498:KIK786499 KSG786498:KSG786499 LCC786498:LCC786499 LLY786498:LLY786499 LVU786498:LVU786499 MFQ786498:MFQ786499 MPM786498:MPM786499 MZI786498:MZI786499 NJE786498:NJE786499 NTA786498:NTA786499 OCW786498:OCW786499 OMS786498:OMS786499 OWO786498:OWO786499 PGK786498:PGK786499 PQG786498:PQG786499 QAC786498:QAC786499 QJY786498:QJY786499 QTU786498:QTU786499 RDQ786498:RDQ786499 RNM786498:RNM786499 RXI786498:RXI786499 SHE786498:SHE786499 SRA786498:SRA786499 TAW786498:TAW786499 TKS786498:TKS786499 TUO786498:TUO786499 UEK786498:UEK786499 UOG786498:UOG786499 UYC786498:UYC786499 VHY786498:VHY786499 VRU786498:VRU786499 WBQ786498:WBQ786499 WLM786498:WLM786499 WVI786498:WVI786499 A852034:A852035 IW852034:IW852035 SS852034:SS852035 ACO852034:ACO852035 AMK852034:AMK852035 AWG852034:AWG852035 BGC852034:BGC852035 BPY852034:BPY852035 BZU852034:BZU852035 CJQ852034:CJQ852035 CTM852034:CTM852035 DDI852034:DDI852035 DNE852034:DNE852035 DXA852034:DXA852035 EGW852034:EGW852035 EQS852034:EQS852035 FAO852034:FAO852035 FKK852034:FKK852035 FUG852034:FUG852035 GEC852034:GEC852035 GNY852034:GNY852035 GXU852034:GXU852035 HHQ852034:HHQ852035 HRM852034:HRM852035 IBI852034:IBI852035 ILE852034:ILE852035 IVA852034:IVA852035 JEW852034:JEW852035 JOS852034:JOS852035 JYO852034:JYO852035 KIK852034:KIK852035 KSG852034:KSG852035 LCC852034:LCC852035 LLY852034:LLY852035 LVU852034:LVU852035 MFQ852034:MFQ852035 MPM852034:MPM852035 MZI852034:MZI852035 NJE852034:NJE852035 NTA852034:NTA852035 OCW852034:OCW852035 OMS852034:OMS852035 OWO852034:OWO852035 PGK852034:PGK852035 PQG852034:PQG852035 QAC852034:QAC852035 QJY852034:QJY852035 QTU852034:QTU852035 RDQ852034:RDQ852035 RNM852034:RNM852035 RXI852034:RXI852035 SHE852034:SHE852035 SRA852034:SRA852035 TAW852034:TAW852035 TKS852034:TKS852035 TUO852034:TUO852035 UEK852034:UEK852035 UOG852034:UOG852035 UYC852034:UYC852035 VHY852034:VHY852035 VRU852034:VRU852035 WBQ852034:WBQ852035 WLM852034:WLM852035 WVI852034:WVI852035 A917570:A917571 IW917570:IW917571 SS917570:SS917571 ACO917570:ACO917571 AMK917570:AMK917571 AWG917570:AWG917571 BGC917570:BGC917571 BPY917570:BPY917571 BZU917570:BZU917571 CJQ917570:CJQ917571 CTM917570:CTM917571 DDI917570:DDI917571 DNE917570:DNE917571 DXA917570:DXA917571 EGW917570:EGW917571 EQS917570:EQS917571 FAO917570:FAO917571 FKK917570:FKK917571 FUG917570:FUG917571 GEC917570:GEC917571 GNY917570:GNY917571 GXU917570:GXU917571 HHQ917570:HHQ917571 HRM917570:HRM917571 IBI917570:IBI917571 ILE917570:ILE917571 IVA917570:IVA917571 JEW917570:JEW917571 JOS917570:JOS917571 JYO917570:JYO917571 KIK917570:KIK917571 KSG917570:KSG917571 LCC917570:LCC917571 LLY917570:LLY917571 LVU917570:LVU917571 MFQ917570:MFQ917571 MPM917570:MPM917571 MZI917570:MZI917571 NJE917570:NJE917571 NTA917570:NTA917571 OCW917570:OCW917571 OMS917570:OMS917571 OWO917570:OWO917571 PGK917570:PGK917571 PQG917570:PQG917571 QAC917570:QAC917571 QJY917570:QJY917571 QTU917570:QTU917571 RDQ917570:RDQ917571 RNM917570:RNM917571 RXI917570:RXI917571 SHE917570:SHE917571 SRA917570:SRA917571 TAW917570:TAW917571 TKS917570:TKS917571 TUO917570:TUO917571 UEK917570:UEK917571 UOG917570:UOG917571 UYC917570:UYC917571 VHY917570:VHY917571 VRU917570:VRU917571 WBQ917570:WBQ917571 WLM917570:WLM917571 WVI917570:WVI917571"/>
  </dataValidations>
  <printOptions horizontalCentered="1"/>
  <pageMargins left="0.47244094488188981" right="0.47244094488188981" top="0.59055118110236227" bottom="0.39370078740157483" header="0.31496062992125984" footer="0.31496062992125984"/>
  <headerFooter scaleWithDoc="0">
    <oddFooter>&amp;C&amp;"ＭＳ ゴシック,標準"&amp;8- &amp;P &amp; -</oddFooter>
  </headerFooter>
  <extLst>
    <ext xmlns:x14="http://schemas.microsoft.com/office/spreadsheetml/2009/9/main" uri="{CCE6A557-97BC-4b89-ADB6-D9C93CAAB3DF}">
      <x14:dataValidations xmlns:xm="http://schemas.microsoft.com/office/excel/2006/main" count="1">
        <x14:dataValidation imeMode="off" allowBlank="1" showInputMessage="1" showErrorMessage="1">
          <xm:sqref>E393222:Q393243 JA393222:JM393243 SW393222:TI393243 ACS393222:ADE393243 AMO393222:ANA393243 AWK393222:AWW393243 BGG393222:BGS393243 BQC393222:BQO393243 BZY393222:CAK393243 CJU393222:CKG393243 CTQ393222:CUC393243 DDM393222:DDY393243 DNI393222:DNU393243 DXE393222:DXQ393243 EHA393222:EHM393243 EQW393222:ERI393243 FAS393222:FBE393243 FKO393222:FLA393243 FUK393222:FUW393243 GEG393222:GES393243 GOC393222:GOO393243 GXY393222:GYK393243 HHU393222:HIG393243 HRQ393222:HSC393243 IBM393222:IBY393243 ILI393222:ILU393243 IVE393222:IVQ393243 JFA393222:JFM393243 JOW393222:JPI393243 JYS393222:JZE393243 KIO393222:KJA393243 KSK393222:KSW393243 LCG393222:LCS393243 LMC393222:LMO393243 LVY393222:LWK393243 MFU393222:MGG393243 MPQ393222:MQC393243 MZM393222:MZY393243 NJI393222:NJU393243 NTE393222:NTQ393243 ODA393222:ODM393243 OMW393222:ONI393243 OWS393222:OXE393243 PGO393222:PHA393243 PQK393222:PQW393243 QAG393222:QAS393243 QKC393222:QKO393243 QTY393222:QUK393243 RDU393222:REG393243 RNQ393222:ROC393243 RXM393222:RXY393243 SHI393222:SHU393243 SRE393222:SRQ393243 TBA393222:TBM393243 TKW393222:TLI393243 TUS393222:TVE393243 UEO393222:UFA393243 UOK393222:UOW393243 UYG393222:UYS393243 VIC393222:VIO393243 VRY393222:VSK393243 WBU393222:WCG393243 WLQ393222:WMC393243 WVM393222:WVY393243 E65540:Q65540 JA65540:JM65540 SW65540:TI65540 ACS65540:ADE65540 AMO65540:ANA65540 AWK65540:AWW65540 BGG65540:BGS65540 BQC65540:BQO65540 BZY65540:CAK65540 CJU65540:CKG65540 CTQ65540:CUC65540 DDM65540:DDY65540 DNI65540:DNU65540 DXE65540:DXQ65540 EHA65540:EHM65540 EQW65540:ERI65540 FAS65540:FBE65540 FKO65540:FLA65540 FUK65540:FUW65540 GEG65540:GES65540 GOC65540:GOO65540 GXY65540:GYK65540 HHU65540:HIG65540 HRQ65540:HSC65540 IBM65540:IBY65540 ILI65540:ILU65540 IVE65540:IVQ65540 JFA65540:JFM65540 JOW65540:JPI65540 JYS65540:JZE65540 KIO65540:KJA65540 KSK65540:KSW65540 LCG65540:LCS65540 LMC65540:LMO65540 LVY65540:LWK65540 MFU65540:MGG65540 MPQ65540:MQC65540 MZM65540:MZY65540 NJI65540:NJU65540 NTE65540:NTQ65540 ODA65540:ODM65540 OMW65540:ONI65540 OWS65540:OXE65540 PGO65540:PHA65540 PQK65540:PQW65540 QAG65540:QAS65540 QKC65540:QKO65540 QTY65540:QUK65540 RDU65540:REG65540 RNQ65540:ROC65540 RXM65540:RXY65540 SHI65540:SHU65540 SRE65540:SRQ65540 TBA65540:TBM65540 TKW65540:TLI65540 TUS65540:TVE65540 UEO65540:UFA65540 UOK65540:UOW65540 UYG65540:UYS65540 VIC65540:VIO65540 VRY65540:VSK65540 WBU65540:WCG65540 WLQ65540:WMC65540 WVM65540:WVY65540 E131076:Q131076 JA131076:JM131076 SW131076:TI131076 ACS131076:ADE131076 AMO131076:ANA131076 AWK131076:AWW131076 BGG131076:BGS131076 BQC131076:BQO131076 BZY131076:CAK131076 CJU131076:CKG131076 CTQ131076:CUC131076 DDM131076:DDY131076 DNI131076:DNU131076 DXE131076:DXQ131076 EHA131076:EHM131076 EQW131076:ERI131076 FAS131076:FBE131076 FKO131076:FLA131076 FUK131076:FUW131076 GEG131076:GES131076 GOC131076:GOO131076 GXY131076:GYK131076 HHU131076:HIG131076 HRQ131076:HSC131076 IBM131076:IBY131076 ILI131076:ILU131076 IVE131076:IVQ131076 JFA131076:JFM131076 JOW131076:JPI131076 JYS131076:JZE131076 KIO131076:KJA131076 KSK131076:KSW131076 LCG131076:LCS131076 LMC131076:LMO131076 LVY131076:LWK131076 MFU131076:MGG131076 MPQ131076:MQC131076 MZM131076:MZY131076 NJI131076:NJU131076 NTE131076:NTQ131076 ODA131076:ODM131076 OMW131076:ONI131076 OWS131076:OXE131076 PGO131076:PHA131076 PQK131076:PQW131076 QAG131076:QAS131076 QKC131076:QKO131076 QTY131076:QUK131076 RDU131076:REG131076 RNQ131076:ROC131076 RXM131076:RXY131076 SHI131076:SHU131076 SRE131076:SRQ131076 TBA131076:TBM131076 TKW131076:TLI131076 TUS131076:TVE131076 UEO131076:UFA131076 UOK131076:UOW131076 UYG131076:UYS131076 VIC131076:VIO131076 VRY131076:VSK131076 WBU131076:WCG131076 WLQ131076:WMC131076 WVM131076:WVY131076 E196612:Q196612 JA196612:JM196612 SW196612:TI196612 ACS196612:ADE196612 AMO196612:ANA196612 AWK196612:AWW196612 BGG196612:BGS196612 BQC196612:BQO196612 BZY196612:CAK196612 CJU196612:CKG196612 CTQ196612:CUC196612 DDM196612:DDY196612 DNI196612:DNU196612 DXE196612:DXQ196612 EHA196612:EHM196612 EQW196612:ERI196612 FAS196612:FBE196612 FKO196612:FLA196612 FUK196612:FUW196612 GEG196612:GES196612 GOC196612:GOO196612 GXY196612:GYK196612 HHU196612:HIG196612 HRQ196612:HSC196612 IBM196612:IBY196612 ILI196612:ILU196612 IVE196612:IVQ196612 JFA196612:JFM196612 JOW196612:JPI196612 JYS196612:JZE196612 KIO196612:KJA196612 KSK196612:KSW196612 LCG196612:LCS196612 LMC196612:LMO196612 LVY196612:LWK196612 MFU196612:MGG196612 MPQ196612:MQC196612 MZM196612:MZY196612 NJI196612:NJU196612 NTE196612:NTQ196612 ODA196612:ODM196612 OMW196612:ONI196612 OWS196612:OXE196612 PGO196612:PHA196612 PQK196612:PQW196612 QAG196612:QAS196612 QKC196612:QKO196612 QTY196612:QUK196612 RDU196612:REG196612 RNQ196612:ROC196612 RXM196612:RXY196612 SHI196612:SHU196612 SRE196612:SRQ196612 TBA196612:TBM196612 TKW196612:TLI196612 TUS196612:TVE196612 UEO196612:UFA196612 UOK196612:UOW196612 UYG196612:UYS196612 VIC196612:VIO196612 VRY196612:VSK196612 WBU196612:WCG196612 WLQ196612:WMC196612 WVM196612:WVY196612 E262148:Q262148 JA262148:JM262148 SW262148:TI262148 ACS262148:ADE262148 AMO262148:ANA262148 AWK262148:AWW262148 BGG262148:BGS262148 BQC262148:BQO262148 BZY262148:CAK262148 CJU262148:CKG262148 CTQ262148:CUC262148 DDM262148:DDY262148 DNI262148:DNU262148 DXE262148:DXQ262148 EHA262148:EHM262148 EQW262148:ERI262148 FAS262148:FBE262148 FKO262148:FLA262148 FUK262148:FUW262148 GEG262148:GES262148 GOC262148:GOO262148 GXY262148:GYK262148 HHU262148:HIG262148 HRQ262148:HSC262148 IBM262148:IBY262148 ILI262148:ILU262148 IVE262148:IVQ262148 JFA262148:JFM262148 JOW262148:JPI262148 JYS262148:JZE262148 KIO262148:KJA262148 KSK262148:KSW262148 LCG262148:LCS262148 LMC262148:LMO262148 LVY262148:LWK262148 MFU262148:MGG262148 MPQ262148:MQC262148 MZM262148:MZY262148 NJI262148:NJU262148 NTE262148:NTQ262148 ODA262148:ODM262148 OMW262148:ONI262148 OWS262148:OXE262148 PGO262148:PHA262148 PQK262148:PQW262148 QAG262148:QAS262148 QKC262148:QKO262148 QTY262148:QUK262148 RDU262148:REG262148 RNQ262148:ROC262148 RXM262148:RXY262148 SHI262148:SHU262148 SRE262148:SRQ262148 TBA262148:TBM262148 TKW262148:TLI262148 TUS262148:TVE262148 UEO262148:UFA262148 UOK262148:UOW262148 UYG262148:UYS262148 VIC262148:VIO262148 VRY262148:VSK262148 WBU262148:WCG262148 WLQ262148:WMC262148 WVM262148:WVY262148 E327684:Q327684 JA327684:JM327684 SW327684:TI327684 ACS327684:ADE327684 AMO327684:ANA327684 AWK327684:AWW327684 BGG327684:BGS327684 BQC327684:BQO327684 BZY327684:CAK327684 CJU327684:CKG327684 CTQ327684:CUC327684 DDM327684:DDY327684 DNI327684:DNU327684 DXE327684:DXQ327684 EHA327684:EHM327684 EQW327684:ERI327684 FAS327684:FBE327684 FKO327684:FLA327684 FUK327684:FUW327684 GEG327684:GES327684 GOC327684:GOO327684 GXY327684:GYK327684 HHU327684:HIG327684 HRQ327684:HSC327684 IBM327684:IBY327684 ILI327684:ILU327684 IVE327684:IVQ327684 JFA327684:JFM327684 JOW327684:JPI327684 JYS327684:JZE327684 KIO327684:KJA327684 KSK327684:KSW327684 LCG327684:LCS327684 LMC327684:LMO327684 LVY327684:LWK327684 MFU327684:MGG327684 MPQ327684:MQC327684 MZM327684:MZY327684 NJI327684:NJU327684 NTE327684:NTQ327684 ODA327684:ODM327684 OMW327684:ONI327684 OWS327684:OXE327684 PGO327684:PHA327684 PQK327684:PQW327684 QAG327684:QAS327684 QKC327684:QKO327684 QTY327684:QUK327684 RDU327684:REG327684 RNQ327684:ROC327684 RXM327684:RXY327684 SHI327684:SHU327684 SRE327684:SRQ327684 TBA327684:TBM327684 TKW327684:TLI327684 TUS327684:TVE327684 UEO327684:UFA327684 UOK327684:UOW327684 UYG327684:UYS327684 VIC327684:VIO327684 VRY327684:VSK327684 WBU327684:WCG327684 WLQ327684:WMC327684 WVM327684:WVY327684 E393220:Q393220 JA393220:JM393220 SW393220:TI393220 ACS393220:ADE393220 AMO393220:ANA393220 AWK393220:AWW393220 BGG393220:BGS393220 BQC393220:BQO393220 BZY393220:CAK393220 CJU393220:CKG393220 CTQ393220:CUC393220 DDM393220:DDY393220 DNI393220:DNU393220 DXE393220:DXQ393220 EHA393220:EHM393220 EQW393220:ERI393220 FAS393220:FBE393220 FKO393220:FLA393220 FUK393220:FUW393220 GEG393220:GES393220 GOC393220:GOO393220 GXY393220:GYK393220 HHU393220:HIG393220 HRQ393220:HSC393220 IBM393220:IBY393220 ILI393220:ILU393220 IVE393220:IVQ393220 JFA393220:JFM393220 JOW393220:JPI393220 JYS393220:JZE393220 KIO393220:KJA393220 KSK393220:KSW393220 LCG393220:LCS393220 LMC393220:LMO393220 LVY393220:LWK393220 MFU393220:MGG393220 MPQ393220:MQC393220 MZM393220:MZY393220 NJI393220:NJU393220 NTE393220:NTQ393220 ODA393220:ODM393220 OMW393220:ONI393220 OWS393220:OXE393220 PGO393220:PHA393220 PQK393220:PQW393220 QAG393220:QAS393220 QKC393220:QKO393220 QTY393220:QUK393220 RDU393220:REG393220 RNQ393220:ROC393220 RXM393220:RXY393220 SHI393220:SHU393220 SRE393220:SRQ393220 TBA393220:TBM393220 TKW393220:TLI393220 TUS393220:TVE393220 UEO393220:UFA393220 UOK393220:UOW393220 UYG393220:UYS393220 VIC393220:VIO393220 VRY393220:VSK393220 WBU393220:WCG393220 WLQ393220:WMC393220 WVM393220:WVY393220 E458756:Q458756 JA458756:JM458756 SW458756:TI458756 ACS458756:ADE458756 AMO458756:ANA458756 AWK458756:AWW458756 BGG458756:BGS458756 BQC458756:BQO458756 BZY458756:CAK458756 CJU458756:CKG458756 CTQ458756:CUC458756 DDM458756:DDY458756 DNI458756:DNU458756 DXE458756:DXQ458756 EHA458756:EHM458756 EQW458756:ERI458756 FAS458756:FBE458756 FKO458756:FLA458756 FUK458756:FUW458756 GEG458756:GES458756 GOC458756:GOO458756 GXY458756:GYK458756 HHU458756:HIG458756 HRQ458756:HSC458756 IBM458756:IBY458756 ILI458756:ILU458756 IVE458756:IVQ458756 JFA458756:JFM458756 JOW458756:JPI458756 JYS458756:JZE458756 KIO458756:KJA458756 KSK458756:KSW458756 LCG458756:LCS458756 LMC458756:LMO458756 LVY458756:LWK458756 MFU458756:MGG458756 MPQ458756:MQC458756 MZM458756:MZY458756 NJI458756:NJU458756 NTE458756:NTQ458756 ODA458756:ODM458756 OMW458756:ONI458756 OWS458756:OXE458756 PGO458756:PHA458756 PQK458756:PQW458756 QAG458756:QAS458756 QKC458756:QKO458756 QTY458756:QUK458756 RDU458756:REG458756 RNQ458756:ROC458756 RXM458756:RXY458756 SHI458756:SHU458756 SRE458756:SRQ458756 TBA458756:TBM458756 TKW458756:TLI458756 TUS458756:TVE458756 UEO458756:UFA458756 UOK458756:UOW458756 UYG458756:UYS458756 VIC458756:VIO458756 VRY458756:VSK458756 WBU458756:WCG458756 WLQ458756:WMC458756 WVM458756:WVY458756 E524292:Q524292 JA524292:JM524292 SW524292:TI524292 ACS524292:ADE524292 AMO524292:ANA524292 AWK524292:AWW524292 BGG524292:BGS524292 BQC524292:BQO524292 BZY524292:CAK524292 CJU524292:CKG524292 CTQ524292:CUC524292 DDM524292:DDY524292 DNI524292:DNU524292 DXE524292:DXQ524292 EHA524292:EHM524292 EQW524292:ERI524292 FAS524292:FBE524292 FKO524292:FLA524292 FUK524292:FUW524292 GEG524292:GES524292 GOC524292:GOO524292 GXY524292:GYK524292 HHU524292:HIG524292 HRQ524292:HSC524292 IBM524292:IBY524292 ILI524292:ILU524292 IVE524292:IVQ524292 JFA524292:JFM524292 JOW524292:JPI524292 JYS524292:JZE524292 KIO524292:KJA524292 KSK524292:KSW524292 LCG524292:LCS524292 LMC524292:LMO524292 LVY524292:LWK524292 MFU524292:MGG524292 MPQ524292:MQC524292 MZM524292:MZY524292 NJI524292:NJU524292 NTE524292:NTQ524292 ODA524292:ODM524292 OMW524292:ONI524292 OWS524292:OXE524292 PGO524292:PHA524292 PQK524292:PQW524292 QAG524292:QAS524292 QKC524292:QKO524292 QTY524292:QUK524292 RDU524292:REG524292 RNQ524292:ROC524292 RXM524292:RXY524292 SHI524292:SHU524292 SRE524292:SRQ524292 TBA524292:TBM524292 TKW524292:TLI524292 TUS524292:TVE524292 UEO524292:UFA524292 UOK524292:UOW524292 UYG524292:UYS524292 VIC524292:VIO524292 VRY524292:VSK524292 WBU524292:WCG524292 WLQ524292:WMC524292 WVM524292:WVY524292 E589828:Q589828 JA589828:JM589828 SW589828:TI589828 ACS589828:ADE589828 AMO589828:ANA589828 AWK589828:AWW589828 BGG589828:BGS589828 BQC589828:BQO589828 BZY589828:CAK589828 CJU589828:CKG589828 CTQ589828:CUC589828 DDM589828:DDY589828 DNI589828:DNU589828 DXE589828:DXQ589828 EHA589828:EHM589828 EQW589828:ERI589828 FAS589828:FBE589828 FKO589828:FLA589828 FUK589828:FUW589828 GEG589828:GES589828 GOC589828:GOO589828 GXY589828:GYK589828 HHU589828:HIG589828 HRQ589828:HSC589828 IBM589828:IBY589828 ILI589828:ILU589828 IVE589828:IVQ589828 JFA589828:JFM589828 JOW589828:JPI589828 JYS589828:JZE589828 KIO589828:KJA589828 KSK589828:KSW589828 LCG589828:LCS589828 LMC589828:LMO589828 LVY589828:LWK589828 MFU589828:MGG589828 MPQ589828:MQC589828 MZM589828:MZY589828 NJI589828:NJU589828 NTE589828:NTQ589828 ODA589828:ODM589828 OMW589828:ONI589828 OWS589828:OXE589828 PGO589828:PHA589828 PQK589828:PQW589828 QAG589828:QAS589828 QKC589828:QKO589828 QTY589828:QUK589828 RDU589828:REG589828 RNQ589828:ROC589828 RXM589828:RXY589828 SHI589828:SHU589828 SRE589828:SRQ589828 TBA589828:TBM589828 TKW589828:TLI589828 TUS589828:TVE589828 UEO589828:UFA589828 UOK589828:UOW589828 UYG589828:UYS589828 VIC589828:VIO589828 VRY589828:VSK589828 WBU589828:WCG589828 WLQ589828:WMC589828 WVM589828:WVY589828 E655364:Q655364 JA655364:JM655364 SW655364:TI655364 ACS655364:ADE655364 AMO655364:ANA655364 AWK655364:AWW655364 BGG655364:BGS655364 BQC655364:BQO655364 BZY655364:CAK655364 CJU655364:CKG655364 CTQ655364:CUC655364 DDM655364:DDY655364 DNI655364:DNU655364 DXE655364:DXQ655364 EHA655364:EHM655364 EQW655364:ERI655364 FAS655364:FBE655364 FKO655364:FLA655364 FUK655364:FUW655364 GEG655364:GES655364 GOC655364:GOO655364 GXY655364:GYK655364 HHU655364:HIG655364 HRQ655364:HSC655364 IBM655364:IBY655364 ILI655364:ILU655364 IVE655364:IVQ655364 JFA655364:JFM655364 JOW655364:JPI655364 JYS655364:JZE655364 KIO655364:KJA655364 KSK655364:KSW655364 LCG655364:LCS655364 LMC655364:LMO655364 LVY655364:LWK655364 MFU655364:MGG655364 MPQ655364:MQC655364 MZM655364:MZY655364 NJI655364:NJU655364 NTE655364:NTQ655364 ODA655364:ODM655364 OMW655364:ONI655364 OWS655364:OXE655364 PGO655364:PHA655364 PQK655364:PQW655364 QAG655364:QAS655364 QKC655364:QKO655364 QTY655364:QUK655364 RDU655364:REG655364 RNQ655364:ROC655364 RXM655364:RXY655364 SHI655364:SHU655364 SRE655364:SRQ655364 TBA655364:TBM655364 TKW655364:TLI655364 TUS655364:TVE655364 UEO655364:UFA655364 UOK655364:UOW655364 UYG655364:UYS655364 VIC655364:VIO655364 VRY655364:VSK655364 WBU655364:WCG655364 WLQ655364:WMC655364 WVM655364:WVY655364 E720900:Q720900 JA720900:JM720900 SW720900:TI720900 ACS720900:ADE720900 AMO720900:ANA720900 AWK720900:AWW720900 BGG720900:BGS720900 BQC720900:BQO720900 BZY720900:CAK720900 CJU720900:CKG720900 CTQ720900:CUC720900 DDM720900:DDY720900 DNI720900:DNU720900 DXE720900:DXQ720900 EHA720900:EHM720900 EQW720900:ERI720900 FAS720900:FBE720900 FKO720900:FLA720900 FUK720900:FUW720900 GEG720900:GES720900 GOC720900:GOO720900 GXY720900:GYK720900 HHU720900:HIG720900 HRQ720900:HSC720900 IBM720900:IBY720900 ILI720900:ILU720900 IVE720900:IVQ720900 JFA720900:JFM720900 JOW720900:JPI720900 JYS720900:JZE720900 KIO720900:KJA720900 KSK720900:KSW720900 LCG720900:LCS720900 LMC720900:LMO720900 LVY720900:LWK720900 MFU720900:MGG720900 MPQ720900:MQC720900 MZM720900:MZY720900 NJI720900:NJU720900 NTE720900:NTQ720900 ODA720900:ODM720900 OMW720900:ONI720900 OWS720900:OXE720900 PGO720900:PHA720900 PQK720900:PQW720900 QAG720900:QAS720900 QKC720900:QKO720900 QTY720900:QUK720900 RDU720900:REG720900 RNQ720900:ROC720900 RXM720900:RXY720900 SHI720900:SHU720900 SRE720900:SRQ720900 TBA720900:TBM720900 TKW720900:TLI720900 TUS720900:TVE720900 UEO720900:UFA720900 UOK720900:UOW720900 UYG720900:UYS720900 VIC720900:VIO720900 VRY720900:VSK720900 WBU720900:WCG720900 WLQ720900:WMC720900 WVM720900:WVY720900 E786436:Q786436 JA786436:JM786436 SW786436:TI786436 ACS786436:ADE786436 AMO786436:ANA786436 AWK786436:AWW786436 BGG786436:BGS786436 BQC786436:BQO786436 BZY786436:CAK786436 CJU786436:CKG786436 CTQ786436:CUC786436 DDM786436:DDY786436 DNI786436:DNU786436 DXE786436:DXQ786436 EHA786436:EHM786436 EQW786436:ERI786436 FAS786436:FBE786436 FKO786436:FLA786436 FUK786436:FUW786436 GEG786436:GES786436 GOC786436:GOO786436 GXY786436:GYK786436 HHU786436:HIG786436 HRQ786436:HSC786436 IBM786436:IBY786436 ILI786436:ILU786436 IVE786436:IVQ786436 JFA786436:JFM786436 JOW786436:JPI786436 JYS786436:JZE786436 KIO786436:KJA786436 KSK786436:KSW786436 LCG786436:LCS786436 LMC786436:LMO786436 LVY786436:LWK786436 MFU786436:MGG786436 MPQ786436:MQC786436 MZM786436:MZY786436 NJI786436:NJU786436 NTE786436:NTQ786436 ODA786436:ODM786436 OMW786436:ONI786436 OWS786436:OXE786436 PGO786436:PHA786436 PQK786436:PQW786436 QAG786436:QAS786436 QKC786436:QKO786436 QTY786436:QUK786436 RDU786436:REG786436 RNQ786436:ROC786436 RXM786436:RXY786436 SHI786436:SHU786436 SRE786436:SRQ786436 TBA786436:TBM786436 TKW786436:TLI786436 TUS786436:TVE786436 UEO786436:UFA786436 UOK786436:UOW786436 UYG786436:UYS786436 VIC786436:VIO786436 VRY786436:VSK786436 WBU786436:WCG786436 WLQ786436:WMC786436 WVM786436:WVY786436 E851972:Q851972 JA851972:JM851972 SW851972:TI851972 ACS851972:ADE851972 AMO851972:ANA851972 AWK851972:AWW851972 BGG851972:BGS851972 BQC851972:BQO851972 BZY851972:CAK851972 CJU851972:CKG851972 CTQ851972:CUC851972 DDM851972:DDY851972 DNI851972:DNU851972 DXE851972:DXQ851972 EHA851972:EHM851972 EQW851972:ERI851972 FAS851972:FBE851972 FKO851972:FLA851972 FUK851972:FUW851972 GEG851972:GES851972 GOC851972:GOO851972 GXY851972:GYK851972 HHU851972:HIG851972 HRQ851972:HSC851972 IBM851972:IBY851972 ILI851972:ILU851972 IVE851972:IVQ851972 JFA851972:JFM851972 JOW851972:JPI851972 JYS851972:JZE851972 KIO851972:KJA851972 KSK851972:KSW851972 LCG851972:LCS851972 LMC851972:LMO851972 LVY851972:LWK851972 MFU851972:MGG851972 MPQ851972:MQC851972 MZM851972:MZY851972 NJI851972:NJU851972 NTE851972:NTQ851972 ODA851972:ODM851972 OMW851972:ONI851972 OWS851972:OXE851972 PGO851972:PHA851972 PQK851972:PQW851972 QAG851972:QAS851972 QKC851972:QKO851972 QTY851972:QUK851972 RDU851972:REG851972 RNQ851972:ROC851972 RXM851972:RXY851972 SHI851972:SHU851972 SRE851972:SRQ851972 TBA851972:TBM851972 TKW851972:TLI851972 TUS851972:TVE851972 UEO851972:UFA851972 UOK851972:UOW851972 UYG851972:UYS851972 VIC851972:VIO851972 VRY851972:VSK851972 WBU851972:WCG851972 WLQ851972:WMC851972 WVM851972:WVY851972 E917508:Q917508 JA917508:JM917508 SW917508:TI917508 ACS917508:ADE917508 AMO917508:ANA917508 AWK917508:AWW917508 BGG917508:BGS917508 BQC917508:BQO917508 BZY917508:CAK917508 CJU917508:CKG917508 CTQ917508:CUC917508 DDM917508:DDY917508 DNI917508:DNU917508 DXE917508:DXQ917508 EHA917508:EHM917508 EQW917508:ERI917508 FAS917508:FBE917508 FKO917508:FLA917508 FUK917508:FUW917508 GEG917508:GES917508 GOC917508:GOO917508 GXY917508:GYK917508 HHU917508:HIG917508 HRQ917508:HSC917508 IBM917508:IBY917508 ILI917508:ILU917508 IVE917508:IVQ917508 JFA917508:JFM917508 JOW917508:JPI917508 JYS917508:JZE917508 KIO917508:KJA917508 KSK917508:KSW917508 LCG917508:LCS917508 LMC917508:LMO917508 LVY917508:LWK917508 MFU917508:MGG917508 MPQ917508:MQC917508 MZM917508:MZY917508 NJI917508:NJU917508 NTE917508:NTQ917508 ODA917508:ODM917508 OMW917508:ONI917508 OWS917508:OXE917508 PGO917508:PHA917508 PQK917508:PQW917508 QAG917508:QAS917508 QKC917508:QKO917508 QTY917508:QUK917508 RDU917508:REG917508 RNQ917508:ROC917508 RXM917508:RXY917508 SHI917508:SHU917508 SRE917508:SRQ917508 TBA917508:TBM917508 TKW917508:TLI917508 TUS917508:TVE917508 UEO917508:UFA917508 UOK917508:UOW917508 UYG917508:UYS917508 VIC917508:VIO917508 VRY917508:VSK917508 WBU917508:WCG917508 WLQ917508:WMC917508 WVM917508:WVY917508 E983044:Q983044 JA983044:JM983044 SW983044:TI983044 ACS983044:ADE983044 AMO983044:ANA983044 AWK983044:AWW983044 BGG983044:BGS983044 BQC983044:BQO983044 BZY983044:CAK983044 CJU983044:CKG983044 CTQ983044:CUC983044 DDM983044:DDY983044 DNI983044:DNU983044 DXE983044:DXQ983044 EHA983044:EHM983044 EQW983044:ERI983044 FAS983044:FBE983044 FKO983044:FLA983044 FUK983044:FUW983044 GEG983044:GES983044 GOC983044:GOO983044 GXY983044:GYK983044 HHU983044:HIG983044 HRQ983044:HSC983044 IBM983044:IBY983044 ILI983044:ILU983044 IVE983044:IVQ983044 JFA983044:JFM983044 JOW983044:JPI983044 JYS983044:JZE983044 KIO983044:KJA983044 KSK983044:KSW983044 LCG983044:LCS983044 LMC983044:LMO983044 LVY983044:LWK983044 MFU983044:MGG983044 MPQ983044:MQC983044 MZM983044:MZY983044 NJI983044:NJU983044 NTE983044:NTQ983044 ODA983044:ODM983044 OMW983044:ONI983044 OWS983044:OXE983044 PGO983044:PHA983044 PQK983044:PQW983044 QAG983044:QAS983044 QKC983044:QKO983044 QTY983044:QUK983044 RDU983044:REG983044 RNQ983044:ROC983044 RXM983044:RXY983044 SHI983044:SHU983044 SRE983044:SRQ983044 TBA983044:TBM983044 TKW983044:TLI983044 TUS983044:TVE983044 UEO983044:UFA983044 UOK983044:UOW983044 UYG983044:UYS983044 VIC983044:VIO983044 VRY983044:VSK983044 WBU983044:WCG983044 WLQ983044:WMC983044 WVM983044:WVY983044 E458758:Q458779 JA458758:JM458779 SW458758:TI458779 ACS458758:ADE458779 AMO458758:ANA458779 AWK458758:AWW458779 BGG458758:BGS458779 BQC458758:BQO458779 BZY458758:CAK458779 CJU458758:CKG458779 CTQ458758:CUC458779 DDM458758:DDY458779 DNI458758:DNU458779 DXE458758:DXQ458779 EHA458758:EHM458779 EQW458758:ERI458779 FAS458758:FBE458779 FKO458758:FLA458779 FUK458758:FUW458779 GEG458758:GES458779 GOC458758:GOO458779 GXY458758:GYK458779 HHU458758:HIG458779 HRQ458758:HSC458779 IBM458758:IBY458779 ILI458758:ILU458779 IVE458758:IVQ458779 JFA458758:JFM458779 JOW458758:JPI458779 JYS458758:JZE458779 KIO458758:KJA458779 KSK458758:KSW458779 LCG458758:LCS458779 LMC458758:LMO458779 LVY458758:LWK458779 MFU458758:MGG458779 MPQ458758:MQC458779 MZM458758:MZY458779 NJI458758:NJU458779 NTE458758:NTQ458779 ODA458758:ODM458779 OMW458758:ONI458779 OWS458758:OXE458779 PGO458758:PHA458779 PQK458758:PQW458779 QAG458758:QAS458779 QKC458758:QKO458779 QTY458758:QUK458779 RDU458758:REG458779 RNQ458758:ROC458779 RXM458758:RXY458779 SHI458758:SHU458779 SRE458758:SRQ458779 TBA458758:TBM458779 TKW458758:TLI458779 TUS458758:TVE458779 UEO458758:UFA458779 UOK458758:UOW458779 UYG458758:UYS458779 VIC458758:VIO458779 VRY458758:VSK458779 WBU458758:WCG458779 WLQ458758:WMC458779 WVM458758:WVY458779 E65600:Q65600 JA65600:JM65600 SW65600:TI65600 ACS65600:ADE65600 AMO65600:ANA65600 AWK65600:AWW65600 BGG65600:BGS65600 BQC65600:BQO65600 BZY65600:CAK65600 CJU65600:CKG65600 CTQ65600:CUC65600 DDM65600:DDY65600 DNI65600:DNU65600 DXE65600:DXQ65600 EHA65600:EHM65600 EQW65600:ERI65600 FAS65600:FBE65600 FKO65600:FLA65600 FUK65600:FUW65600 GEG65600:GES65600 GOC65600:GOO65600 GXY65600:GYK65600 HHU65600:HIG65600 HRQ65600:HSC65600 IBM65600:IBY65600 ILI65600:ILU65600 IVE65600:IVQ65600 JFA65600:JFM65600 JOW65600:JPI65600 JYS65600:JZE65600 KIO65600:KJA65600 KSK65600:KSW65600 LCG65600:LCS65600 LMC65600:LMO65600 LVY65600:LWK65600 MFU65600:MGG65600 MPQ65600:MQC65600 MZM65600:MZY65600 NJI65600:NJU65600 NTE65600:NTQ65600 ODA65600:ODM65600 OMW65600:ONI65600 OWS65600:OXE65600 PGO65600:PHA65600 PQK65600:PQW65600 QAG65600:QAS65600 QKC65600:QKO65600 QTY65600:QUK65600 RDU65600:REG65600 RNQ65600:ROC65600 RXM65600:RXY65600 SHI65600:SHU65600 SRE65600:SRQ65600 TBA65600:TBM65600 TKW65600:TLI65600 TUS65600:TVE65600 UEO65600:UFA65600 UOK65600:UOW65600 UYG65600:UYS65600 VIC65600:VIO65600 VRY65600:VSK65600 WBU65600:WCG65600 WLQ65600:WMC65600 WVM65600:WVY65600 E131136:Q131136 JA131136:JM131136 SW131136:TI131136 ACS131136:ADE131136 AMO131136:ANA131136 AWK131136:AWW131136 BGG131136:BGS131136 BQC131136:BQO131136 BZY131136:CAK131136 CJU131136:CKG131136 CTQ131136:CUC131136 DDM131136:DDY131136 DNI131136:DNU131136 DXE131136:DXQ131136 EHA131136:EHM131136 EQW131136:ERI131136 FAS131136:FBE131136 FKO131136:FLA131136 FUK131136:FUW131136 GEG131136:GES131136 GOC131136:GOO131136 GXY131136:GYK131136 HHU131136:HIG131136 HRQ131136:HSC131136 IBM131136:IBY131136 ILI131136:ILU131136 IVE131136:IVQ131136 JFA131136:JFM131136 JOW131136:JPI131136 JYS131136:JZE131136 KIO131136:KJA131136 KSK131136:KSW131136 LCG131136:LCS131136 LMC131136:LMO131136 LVY131136:LWK131136 MFU131136:MGG131136 MPQ131136:MQC131136 MZM131136:MZY131136 NJI131136:NJU131136 NTE131136:NTQ131136 ODA131136:ODM131136 OMW131136:ONI131136 OWS131136:OXE131136 PGO131136:PHA131136 PQK131136:PQW131136 QAG131136:QAS131136 QKC131136:QKO131136 QTY131136:QUK131136 RDU131136:REG131136 RNQ131136:ROC131136 RXM131136:RXY131136 SHI131136:SHU131136 SRE131136:SRQ131136 TBA131136:TBM131136 TKW131136:TLI131136 TUS131136:TVE131136 UEO131136:UFA131136 UOK131136:UOW131136 UYG131136:UYS131136 VIC131136:VIO131136 VRY131136:VSK131136 WBU131136:WCG131136 WLQ131136:WMC131136 WVM131136:WVY131136 E196672:Q196672 JA196672:JM196672 SW196672:TI196672 ACS196672:ADE196672 AMO196672:ANA196672 AWK196672:AWW196672 BGG196672:BGS196672 BQC196672:BQO196672 BZY196672:CAK196672 CJU196672:CKG196672 CTQ196672:CUC196672 DDM196672:DDY196672 DNI196672:DNU196672 DXE196672:DXQ196672 EHA196672:EHM196672 EQW196672:ERI196672 FAS196672:FBE196672 FKO196672:FLA196672 FUK196672:FUW196672 GEG196672:GES196672 GOC196672:GOO196672 GXY196672:GYK196672 HHU196672:HIG196672 HRQ196672:HSC196672 IBM196672:IBY196672 ILI196672:ILU196672 IVE196672:IVQ196672 JFA196672:JFM196672 JOW196672:JPI196672 JYS196672:JZE196672 KIO196672:KJA196672 KSK196672:KSW196672 LCG196672:LCS196672 LMC196672:LMO196672 LVY196672:LWK196672 MFU196672:MGG196672 MPQ196672:MQC196672 MZM196672:MZY196672 NJI196672:NJU196672 NTE196672:NTQ196672 ODA196672:ODM196672 OMW196672:ONI196672 OWS196672:OXE196672 PGO196672:PHA196672 PQK196672:PQW196672 QAG196672:QAS196672 QKC196672:QKO196672 QTY196672:QUK196672 RDU196672:REG196672 RNQ196672:ROC196672 RXM196672:RXY196672 SHI196672:SHU196672 SRE196672:SRQ196672 TBA196672:TBM196672 TKW196672:TLI196672 TUS196672:TVE196672 UEO196672:UFA196672 UOK196672:UOW196672 UYG196672:UYS196672 VIC196672:VIO196672 VRY196672:VSK196672 WBU196672:WCG196672 WLQ196672:WMC196672 WVM196672:WVY196672 E262208:Q262208 JA262208:JM262208 SW262208:TI262208 ACS262208:ADE262208 AMO262208:ANA262208 AWK262208:AWW262208 BGG262208:BGS262208 BQC262208:BQO262208 BZY262208:CAK262208 CJU262208:CKG262208 CTQ262208:CUC262208 DDM262208:DDY262208 DNI262208:DNU262208 DXE262208:DXQ262208 EHA262208:EHM262208 EQW262208:ERI262208 FAS262208:FBE262208 FKO262208:FLA262208 FUK262208:FUW262208 GEG262208:GES262208 GOC262208:GOO262208 GXY262208:GYK262208 HHU262208:HIG262208 HRQ262208:HSC262208 IBM262208:IBY262208 ILI262208:ILU262208 IVE262208:IVQ262208 JFA262208:JFM262208 JOW262208:JPI262208 JYS262208:JZE262208 KIO262208:KJA262208 KSK262208:KSW262208 LCG262208:LCS262208 LMC262208:LMO262208 LVY262208:LWK262208 MFU262208:MGG262208 MPQ262208:MQC262208 MZM262208:MZY262208 NJI262208:NJU262208 NTE262208:NTQ262208 ODA262208:ODM262208 OMW262208:ONI262208 OWS262208:OXE262208 PGO262208:PHA262208 PQK262208:PQW262208 QAG262208:QAS262208 QKC262208:QKO262208 QTY262208:QUK262208 RDU262208:REG262208 RNQ262208:ROC262208 RXM262208:RXY262208 SHI262208:SHU262208 SRE262208:SRQ262208 TBA262208:TBM262208 TKW262208:TLI262208 TUS262208:TVE262208 UEO262208:UFA262208 UOK262208:UOW262208 UYG262208:UYS262208 VIC262208:VIO262208 VRY262208:VSK262208 WBU262208:WCG262208 WLQ262208:WMC262208 WVM262208:WVY262208 E327744:Q327744 JA327744:JM327744 SW327744:TI327744 ACS327744:ADE327744 AMO327744:ANA327744 AWK327744:AWW327744 BGG327744:BGS327744 BQC327744:BQO327744 BZY327744:CAK327744 CJU327744:CKG327744 CTQ327744:CUC327744 DDM327744:DDY327744 DNI327744:DNU327744 DXE327744:DXQ327744 EHA327744:EHM327744 EQW327744:ERI327744 FAS327744:FBE327744 FKO327744:FLA327744 FUK327744:FUW327744 GEG327744:GES327744 GOC327744:GOO327744 GXY327744:GYK327744 HHU327744:HIG327744 HRQ327744:HSC327744 IBM327744:IBY327744 ILI327744:ILU327744 IVE327744:IVQ327744 JFA327744:JFM327744 JOW327744:JPI327744 JYS327744:JZE327744 KIO327744:KJA327744 KSK327744:KSW327744 LCG327744:LCS327744 LMC327744:LMO327744 LVY327744:LWK327744 MFU327744:MGG327744 MPQ327744:MQC327744 MZM327744:MZY327744 NJI327744:NJU327744 NTE327744:NTQ327744 ODA327744:ODM327744 OMW327744:ONI327744 OWS327744:OXE327744 PGO327744:PHA327744 PQK327744:PQW327744 QAG327744:QAS327744 QKC327744:QKO327744 QTY327744:QUK327744 RDU327744:REG327744 RNQ327744:ROC327744 RXM327744:RXY327744 SHI327744:SHU327744 SRE327744:SRQ327744 TBA327744:TBM327744 TKW327744:TLI327744 TUS327744:TVE327744 UEO327744:UFA327744 UOK327744:UOW327744 UYG327744:UYS327744 VIC327744:VIO327744 VRY327744:VSK327744 WBU327744:WCG327744 WLQ327744:WMC327744 WVM327744:WVY327744 E393280:Q393280 JA393280:JM393280 SW393280:TI393280 ACS393280:ADE393280 AMO393280:ANA393280 AWK393280:AWW393280 BGG393280:BGS393280 BQC393280:BQO393280 BZY393280:CAK393280 CJU393280:CKG393280 CTQ393280:CUC393280 DDM393280:DDY393280 DNI393280:DNU393280 DXE393280:DXQ393280 EHA393280:EHM393280 EQW393280:ERI393280 FAS393280:FBE393280 FKO393280:FLA393280 FUK393280:FUW393280 GEG393280:GES393280 GOC393280:GOO393280 GXY393280:GYK393280 HHU393280:HIG393280 HRQ393280:HSC393280 IBM393280:IBY393280 ILI393280:ILU393280 IVE393280:IVQ393280 JFA393280:JFM393280 JOW393280:JPI393280 JYS393280:JZE393280 KIO393280:KJA393280 KSK393280:KSW393280 LCG393280:LCS393280 LMC393280:LMO393280 LVY393280:LWK393280 MFU393280:MGG393280 MPQ393280:MQC393280 MZM393280:MZY393280 NJI393280:NJU393280 NTE393280:NTQ393280 ODA393280:ODM393280 OMW393280:ONI393280 OWS393280:OXE393280 PGO393280:PHA393280 PQK393280:PQW393280 QAG393280:QAS393280 QKC393280:QKO393280 QTY393280:QUK393280 RDU393280:REG393280 RNQ393280:ROC393280 RXM393280:RXY393280 SHI393280:SHU393280 SRE393280:SRQ393280 TBA393280:TBM393280 TKW393280:TLI393280 TUS393280:TVE393280 UEO393280:UFA393280 UOK393280:UOW393280 UYG393280:UYS393280 VIC393280:VIO393280 VRY393280:VSK393280 WBU393280:WCG393280 WLQ393280:WMC393280 WVM393280:WVY393280 E458816:Q458816 JA458816:JM458816 SW458816:TI458816 ACS458816:ADE458816 AMO458816:ANA458816 AWK458816:AWW458816 BGG458816:BGS458816 BQC458816:BQO458816 BZY458816:CAK458816 CJU458816:CKG458816 CTQ458816:CUC458816 DDM458816:DDY458816 DNI458816:DNU458816 DXE458816:DXQ458816 EHA458816:EHM458816 EQW458816:ERI458816 FAS458816:FBE458816 FKO458816:FLA458816 FUK458816:FUW458816 GEG458816:GES458816 GOC458816:GOO458816 GXY458816:GYK458816 HHU458816:HIG458816 HRQ458816:HSC458816 IBM458816:IBY458816 ILI458816:ILU458816 IVE458816:IVQ458816 JFA458816:JFM458816 JOW458816:JPI458816 JYS458816:JZE458816 KIO458816:KJA458816 KSK458816:KSW458816 LCG458816:LCS458816 LMC458816:LMO458816 LVY458816:LWK458816 MFU458816:MGG458816 MPQ458816:MQC458816 MZM458816:MZY458816 NJI458816:NJU458816 NTE458816:NTQ458816 ODA458816:ODM458816 OMW458816:ONI458816 OWS458816:OXE458816 PGO458816:PHA458816 PQK458816:PQW458816 QAG458816:QAS458816 QKC458816:QKO458816 QTY458816:QUK458816 RDU458816:REG458816 RNQ458816:ROC458816 RXM458816:RXY458816 SHI458816:SHU458816 SRE458816:SRQ458816 TBA458816:TBM458816 TKW458816:TLI458816 TUS458816:TVE458816 UEO458816:UFA458816 UOK458816:UOW458816 UYG458816:UYS458816 VIC458816:VIO458816 VRY458816:VSK458816 WBU458816:WCG458816 WLQ458816:WMC458816 WVM458816:WVY458816 E524352:Q524352 JA524352:JM524352 SW524352:TI524352 ACS524352:ADE524352 AMO524352:ANA524352 AWK524352:AWW524352 BGG524352:BGS524352 BQC524352:BQO524352 BZY524352:CAK524352 CJU524352:CKG524352 CTQ524352:CUC524352 DDM524352:DDY524352 DNI524352:DNU524352 DXE524352:DXQ524352 EHA524352:EHM524352 EQW524352:ERI524352 FAS524352:FBE524352 FKO524352:FLA524352 FUK524352:FUW524352 GEG524352:GES524352 GOC524352:GOO524352 GXY524352:GYK524352 HHU524352:HIG524352 HRQ524352:HSC524352 IBM524352:IBY524352 ILI524352:ILU524352 IVE524352:IVQ524352 JFA524352:JFM524352 JOW524352:JPI524352 JYS524352:JZE524352 KIO524352:KJA524352 KSK524352:KSW524352 LCG524352:LCS524352 LMC524352:LMO524352 LVY524352:LWK524352 MFU524352:MGG524352 MPQ524352:MQC524352 MZM524352:MZY524352 NJI524352:NJU524352 NTE524352:NTQ524352 ODA524352:ODM524352 OMW524352:ONI524352 OWS524352:OXE524352 PGO524352:PHA524352 PQK524352:PQW524352 QAG524352:QAS524352 QKC524352:QKO524352 QTY524352:QUK524352 RDU524352:REG524352 RNQ524352:ROC524352 RXM524352:RXY524352 SHI524352:SHU524352 SRE524352:SRQ524352 TBA524352:TBM524352 TKW524352:TLI524352 TUS524352:TVE524352 UEO524352:UFA524352 UOK524352:UOW524352 UYG524352:UYS524352 VIC524352:VIO524352 VRY524352:VSK524352 WBU524352:WCG524352 WLQ524352:WMC524352 WVM524352:WVY524352 E589888:Q589888 JA589888:JM589888 SW589888:TI589888 ACS589888:ADE589888 AMO589888:ANA589888 AWK589888:AWW589888 BGG589888:BGS589888 BQC589888:BQO589888 BZY589888:CAK589888 CJU589888:CKG589888 CTQ589888:CUC589888 DDM589888:DDY589888 DNI589888:DNU589888 DXE589888:DXQ589888 EHA589888:EHM589888 EQW589888:ERI589888 FAS589888:FBE589888 FKO589888:FLA589888 FUK589888:FUW589888 GEG589888:GES589888 GOC589888:GOO589888 GXY589888:GYK589888 HHU589888:HIG589888 HRQ589888:HSC589888 IBM589888:IBY589888 ILI589888:ILU589888 IVE589888:IVQ589888 JFA589888:JFM589888 JOW589888:JPI589888 JYS589888:JZE589888 KIO589888:KJA589888 KSK589888:KSW589888 LCG589888:LCS589888 LMC589888:LMO589888 LVY589888:LWK589888 MFU589888:MGG589888 MPQ589888:MQC589888 MZM589888:MZY589888 NJI589888:NJU589888 NTE589888:NTQ589888 ODA589888:ODM589888 OMW589888:ONI589888 OWS589888:OXE589888 PGO589888:PHA589888 PQK589888:PQW589888 QAG589888:QAS589888 QKC589888:QKO589888 QTY589888:QUK589888 RDU589888:REG589888 RNQ589888:ROC589888 RXM589888:RXY589888 SHI589888:SHU589888 SRE589888:SRQ589888 TBA589888:TBM589888 TKW589888:TLI589888 TUS589888:TVE589888 UEO589888:UFA589888 UOK589888:UOW589888 UYG589888:UYS589888 VIC589888:VIO589888 VRY589888:VSK589888 WBU589888:WCG589888 WLQ589888:WMC589888 WVM589888:WVY589888 E655424:Q655424 JA655424:JM655424 SW655424:TI655424 ACS655424:ADE655424 AMO655424:ANA655424 AWK655424:AWW655424 BGG655424:BGS655424 BQC655424:BQO655424 BZY655424:CAK655424 CJU655424:CKG655424 CTQ655424:CUC655424 DDM655424:DDY655424 DNI655424:DNU655424 DXE655424:DXQ655424 EHA655424:EHM655424 EQW655424:ERI655424 FAS655424:FBE655424 FKO655424:FLA655424 FUK655424:FUW655424 GEG655424:GES655424 GOC655424:GOO655424 GXY655424:GYK655424 HHU655424:HIG655424 HRQ655424:HSC655424 IBM655424:IBY655424 ILI655424:ILU655424 IVE655424:IVQ655424 JFA655424:JFM655424 JOW655424:JPI655424 JYS655424:JZE655424 KIO655424:KJA655424 KSK655424:KSW655424 LCG655424:LCS655424 LMC655424:LMO655424 LVY655424:LWK655424 MFU655424:MGG655424 MPQ655424:MQC655424 MZM655424:MZY655424 NJI655424:NJU655424 NTE655424:NTQ655424 ODA655424:ODM655424 OMW655424:ONI655424 OWS655424:OXE655424 PGO655424:PHA655424 PQK655424:PQW655424 QAG655424:QAS655424 QKC655424:QKO655424 QTY655424:QUK655424 RDU655424:REG655424 RNQ655424:ROC655424 RXM655424:RXY655424 SHI655424:SHU655424 SRE655424:SRQ655424 TBA655424:TBM655424 TKW655424:TLI655424 TUS655424:TVE655424 UEO655424:UFA655424 UOK655424:UOW655424 UYG655424:UYS655424 VIC655424:VIO655424 VRY655424:VSK655424 WBU655424:WCG655424 WLQ655424:WMC655424 WVM655424:WVY655424 E720960:Q720960 JA720960:JM720960 SW720960:TI720960 ACS720960:ADE720960 AMO720960:ANA720960 AWK720960:AWW720960 BGG720960:BGS720960 BQC720960:BQO720960 BZY720960:CAK720960 CJU720960:CKG720960 CTQ720960:CUC720960 DDM720960:DDY720960 DNI720960:DNU720960 DXE720960:DXQ720960 EHA720960:EHM720960 EQW720960:ERI720960 FAS720960:FBE720960 FKO720960:FLA720960 FUK720960:FUW720960 GEG720960:GES720960 GOC720960:GOO720960 GXY720960:GYK720960 HHU720960:HIG720960 HRQ720960:HSC720960 IBM720960:IBY720960 ILI720960:ILU720960 IVE720960:IVQ720960 JFA720960:JFM720960 JOW720960:JPI720960 JYS720960:JZE720960 KIO720960:KJA720960 KSK720960:KSW720960 LCG720960:LCS720960 LMC720960:LMO720960 LVY720960:LWK720960 MFU720960:MGG720960 MPQ720960:MQC720960 MZM720960:MZY720960 NJI720960:NJU720960 NTE720960:NTQ720960 ODA720960:ODM720960 OMW720960:ONI720960 OWS720960:OXE720960 PGO720960:PHA720960 PQK720960:PQW720960 QAG720960:QAS720960 QKC720960:QKO720960 QTY720960:QUK720960 RDU720960:REG720960 RNQ720960:ROC720960 RXM720960:RXY720960 SHI720960:SHU720960 SRE720960:SRQ720960 TBA720960:TBM720960 TKW720960:TLI720960 TUS720960:TVE720960 UEO720960:UFA720960 UOK720960:UOW720960 UYG720960:UYS720960 VIC720960:VIO720960 VRY720960:VSK720960 WBU720960:WCG720960 WLQ720960:WMC720960 WVM720960:WVY720960 E786496:Q786496 JA786496:JM786496 SW786496:TI786496 ACS786496:ADE786496 AMO786496:ANA786496 AWK786496:AWW786496 BGG786496:BGS786496 BQC786496:BQO786496 BZY786496:CAK786496 CJU786496:CKG786496 CTQ786496:CUC786496 DDM786496:DDY786496 DNI786496:DNU786496 DXE786496:DXQ786496 EHA786496:EHM786496 EQW786496:ERI786496 FAS786496:FBE786496 FKO786496:FLA786496 FUK786496:FUW786496 GEG786496:GES786496 GOC786496:GOO786496 GXY786496:GYK786496 HHU786496:HIG786496 HRQ786496:HSC786496 IBM786496:IBY786496 ILI786496:ILU786496 IVE786496:IVQ786496 JFA786496:JFM786496 JOW786496:JPI786496 JYS786496:JZE786496 KIO786496:KJA786496 KSK786496:KSW786496 LCG786496:LCS786496 LMC786496:LMO786496 LVY786496:LWK786496 MFU786496:MGG786496 MPQ786496:MQC786496 MZM786496:MZY786496 NJI786496:NJU786496 NTE786496:NTQ786496 ODA786496:ODM786496 OMW786496:ONI786496 OWS786496:OXE786496 PGO786496:PHA786496 PQK786496:PQW786496 QAG786496:QAS786496 QKC786496:QKO786496 QTY786496:QUK786496 RDU786496:REG786496 RNQ786496:ROC786496 RXM786496:RXY786496 SHI786496:SHU786496 SRE786496:SRQ786496 TBA786496:TBM786496 TKW786496:TLI786496 TUS786496:TVE786496 UEO786496:UFA786496 UOK786496:UOW786496 UYG786496:UYS786496 VIC786496:VIO786496 VRY786496:VSK786496 WBU786496:WCG786496 WLQ786496:WMC786496 WVM786496:WVY786496 E852032:Q852032 JA852032:JM852032 SW852032:TI852032 ACS852032:ADE852032 AMO852032:ANA852032 AWK852032:AWW852032 BGG852032:BGS852032 BQC852032:BQO852032 BZY852032:CAK852032 CJU852032:CKG852032 CTQ852032:CUC852032 DDM852032:DDY852032 DNI852032:DNU852032 DXE852032:DXQ852032 EHA852032:EHM852032 EQW852032:ERI852032 FAS852032:FBE852032 FKO852032:FLA852032 FUK852032:FUW852032 GEG852032:GES852032 GOC852032:GOO852032 GXY852032:GYK852032 HHU852032:HIG852032 HRQ852032:HSC852032 IBM852032:IBY852032 ILI852032:ILU852032 IVE852032:IVQ852032 JFA852032:JFM852032 JOW852032:JPI852032 JYS852032:JZE852032 KIO852032:KJA852032 KSK852032:KSW852032 LCG852032:LCS852032 LMC852032:LMO852032 LVY852032:LWK852032 MFU852032:MGG852032 MPQ852032:MQC852032 MZM852032:MZY852032 NJI852032:NJU852032 NTE852032:NTQ852032 ODA852032:ODM852032 OMW852032:ONI852032 OWS852032:OXE852032 PGO852032:PHA852032 PQK852032:PQW852032 QAG852032:QAS852032 QKC852032:QKO852032 QTY852032:QUK852032 RDU852032:REG852032 RNQ852032:ROC852032 RXM852032:RXY852032 SHI852032:SHU852032 SRE852032:SRQ852032 TBA852032:TBM852032 TKW852032:TLI852032 TUS852032:TVE852032 UEO852032:UFA852032 UOK852032:UOW852032 UYG852032:UYS852032 VIC852032:VIO852032 VRY852032:VSK852032 WBU852032:WCG852032 WLQ852032:WMC852032 WVM852032:WVY852032 E917568:Q917568 JA917568:JM917568 SW917568:TI917568 ACS917568:ADE917568 AMO917568:ANA917568 AWK917568:AWW917568 BGG917568:BGS917568 BQC917568:BQO917568 BZY917568:CAK917568 CJU917568:CKG917568 CTQ917568:CUC917568 DDM917568:DDY917568 DNI917568:DNU917568 DXE917568:DXQ917568 EHA917568:EHM917568 EQW917568:ERI917568 FAS917568:FBE917568 FKO917568:FLA917568 FUK917568:FUW917568 GEG917568:GES917568 GOC917568:GOO917568 GXY917568:GYK917568 HHU917568:HIG917568 HRQ917568:HSC917568 IBM917568:IBY917568 ILI917568:ILU917568 IVE917568:IVQ917568 JFA917568:JFM917568 JOW917568:JPI917568 JYS917568:JZE917568 KIO917568:KJA917568 KSK917568:KSW917568 LCG917568:LCS917568 LMC917568:LMO917568 LVY917568:LWK917568 MFU917568:MGG917568 MPQ917568:MQC917568 MZM917568:MZY917568 NJI917568:NJU917568 NTE917568:NTQ917568 ODA917568:ODM917568 OMW917568:ONI917568 OWS917568:OXE917568 PGO917568:PHA917568 PQK917568:PQW917568 QAG917568:QAS917568 QKC917568:QKO917568 QTY917568:QUK917568 RDU917568:REG917568 RNQ917568:ROC917568 RXM917568:RXY917568 SHI917568:SHU917568 SRE917568:SRQ917568 TBA917568:TBM917568 TKW917568:TLI917568 TUS917568:TVE917568 UEO917568:UFA917568 UOK917568:UOW917568 UYG917568:UYS917568 VIC917568:VIO917568 VRY917568:VSK917568 WBU917568:WCG917568 WLQ917568:WMC917568 WVM917568:WVY917568 E983104:Q983104 JA983104:JM983104 SW983104:TI983104 ACS983104:ADE983104 AMO983104:ANA983104 AWK983104:AWW983104 BGG983104:BGS983104 BQC983104:BQO983104 BZY983104:CAK983104 CJU983104:CKG983104 CTQ983104:CUC983104 DDM983104:DDY983104 DNI983104:DNU983104 DXE983104:DXQ983104 EHA983104:EHM983104 EQW983104:ERI983104 FAS983104:FBE983104 FKO983104:FLA983104 FUK983104:FUW983104 GEG983104:GES983104 GOC983104:GOO983104 GXY983104:GYK983104 HHU983104:HIG983104 HRQ983104:HSC983104 IBM983104:IBY983104 ILI983104:ILU983104 IVE983104:IVQ983104 JFA983104:JFM983104 JOW983104:JPI983104 JYS983104:JZE983104 KIO983104:KJA983104 KSK983104:KSW983104 LCG983104:LCS983104 LMC983104:LMO983104 LVY983104:LWK983104 MFU983104:MGG983104 MPQ983104:MQC983104 MZM983104:MZY983104 NJI983104:NJU983104 NTE983104:NTQ983104 ODA983104:ODM983104 OMW983104:ONI983104 OWS983104:OXE983104 PGO983104:PHA983104 PQK983104:PQW983104 QAG983104:QAS983104 QKC983104:QKO983104 QTY983104:QUK983104 RDU983104:REG983104 RNQ983104:ROC983104 RXM983104:RXY983104 SHI983104:SHU983104 SRE983104:SRQ983104 TBA983104:TBM983104 TKW983104:TLI983104 TUS983104:TVE983104 UEO983104:UFA983104 UOK983104:UOW983104 UYG983104:UYS983104 VIC983104:VIO983104 VRY983104:VSK983104 WBU983104:WCG983104 WLQ983104:WMC983104 WVM983104:WVY983104 E524294:Q524315 JA524294:JM524315 SW524294:TI524315 ACS524294:ADE524315 AMO524294:ANA524315 AWK524294:AWW524315 BGG524294:BGS524315 BQC524294:BQO524315 BZY524294:CAK524315 CJU524294:CKG524315 CTQ524294:CUC524315 DDM524294:DDY524315 DNI524294:DNU524315 DXE524294:DXQ524315 EHA524294:EHM524315 EQW524294:ERI524315 FAS524294:FBE524315 FKO524294:FLA524315 FUK524294:FUW524315 GEG524294:GES524315 GOC524294:GOO524315 GXY524294:GYK524315 HHU524294:HIG524315 HRQ524294:HSC524315 IBM524294:IBY524315 ILI524294:ILU524315 IVE524294:IVQ524315 JFA524294:JFM524315 JOW524294:JPI524315 JYS524294:JZE524315 KIO524294:KJA524315 KSK524294:KSW524315 LCG524294:LCS524315 LMC524294:LMO524315 LVY524294:LWK524315 MFU524294:MGG524315 MPQ524294:MQC524315 MZM524294:MZY524315 NJI524294:NJU524315 NTE524294:NTQ524315 ODA524294:ODM524315 OMW524294:ONI524315 OWS524294:OXE524315 PGO524294:PHA524315 PQK524294:PQW524315 QAG524294:QAS524315 QKC524294:QKO524315 QTY524294:QUK524315 RDU524294:REG524315 RNQ524294:ROC524315 RXM524294:RXY524315 SHI524294:SHU524315 SRE524294:SRQ524315 TBA524294:TBM524315 TKW524294:TLI524315 TUS524294:TVE524315 UEO524294:UFA524315 UOK524294:UOW524315 UYG524294:UYS524315 VIC524294:VIO524315 VRY524294:VSK524315 WBU524294:WCG524315 WLQ524294:WMC524315 WVM524294:WVY524315 E65595:Q65598 JA65595:JM65598 SW65595:TI65598 ACS65595:ADE65598 AMO65595:ANA65598 AWK65595:AWW65598 BGG65595:BGS65598 BQC65595:BQO65598 BZY65595:CAK65598 CJU65595:CKG65598 CTQ65595:CUC65598 DDM65595:DDY65598 DNI65595:DNU65598 DXE65595:DXQ65598 EHA65595:EHM65598 EQW65595:ERI65598 FAS65595:FBE65598 FKO65595:FLA65598 FUK65595:FUW65598 GEG65595:GES65598 GOC65595:GOO65598 GXY65595:GYK65598 HHU65595:HIG65598 HRQ65595:HSC65598 IBM65595:IBY65598 ILI65595:ILU65598 IVE65595:IVQ65598 JFA65595:JFM65598 JOW65595:JPI65598 JYS65595:JZE65598 KIO65595:KJA65598 KSK65595:KSW65598 LCG65595:LCS65598 LMC65595:LMO65598 LVY65595:LWK65598 MFU65595:MGG65598 MPQ65595:MQC65598 MZM65595:MZY65598 NJI65595:NJU65598 NTE65595:NTQ65598 ODA65595:ODM65598 OMW65595:ONI65598 OWS65595:OXE65598 PGO65595:PHA65598 PQK65595:PQW65598 QAG65595:QAS65598 QKC65595:QKO65598 QTY65595:QUK65598 RDU65595:REG65598 RNQ65595:ROC65598 RXM65595:RXY65598 SHI65595:SHU65598 SRE65595:SRQ65598 TBA65595:TBM65598 TKW65595:TLI65598 TUS65595:TVE65598 UEO65595:UFA65598 UOK65595:UOW65598 UYG65595:UYS65598 VIC65595:VIO65598 VRY65595:VSK65598 WBU65595:WCG65598 WLQ65595:WMC65598 WVM65595:WVY65598 E131131:Q131134 JA131131:JM131134 SW131131:TI131134 ACS131131:ADE131134 AMO131131:ANA131134 AWK131131:AWW131134 BGG131131:BGS131134 BQC131131:BQO131134 BZY131131:CAK131134 CJU131131:CKG131134 CTQ131131:CUC131134 DDM131131:DDY131134 DNI131131:DNU131134 DXE131131:DXQ131134 EHA131131:EHM131134 EQW131131:ERI131134 FAS131131:FBE131134 FKO131131:FLA131134 FUK131131:FUW131134 GEG131131:GES131134 GOC131131:GOO131134 GXY131131:GYK131134 HHU131131:HIG131134 HRQ131131:HSC131134 IBM131131:IBY131134 ILI131131:ILU131134 IVE131131:IVQ131134 JFA131131:JFM131134 JOW131131:JPI131134 JYS131131:JZE131134 KIO131131:KJA131134 KSK131131:KSW131134 LCG131131:LCS131134 LMC131131:LMO131134 LVY131131:LWK131134 MFU131131:MGG131134 MPQ131131:MQC131134 MZM131131:MZY131134 NJI131131:NJU131134 NTE131131:NTQ131134 ODA131131:ODM131134 OMW131131:ONI131134 OWS131131:OXE131134 PGO131131:PHA131134 PQK131131:PQW131134 QAG131131:QAS131134 QKC131131:QKO131134 QTY131131:QUK131134 RDU131131:REG131134 RNQ131131:ROC131134 RXM131131:RXY131134 SHI131131:SHU131134 SRE131131:SRQ131134 TBA131131:TBM131134 TKW131131:TLI131134 TUS131131:TVE131134 UEO131131:UFA131134 UOK131131:UOW131134 UYG131131:UYS131134 VIC131131:VIO131134 VRY131131:VSK131134 WBU131131:WCG131134 WLQ131131:WMC131134 WVM131131:WVY131134 E196667:Q196670 JA196667:JM196670 SW196667:TI196670 ACS196667:ADE196670 AMO196667:ANA196670 AWK196667:AWW196670 BGG196667:BGS196670 BQC196667:BQO196670 BZY196667:CAK196670 CJU196667:CKG196670 CTQ196667:CUC196670 DDM196667:DDY196670 DNI196667:DNU196670 DXE196667:DXQ196670 EHA196667:EHM196670 EQW196667:ERI196670 FAS196667:FBE196670 FKO196667:FLA196670 FUK196667:FUW196670 GEG196667:GES196670 GOC196667:GOO196670 GXY196667:GYK196670 HHU196667:HIG196670 HRQ196667:HSC196670 IBM196667:IBY196670 ILI196667:ILU196670 IVE196667:IVQ196670 JFA196667:JFM196670 JOW196667:JPI196670 JYS196667:JZE196670 KIO196667:KJA196670 KSK196667:KSW196670 LCG196667:LCS196670 LMC196667:LMO196670 LVY196667:LWK196670 MFU196667:MGG196670 MPQ196667:MQC196670 MZM196667:MZY196670 NJI196667:NJU196670 NTE196667:NTQ196670 ODA196667:ODM196670 OMW196667:ONI196670 OWS196667:OXE196670 PGO196667:PHA196670 PQK196667:PQW196670 QAG196667:QAS196670 QKC196667:QKO196670 QTY196667:QUK196670 RDU196667:REG196670 RNQ196667:ROC196670 RXM196667:RXY196670 SHI196667:SHU196670 SRE196667:SRQ196670 TBA196667:TBM196670 TKW196667:TLI196670 TUS196667:TVE196670 UEO196667:UFA196670 UOK196667:UOW196670 UYG196667:UYS196670 VIC196667:VIO196670 VRY196667:VSK196670 WBU196667:WCG196670 WLQ196667:WMC196670 WVM196667:WVY196670 E262203:Q262206 JA262203:JM262206 SW262203:TI262206 ACS262203:ADE262206 AMO262203:ANA262206 AWK262203:AWW262206 BGG262203:BGS262206 BQC262203:BQO262206 BZY262203:CAK262206 CJU262203:CKG262206 CTQ262203:CUC262206 DDM262203:DDY262206 DNI262203:DNU262206 DXE262203:DXQ262206 EHA262203:EHM262206 EQW262203:ERI262206 FAS262203:FBE262206 FKO262203:FLA262206 FUK262203:FUW262206 GEG262203:GES262206 GOC262203:GOO262206 GXY262203:GYK262206 HHU262203:HIG262206 HRQ262203:HSC262206 IBM262203:IBY262206 ILI262203:ILU262206 IVE262203:IVQ262206 JFA262203:JFM262206 JOW262203:JPI262206 JYS262203:JZE262206 KIO262203:KJA262206 KSK262203:KSW262206 LCG262203:LCS262206 LMC262203:LMO262206 LVY262203:LWK262206 MFU262203:MGG262206 MPQ262203:MQC262206 MZM262203:MZY262206 NJI262203:NJU262206 NTE262203:NTQ262206 ODA262203:ODM262206 OMW262203:ONI262206 OWS262203:OXE262206 PGO262203:PHA262206 PQK262203:PQW262206 QAG262203:QAS262206 QKC262203:QKO262206 QTY262203:QUK262206 RDU262203:REG262206 RNQ262203:ROC262206 RXM262203:RXY262206 SHI262203:SHU262206 SRE262203:SRQ262206 TBA262203:TBM262206 TKW262203:TLI262206 TUS262203:TVE262206 UEO262203:UFA262206 UOK262203:UOW262206 UYG262203:UYS262206 VIC262203:VIO262206 VRY262203:VSK262206 WBU262203:WCG262206 WLQ262203:WMC262206 WVM262203:WVY262206 E327739:Q327742 JA327739:JM327742 SW327739:TI327742 ACS327739:ADE327742 AMO327739:ANA327742 AWK327739:AWW327742 BGG327739:BGS327742 BQC327739:BQO327742 BZY327739:CAK327742 CJU327739:CKG327742 CTQ327739:CUC327742 DDM327739:DDY327742 DNI327739:DNU327742 DXE327739:DXQ327742 EHA327739:EHM327742 EQW327739:ERI327742 FAS327739:FBE327742 FKO327739:FLA327742 FUK327739:FUW327742 GEG327739:GES327742 GOC327739:GOO327742 GXY327739:GYK327742 HHU327739:HIG327742 HRQ327739:HSC327742 IBM327739:IBY327742 ILI327739:ILU327742 IVE327739:IVQ327742 JFA327739:JFM327742 JOW327739:JPI327742 JYS327739:JZE327742 KIO327739:KJA327742 KSK327739:KSW327742 LCG327739:LCS327742 LMC327739:LMO327742 LVY327739:LWK327742 MFU327739:MGG327742 MPQ327739:MQC327742 MZM327739:MZY327742 NJI327739:NJU327742 NTE327739:NTQ327742 ODA327739:ODM327742 OMW327739:ONI327742 OWS327739:OXE327742 PGO327739:PHA327742 PQK327739:PQW327742 QAG327739:QAS327742 QKC327739:QKO327742 QTY327739:QUK327742 RDU327739:REG327742 RNQ327739:ROC327742 RXM327739:RXY327742 SHI327739:SHU327742 SRE327739:SRQ327742 TBA327739:TBM327742 TKW327739:TLI327742 TUS327739:TVE327742 UEO327739:UFA327742 UOK327739:UOW327742 UYG327739:UYS327742 VIC327739:VIO327742 VRY327739:VSK327742 WBU327739:WCG327742 WLQ327739:WMC327742 WVM327739:WVY327742 E393275:Q393278 JA393275:JM393278 SW393275:TI393278 ACS393275:ADE393278 AMO393275:ANA393278 AWK393275:AWW393278 BGG393275:BGS393278 BQC393275:BQO393278 BZY393275:CAK393278 CJU393275:CKG393278 CTQ393275:CUC393278 DDM393275:DDY393278 DNI393275:DNU393278 DXE393275:DXQ393278 EHA393275:EHM393278 EQW393275:ERI393278 FAS393275:FBE393278 FKO393275:FLA393278 FUK393275:FUW393278 GEG393275:GES393278 GOC393275:GOO393278 GXY393275:GYK393278 HHU393275:HIG393278 HRQ393275:HSC393278 IBM393275:IBY393278 ILI393275:ILU393278 IVE393275:IVQ393278 JFA393275:JFM393278 JOW393275:JPI393278 JYS393275:JZE393278 KIO393275:KJA393278 KSK393275:KSW393278 LCG393275:LCS393278 LMC393275:LMO393278 LVY393275:LWK393278 MFU393275:MGG393278 MPQ393275:MQC393278 MZM393275:MZY393278 NJI393275:NJU393278 NTE393275:NTQ393278 ODA393275:ODM393278 OMW393275:ONI393278 OWS393275:OXE393278 PGO393275:PHA393278 PQK393275:PQW393278 QAG393275:QAS393278 QKC393275:QKO393278 QTY393275:QUK393278 RDU393275:REG393278 RNQ393275:ROC393278 RXM393275:RXY393278 SHI393275:SHU393278 SRE393275:SRQ393278 TBA393275:TBM393278 TKW393275:TLI393278 TUS393275:TVE393278 UEO393275:UFA393278 UOK393275:UOW393278 UYG393275:UYS393278 VIC393275:VIO393278 VRY393275:VSK393278 WBU393275:WCG393278 WLQ393275:WMC393278 WVM393275:WVY393278 E458811:Q458814 JA458811:JM458814 SW458811:TI458814 ACS458811:ADE458814 AMO458811:ANA458814 AWK458811:AWW458814 BGG458811:BGS458814 BQC458811:BQO458814 BZY458811:CAK458814 CJU458811:CKG458814 CTQ458811:CUC458814 DDM458811:DDY458814 DNI458811:DNU458814 DXE458811:DXQ458814 EHA458811:EHM458814 EQW458811:ERI458814 FAS458811:FBE458814 FKO458811:FLA458814 FUK458811:FUW458814 GEG458811:GES458814 GOC458811:GOO458814 GXY458811:GYK458814 HHU458811:HIG458814 HRQ458811:HSC458814 IBM458811:IBY458814 ILI458811:ILU458814 IVE458811:IVQ458814 JFA458811:JFM458814 JOW458811:JPI458814 JYS458811:JZE458814 KIO458811:KJA458814 KSK458811:KSW458814 LCG458811:LCS458814 LMC458811:LMO458814 LVY458811:LWK458814 MFU458811:MGG458814 MPQ458811:MQC458814 MZM458811:MZY458814 NJI458811:NJU458814 NTE458811:NTQ458814 ODA458811:ODM458814 OMW458811:ONI458814 OWS458811:OXE458814 PGO458811:PHA458814 PQK458811:PQW458814 QAG458811:QAS458814 QKC458811:QKO458814 QTY458811:QUK458814 RDU458811:REG458814 RNQ458811:ROC458814 RXM458811:RXY458814 SHI458811:SHU458814 SRE458811:SRQ458814 TBA458811:TBM458814 TKW458811:TLI458814 TUS458811:TVE458814 UEO458811:UFA458814 UOK458811:UOW458814 UYG458811:UYS458814 VIC458811:VIO458814 VRY458811:VSK458814 WBU458811:WCG458814 WLQ458811:WMC458814 WVM458811:WVY458814 E524347:Q524350 JA524347:JM524350 SW524347:TI524350 ACS524347:ADE524350 AMO524347:ANA524350 AWK524347:AWW524350 BGG524347:BGS524350 BQC524347:BQO524350 BZY524347:CAK524350 CJU524347:CKG524350 CTQ524347:CUC524350 DDM524347:DDY524350 DNI524347:DNU524350 DXE524347:DXQ524350 EHA524347:EHM524350 EQW524347:ERI524350 FAS524347:FBE524350 FKO524347:FLA524350 FUK524347:FUW524350 GEG524347:GES524350 GOC524347:GOO524350 GXY524347:GYK524350 HHU524347:HIG524350 HRQ524347:HSC524350 IBM524347:IBY524350 ILI524347:ILU524350 IVE524347:IVQ524350 JFA524347:JFM524350 JOW524347:JPI524350 JYS524347:JZE524350 KIO524347:KJA524350 KSK524347:KSW524350 LCG524347:LCS524350 LMC524347:LMO524350 LVY524347:LWK524350 MFU524347:MGG524350 MPQ524347:MQC524350 MZM524347:MZY524350 NJI524347:NJU524350 NTE524347:NTQ524350 ODA524347:ODM524350 OMW524347:ONI524350 OWS524347:OXE524350 PGO524347:PHA524350 PQK524347:PQW524350 QAG524347:QAS524350 QKC524347:QKO524350 QTY524347:QUK524350 RDU524347:REG524350 RNQ524347:ROC524350 RXM524347:RXY524350 SHI524347:SHU524350 SRE524347:SRQ524350 TBA524347:TBM524350 TKW524347:TLI524350 TUS524347:TVE524350 UEO524347:UFA524350 UOK524347:UOW524350 UYG524347:UYS524350 VIC524347:VIO524350 VRY524347:VSK524350 WBU524347:WCG524350 WLQ524347:WMC524350 WVM524347:WVY524350 E589883:Q589886 JA589883:JM589886 SW589883:TI589886 ACS589883:ADE589886 AMO589883:ANA589886 AWK589883:AWW589886 BGG589883:BGS589886 BQC589883:BQO589886 BZY589883:CAK589886 CJU589883:CKG589886 CTQ589883:CUC589886 DDM589883:DDY589886 DNI589883:DNU589886 DXE589883:DXQ589886 EHA589883:EHM589886 EQW589883:ERI589886 FAS589883:FBE589886 FKO589883:FLA589886 FUK589883:FUW589886 GEG589883:GES589886 GOC589883:GOO589886 GXY589883:GYK589886 HHU589883:HIG589886 HRQ589883:HSC589886 IBM589883:IBY589886 ILI589883:ILU589886 IVE589883:IVQ589886 JFA589883:JFM589886 JOW589883:JPI589886 JYS589883:JZE589886 KIO589883:KJA589886 KSK589883:KSW589886 LCG589883:LCS589886 LMC589883:LMO589886 LVY589883:LWK589886 MFU589883:MGG589886 MPQ589883:MQC589886 MZM589883:MZY589886 NJI589883:NJU589886 NTE589883:NTQ589886 ODA589883:ODM589886 OMW589883:ONI589886 OWS589883:OXE589886 PGO589883:PHA589886 PQK589883:PQW589886 QAG589883:QAS589886 QKC589883:QKO589886 QTY589883:QUK589886 RDU589883:REG589886 RNQ589883:ROC589886 RXM589883:RXY589886 SHI589883:SHU589886 SRE589883:SRQ589886 TBA589883:TBM589886 TKW589883:TLI589886 TUS589883:TVE589886 UEO589883:UFA589886 UOK589883:UOW589886 UYG589883:UYS589886 VIC589883:VIO589886 VRY589883:VSK589886 WBU589883:WCG589886 WLQ589883:WMC589886 WVM589883:WVY589886 E655419:Q655422 JA655419:JM655422 SW655419:TI655422 ACS655419:ADE655422 AMO655419:ANA655422 AWK655419:AWW655422 BGG655419:BGS655422 BQC655419:BQO655422 BZY655419:CAK655422 CJU655419:CKG655422 CTQ655419:CUC655422 DDM655419:DDY655422 DNI655419:DNU655422 DXE655419:DXQ655422 EHA655419:EHM655422 EQW655419:ERI655422 FAS655419:FBE655422 FKO655419:FLA655422 FUK655419:FUW655422 GEG655419:GES655422 GOC655419:GOO655422 GXY655419:GYK655422 HHU655419:HIG655422 HRQ655419:HSC655422 IBM655419:IBY655422 ILI655419:ILU655422 IVE655419:IVQ655422 JFA655419:JFM655422 JOW655419:JPI655422 JYS655419:JZE655422 KIO655419:KJA655422 KSK655419:KSW655422 LCG655419:LCS655422 LMC655419:LMO655422 LVY655419:LWK655422 MFU655419:MGG655422 MPQ655419:MQC655422 MZM655419:MZY655422 NJI655419:NJU655422 NTE655419:NTQ655422 ODA655419:ODM655422 OMW655419:ONI655422 OWS655419:OXE655422 PGO655419:PHA655422 PQK655419:PQW655422 QAG655419:QAS655422 QKC655419:QKO655422 QTY655419:QUK655422 RDU655419:REG655422 RNQ655419:ROC655422 RXM655419:RXY655422 SHI655419:SHU655422 SRE655419:SRQ655422 TBA655419:TBM655422 TKW655419:TLI655422 TUS655419:TVE655422 UEO655419:UFA655422 UOK655419:UOW655422 UYG655419:UYS655422 VIC655419:VIO655422 VRY655419:VSK655422 WBU655419:WCG655422 WLQ655419:WMC655422 WVM655419:WVY655422 E720955:Q720958 JA720955:JM720958 SW720955:TI720958 ACS720955:ADE720958 AMO720955:ANA720958 AWK720955:AWW720958 BGG720955:BGS720958 BQC720955:BQO720958 BZY720955:CAK720958 CJU720955:CKG720958 CTQ720955:CUC720958 DDM720955:DDY720958 DNI720955:DNU720958 DXE720955:DXQ720958 EHA720955:EHM720958 EQW720955:ERI720958 FAS720955:FBE720958 FKO720955:FLA720958 FUK720955:FUW720958 GEG720955:GES720958 GOC720955:GOO720958 GXY720955:GYK720958 HHU720955:HIG720958 HRQ720955:HSC720958 IBM720955:IBY720958 ILI720955:ILU720958 IVE720955:IVQ720958 JFA720955:JFM720958 JOW720955:JPI720958 JYS720955:JZE720958 KIO720955:KJA720958 KSK720955:KSW720958 LCG720955:LCS720958 LMC720955:LMO720958 LVY720955:LWK720958 MFU720955:MGG720958 MPQ720955:MQC720958 MZM720955:MZY720958 NJI720955:NJU720958 NTE720955:NTQ720958 ODA720955:ODM720958 OMW720955:ONI720958 OWS720955:OXE720958 PGO720955:PHA720958 PQK720955:PQW720958 QAG720955:QAS720958 QKC720955:QKO720958 QTY720955:QUK720958 RDU720955:REG720958 RNQ720955:ROC720958 RXM720955:RXY720958 SHI720955:SHU720958 SRE720955:SRQ720958 TBA720955:TBM720958 TKW720955:TLI720958 TUS720955:TVE720958 UEO720955:UFA720958 UOK720955:UOW720958 UYG720955:UYS720958 VIC720955:VIO720958 VRY720955:VSK720958 WBU720955:WCG720958 WLQ720955:WMC720958 WVM720955:WVY720958 E786491:Q786494 JA786491:JM786494 SW786491:TI786494 ACS786491:ADE786494 AMO786491:ANA786494 AWK786491:AWW786494 BGG786491:BGS786494 BQC786491:BQO786494 BZY786491:CAK786494 CJU786491:CKG786494 CTQ786491:CUC786494 DDM786491:DDY786494 DNI786491:DNU786494 DXE786491:DXQ786494 EHA786491:EHM786494 EQW786491:ERI786494 FAS786491:FBE786494 FKO786491:FLA786494 FUK786491:FUW786494 GEG786491:GES786494 GOC786491:GOO786494 GXY786491:GYK786494 HHU786491:HIG786494 HRQ786491:HSC786494 IBM786491:IBY786494 ILI786491:ILU786494 IVE786491:IVQ786494 JFA786491:JFM786494 JOW786491:JPI786494 JYS786491:JZE786494 KIO786491:KJA786494 KSK786491:KSW786494 LCG786491:LCS786494 LMC786491:LMO786494 LVY786491:LWK786494 MFU786491:MGG786494 MPQ786491:MQC786494 MZM786491:MZY786494 NJI786491:NJU786494 NTE786491:NTQ786494 ODA786491:ODM786494 OMW786491:ONI786494 OWS786491:OXE786494 PGO786491:PHA786494 PQK786491:PQW786494 QAG786491:QAS786494 QKC786491:QKO786494 QTY786491:QUK786494 RDU786491:REG786494 RNQ786491:ROC786494 RXM786491:RXY786494 SHI786491:SHU786494 SRE786491:SRQ786494 TBA786491:TBM786494 TKW786491:TLI786494 TUS786491:TVE786494 UEO786491:UFA786494 UOK786491:UOW786494 UYG786491:UYS786494 VIC786491:VIO786494 VRY786491:VSK786494 WBU786491:WCG786494 WLQ786491:WMC786494 WVM786491:WVY786494 E852027:Q852030 JA852027:JM852030 SW852027:TI852030 ACS852027:ADE852030 AMO852027:ANA852030 AWK852027:AWW852030 BGG852027:BGS852030 BQC852027:BQO852030 BZY852027:CAK852030 CJU852027:CKG852030 CTQ852027:CUC852030 DDM852027:DDY852030 DNI852027:DNU852030 DXE852027:DXQ852030 EHA852027:EHM852030 EQW852027:ERI852030 FAS852027:FBE852030 FKO852027:FLA852030 FUK852027:FUW852030 GEG852027:GES852030 GOC852027:GOO852030 GXY852027:GYK852030 HHU852027:HIG852030 HRQ852027:HSC852030 IBM852027:IBY852030 ILI852027:ILU852030 IVE852027:IVQ852030 JFA852027:JFM852030 JOW852027:JPI852030 JYS852027:JZE852030 KIO852027:KJA852030 KSK852027:KSW852030 LCG852027:LCS852030 LMC852027:LMO852030 LVY852027:LWK852030 MFU852027:MGG852030 MPQ852027:MQC852030 MZM852027:MZY852030 NJI852027:NJU852030 NTE852027:NTQ852030 ODA852027:ODM852030 OMW852027:ONI852030 OWS852027:OXE852030 PGO852027:PHA852030 PQK852027:PQW852030 QAG852027:QAS852030 QKC852027:QKO852030 QTY852027:QUK852030 RDU852027:REG852030 RNQ852027:ROC852030 RXM852027:RXY852030 SHI852027:SHU852030 SRE852027:SRQ852030 TBA852027:TBM852030 TKW852027:TLI852030 TUS852027:TVE852030 UEO852027:UFA852030 UOK852027:UOW852030 UYG852027:UYS852030 VIC852027:VIO852030 VRY852027:VSK852030 WBU852027:WCG852030 WLQ852027:WMC852030 WVM852027:WVY852030 E917563:Q917566 JA917563:JM917566 SW917563:TI917566 ACS917563:ADE917566 AMO917563:ANA917566 AWK917563:AWW917566 BGG917563:BGS917566 BQC917563:BQO917566 BZY917563:CAK917566 CJU917563:CKG917566 CTQ917563:CUC917566 DDM917563:DDY917566 DNI917563:DNU917566 DXE917563:DXQ917566 EHA917563:EHM917566 EQW917563:ERI917566 FAS917563:FBE917566 FKO917563:FLA917566 FUK917563:FUW917566 GEG917563:GES917566 GOC917563:GOO917566 GXY917563:GYK917566 HHU917563:HIG917566 HRQ917563:HSC917566 IBM917563:IBY917566 ILI917563:ILU917566 IVE917563:IVQ917566 JFA917563:JFM917566 JOW917563:JPI917566 JYS917563:JZE917566 KIO917563:KJA917566 KSK917563:KSW917566 LCG917563:LCS917566 LMC917563:LMO917566 LVY917563:LWK917566 MFU917563:MGG917566 MPQ917563:MQC917566 MZM917563:MZY917566 NJI917563:NJU917566 NTE917563:NTQ917566 ODA917563:ODM917566 OMW917563:ONI917566 OWS917563:OXE917566 PGO917563:PHA917566 PQK917563:PQW917566 QAG917563:QAS917566 QKC917563:QKO917566 QTY917563:QUK917566 RDU917563:REG917566 RNQ917563:ROC917566 RXM917563:RXY917566 SHI917563:SHU917566 SRE917563:SRQ917566 TBA917563:TBM917566 TKW917563:TLI917566 TUS917563:TVE917566 UEO917563:UFA917566 UOK917563:UOW917566 UYG917563:UYS917566 VIC917563:VIO917566 VRY917563:VSK917566 WBU917563:WCG917566 WLQ917563:WMC917566 WVM917563:WVY917566 E983099:Q983102 JA983099:JM983102 SW983099:TI983102 ACS983099:ADE983102 AMO983099:ANA983102 AWK983099:AWW983102 BGG983099:BGS983102 BQC983099:BQO983102 BZY983099:CAK983102 CJU983099:CKG983102 CTQ983099:CUC983102 DDM983099:DDY983102 DNI983099:DNU983102 DXE983099:DXQ983102 EHA983099:EHM983102 EQW983099:ERI983102 FAS983099:FBE983102 FKO983099:FLA983102 FUK983099:FUW983102 GEG983099:GES983102 GOC983099:GOO983102 GXY983099:GYK983102 HHU983099:HIG983102 HRQ983099:HSC983102 IBM983099:IBY983102 ILI983099:ILU983102 IVE983099:IVQ983102 JFA983099:JFM983102 JOW983099:JPI983102 JYS983099:JZE983102 KIO983099:KJA983102 KSK983099:KSW983102 LCG983099:LCS983102 LMC983099:LMO983102 LVY983099:LWK983102 MFU983099:MGG983102 MPQ983099:MQC983102 MZM983099:MZY983102 NJI983099:NJU983102 NTE983099:NTQ983102 ODA983099:ODM983102 OMW983099:ONI983102 OWS983099:OXE983102 PGO983099:PHA983102 PQK983099:PQW983102 QAG983099:QAS983102 QKC983099:QKO983102 QTY983099:QUK983102 RDU983099:REG983102 RNQ983099:ROC983102 RXM983099:RXY983102 SHI983099:SHU983102 SRE983099:SRQ983102 TBA983099:TBM983102 TKW983099:TLI983102 TUS983099:TVE983102 UEO983099:UFA983102 UOK983099:UOW983102 UYG983099:UYS983102 VIC983099:VIO983102 VRY983099:VSK983102 WBU983099:WCG983102 WLQ983099:WMC983102 WVM983099:WVY983102 E589830:Q589851 JA589830:JM589851 SW589830:TI589851 ACS589830:ADE589851 AMO589830:ANA589851 AWK589830:AWW589851 BGG589830:BGS589851 BQC589830:BQO589851 BZY589830:CAK589851 CJU589830:CKG589851 CTQ589830:CUC589851 DDM589830:DDY589851 DNI589830:DNU589851 DXE589830:DXQ589851 EHA589830:EHM589851 EQW589830:ERI589851 FAS589830:FBE589851 FKO589830:FLA589851 FUK589830:FUW589851 GEG589830:GES589851 GOC589830:GOO589851 GXY589830:GYK589851 HHU589830:HIG589851 HRQ589830:HSC589851 IBM589830:IBY589851 ILI589830:ILU589851 IVE589830:IVQ589851 JFA589830:JFM589851 JOW589830:JPI589851 JYS589830:JZE589851 KIO589830:KJA589851 KSK589830:KSW589851 LCG589830:LCS589851 LMC589830:LMO589851 LVY589830:LWK589851 MFU589830:MGG589851 MPQ589830:MQC589851 MZM589830:MZY589851 NJI589830:NJU589851 NTE589830:NTQ589851 ODA589830:ODM589851 OMW589830:ONI589851 OWS589830:OXE589851 PGO589830:PHA589851 PQK589830:PQW589851 QAG589830:QAS589851 QKC589830:QKO589851 QTY589830:QUK589851 RDU589830:REG589851 RNQ589830:ROC589851 RXM589830:RXY589851 SHI589830:SHU589851 SRE589830:SRQ589851 TBA589830:TBM589851 TKW589830:TLI589851 TUS589830:TVE589851 UEO589830:UFA589851 UOK589830:UOW589851 UYG589830:UYS589851 VIC589830:VIO589851 VRY589830:VSK589851 WBU589830:WCG589851 WLQ589830:WMC589851 WVM589830:WVY589851 E65593:Q65593 JA65593:JM65593 SW65593:TI65593 ACS65593:ADE65593 AMO65593:ANA65593 AWK65593:AWW65593 BGG65593:BGS65593 BQC65593:BQO65593 BZY65593:CAK65593 CJU65593:CKG65593 CTQ65593:CUC65593 DDM65593:DDY65593 DNI65593:DNU65593 DXE65593:DXQ65593 EHA65593:EHM65593 EQW65593:ERI65593 FAS65593:FBE65593 FKO65593:FLA65593 FUK65593:FUW65593 GEG65593:GES65593 GOC65593:GOO65593 GXY65593:GYK65593 HHU65593:HIG65593 HRQ65593:HSC65593 IBM65593:IBY65593 ILI65593:ILU65593 IVE65593:IVQ65593 JFA65593:JFM65593 JOW65593:JPI65593 JYS65593:JZE65593 KIO65593:KJA65593 KSK65593:KSW65593 LCG65593:LCS65593 LMC65593:LMO65593 LVY65593:LWK65593 MFU65593:MGG65593 MPQ65593:MQC65593 MZM65593:MZY65593 NJI65593:NJU65593 NTE65593:NTQ65593 ODA65593:ODM65593 OMW65593:ONI65593 OWS65593:OXE65593 PGO65593:PHA65593 PQK65593:PQW65593 QAG65593:QAS65593 QKC65593:QKO65593 QTY65593:QUK65593 RDU65593:REG65593 RNQ65593:ROC65593 RXM65593:RXY65593 SHI65593:SHU65593 SRE65593:SRQ65593 TBA65593:TBM65593 TKW65593:TLI65593 TUS65593:TVE65593 UEO65593:UFA65593 UOK65593:UOW65593 UYG65593:UYS65593 VIC65593:VIO65593 VRY65593:VSK65593 WBU65593:WCG65593 WLQ65593:WMC65593 WVM65593:WVY65593 E131129:Q131129 JA131129:JM131129 SW131129:TI131129 ACS131129:ADE131129 AMO131129:ANA131129 AWK131129:AWW131129 BGG131129:BGS131129 BQC131129:BQO131129 BZY131129:CAK131129 CJU131129:CKG131129 CTQ131129:CUC131129 DDM131129:DDY131129 DNI131129:DNU131129 DXE131129:DXQ131129 EHA131129:EHM131129 EQW131129:ERI131129 FAS131129:FBE131129 FKO131129:FLA131129 FUK131129:FUW131129 GEG131129:GES131129 GOC131129:GOO131129 GXY131129:GYK131129 HHU131129:HIG131129 HRQ131129:HSC131129 IBM131129:IBY131129 ILI131129:ILU131129 IVE131129:IVQ131129 JFA131129:JFM131129 JOW131129:JPI131129 JYS131129:JZE131129 KIO131129:KJA131129 KSK131129:KSW131129 LCG131129:LCS131129 LMC131129:LMO131129 LVY131129:LWK131129 MFU131129:MGG131129 MPQ131129:MQC131129 MZM131129:MZY131129 NJI131129:NJU131129 NTE131129:NTQ131129 ODA131129:ODM131129 OMW131129:ONI131129 OWS131129:OXE131129 PGO131129:PHA131129 PQK131129:PQW131129 QAG131129:QAS131129 QKC131129:QKO131129 QTY131129:QUK131129 RDU131129:REG131129 RNQ131129:ROC131129 RXM131129:RXY131129 SHI131129:SHU131129 SRE131129:SRQ131129 TBA131129:TBM131129 TKW131129:TLI131129 TUS131129:TVE131129 UEO131129:UFA131129 UOK131129:UOW131129 UYG131129:UYS131129 VIC131129:VIO131129 VRY131129:VSK131129 WBU131129:WCG131129 WLQ131129:WMC131129 WVM131129:WVY131129 E196665:Q196665 JA196665:JM196665 SW196665:TI196665 ACS196665:ADE196665 AMO196665:ANA196665 AWK196665:AWW196665 BGG196665:BGS196665 BQC196665:BQO196665 BZY196665:CAK196665 CJU196665:CKG196665 CTQ196665:CUC196665 DDM196665:DDY196665 DNI196665:DNU196665 DXE196665:DXQ196665 EHA196665:EHM196665 EQW196665:ERI196665 FAS196665:FBE196665 FKO196665:FLA196665 FUK196665:FUW196665 GEG196665:GES196665 GOC196665:GOO196665 GXY196665:GYK196665 HHU196665:HIG196665 HRQ196665:HSC196665 IBM196665:IBY196665 ILI196665:ILU196665 IVE196665:IVQ196665 JFA196665:JFM196665 JOW196665:JPI196665 JYS196665:JZE196665 KIO196665:KJA196665 KSK196665:KSW196665 LCG196665:LCS196665 LMC196665:LMO196665 LVY196665:LWK196665 MFU196665:MGG196665 MPQ196665:MQC196665 MZM196665:MZY196665 NJI196665:NJU196665 NTE196665:NTQ196665 ODA196665:ODM196665 OMW196665:ONI196665 OWS196665:OXE196665 PGO196665:PHA196665 PQK196665:PQW196665 QAG196665:QAS196665 QKC196665:QKO196665 QTY196665:QUK196665 RDU196665:REG196665 RNQ196665:ROC196665 RXM196665:RXY196665 SHI196665:SHU196665 SRE196665:SRQ196665 TBA196665:TBM196665 TKW196665:TLI196665 TUS196665:TVE196665 UEO196665:UFA196665 UOK196665:UOW196665 UYG196665:UYS196665 VIC196665:VIO196665 VRY196665:VSK196665 WBU196665:WCG196665 WLQ196665:WMC196665 WVM196665:WVY196665 E262201:Q262201 JA262201:JM262201 SW262201:TI262201 ACS262201:ADE262201 AMO262201:ANA262201 AWK262201:AWW262201 BGG262201:BGS262201 BQC262201:BQO262201 BZY262201:CAK262201 CJU262201:CKG262201 CTQ262201:CUC262201 DDM262201:DDY262201 DNI262201:DNU262201 DXE262201:DXQ262201 EHA262201:EHM262201 EQW262201:ERI262201 FAS262201:FBE262201 FKO262201:FLA262201 FUK262201:FUW262201 GEG262201:GES262201 GOC262201:GOO262201 GXY262201:GYK262201 HHU262201:HIG262201 HRQ262201:HSC262201 IBM262201:IBY262201 ILI262201:ILU262201 IVE262201:IVQ262201 JFA262201:JFM262201 JOW262201:JPI262201 JYS262201:JZE262201 KIO262201:KJA262201 KSK262201:KSW262201 LCG262201:LCS262201 LMC262201:LMO262201 LVY262201:LWK262201 MFU262201:MGG262201 MPQ262201:MQC262201 MZM262201:MZY262201 NJI262201:NJU262201 NTE262201:NTQ262201 ODA262201:ODM262201 OMW262201:ONI262201 OWS262201:OXE262201 PGO262201:PHA262201 PQK262201:PQW262201 QAG262201:QAS262201 QKC262201:QKO262201 QTY262201:QUK262201 RDU262201:REG262201 RNQ262201:ROC262201 RXM262201:RXY262201 SHI262201:SHU262201 SRE262201:SRQ262201 TBA262201:TBM262201 TKW262201:TLI262201 TUS262201:TVE262201 UEO262201:UFA262201 UOK262201:UOW262201 UYG262201:UYS262201 VIC262201:VIO262201 VRY262201:VSK262201 WBU262201:WCG262201 WLQ262201:WMC262201 WVM262201:WVY262201 E327737:Q327737 JA327737:JM327737 SW327737:TI327737 ACS327737:ADE327737 AMO327737:ANA327737 AWK327737:AWW327737 BGG327737:BGS327737 BQC327737:BQO327737 BZY327737:CAK327737 CJU327737:CKG327737 CTQ327737:CUC327737 DDM327737:DDY327737 DNI327737:DNU327737 DXE327737:DXQ327737 EHA327737:EHM327737 EQW327737:ERI327737 FAS327737:FBE327737 FKO327737:FLA327737 FUK327737:FUW327737 GEG327737:GES327737 GOC327737:GOO327737 GXY327737:GYK327737 HHU327737:HIG327737 HRQ327737:HSC327737 IBM327737:IBY327737 ILI327737:ILU327737 IVE327737:IVQ327737 JFA327737:JFM327737 JOW327737:JPI327737 JYS327737:JZE327737 KIO327737:KJA327737 KSK327737:KSW327737 LCG327737:LCS327737 LMC327737:LMO327737 LVY327737:LWK327737 MFU327737:MGG327737 MPQ327737:MQC327737 MZM327737:MZY327737 NJI327737:NJU327737 NTE327737:NTQ327737 ODA327737:ODM327737 OMW327737:ONI327737 OWS327737:OXE327737 PGO327737:PHA327737 PQK327737:PQW327737 QAG327737:QAS327737 QKC327737:QKO327737 QTY327737:QUK327737 RDU327737:REG327737 RNQ327737:ROC327737 RXM327737:RXY327737 SHI327737:SHU327737 SRE327737:SRQ327737 TBA327737:TBM327737 TKW327737:TLI327737 TUS327737:TVE327737 UEO327737:UFA327737 UOK327737:UOW327737 UYG327737:UYS327737 VIC327737:VIO327737 VRY327737:VSK327737 WBU327737:WCG327737 WLQ327737:WMC327737 WVM327737:WVY327737 E393273:Q393273 JA393273:JM393273 SW393273:TI393273 ACS393273:ADE393273 AMO393273:ANA393273 AWK393273:AWW393273 BGG393273:BGS393273 BQC393273:BQO393273 BZY393273:CAK393273 CJU393273:CKG393273 CTQ393273:CUC393273 DDM393273:DDY393273 DNI393273:DNU393273 DXE393273:DXQ393273 EHA393273:EHM393273 EQW393273:ERI393273 FAS393273:FBE393273 FKO393273:FLA393273 FUK393273:FUW393273 GEG393273:GES393273 GOC393273:GOO393273 GXY393273:GYK393273 HHU393273:HIG393273 HRQ393273:HSC393273 IBM393273:IBY393273 ILI393273:ILU393273 IVE393273:IVQ393273 JFA393273:JFM393273 JOW393273:JPI393273 JYS393273:JZE393273 KIO393273:KJA393273 KSK393273:KSW393273 LCG393273:LCS393273 LMC393273:LMO393273 LVY393273:LWK393273 MFU393273:MGG393273 MPQ393273:MQC393273 MZM393273:MZY393273 NJI393273:NJU393273 NTE393273:NTQ393273 ODA393273:ODM393273 OMW393273:ONI393273 OWS393273:OXE393273 PGO393273:PHA393273 PQK393273:PQW393273 QAG393273:QAS393273 QKC393273:QKO393273 QTY393273:QUK393273 RDU393273:REG393273 RNQ393273:ROC393273 RXM393273:RXY393273 SHI393273:SHU393273 SRE393273:SRQ393273 TBA393273:TBM393273 TKW393273:TLI393273 TUS393273:TVE393273 UEO393273:UFA393273 UOK393273:UOW393273 UYG393273:UYS393273 VIC393273:VIO393273 VRY393273:VSK393273 WBU393273:WCG393273 WLQ393273:WMC393273 WVM393273:WVY393273 E458809:Q458809 JA458809:JM458809 SW458809:TI458809 ACS458809:ADE458809 AMO458809:ANA458809 AWK458809:AWW458809 BGG458809:BGS458809 BQC458809:BQO458809 BZY458809:CAK458809 CJU458809:CKG458809 CTQ458809:CUC458809 DDM458809:DDY458809 DNI458809:DNU458809 DXE458809:DXQ458809 EHA458809:EHM458809 EQW458809:ERI458809 FAS458809:FBE458809 FKO458809:FLA458809 FUK458809:FUW458809 GEG458809:GES458809 GOC458809:GOO458809 GXY458809:GYK458809 HHU458809:HIG458809 HRQ458809:HSC458809 IBM458809:IBY458809 ILI458809:ILU458809 IVE458809:IVQ458809 JFA458809:JFM458809 JOW458809:JPI458809 JYS458809:JZE458809 KIO458809:KJA458809 KSK458809:KSW458809 LCG458809:LCS458809 LMC458809:LMO458809 LVY458809:LWK458809 MFU458809:MGG458809 MPQ458809:MQC458809 MZM458809:MZY458809 NJI458809:NJU458809 NTE458809:NTQ458809 ODA458809:ODM458809 OMW458809:ONI458809 OWS458809:OXE458809 PGO458809:PHA458809 PQK458809:PQW458809 QAG458809:QAS458809 QKC458809:QKO458809 QTY458809:QUK458809 RDU458809:REG458809 RNQ458809:ROC458809 RXM458809:RXY458809 SHI458809:SHU458809 SRE458809:SRQ458809 TBA458809:TBM458809 TKW458809:TLI458809 TUS458809:TVE458809 UEO458809:UFA458809 UOK458809:UOW458809 UYG458809:UYS458809 VIC458809:VIO458809 VRY458809:VSK458809 WBU458809:WCG458809 WLQ458809:WMC458809 WVM458809:WVY458809 E524345:Q524345 JA524345:JM524345 SW524345:TI524345 ACS524345:ADE524345 AMO524345:ANA524345 AWK524345:AWW524345 BGG524345:BGS524345 BQC524345:BQO524345 BZY524345:CAK524345 CJU524345:CKG524345 CTQ524345:CUC524345 DDM524345:DDY524345 DNI524345:DNU524345 DXE524345:DXQ524345 EHA524345:EHM524345 EQW524345:ERI524345 FAS524345:FBE524345 FKO524345:FLA524345 FUK524345:FUW524345 GEG524345:GES524345 GOC524345:GOO524345 GXY524345:GYK524345 HHU524345:HIG524345 HRQ524345:HSC524345 IBM524345:IBY524345 ILI524345:ILU524345 IVE524345:IVQ524345 JFA524345:JFM524345 JOW524345:JPI524345 JYS524345:JZE524345 KIO524345:KJA524345 KSK524345:KSW524345 LCG524345:LCS524345 LMC524345:LMO524345 LVY524345:LWK524345 MFU524345:MGG524345 MPQ524345:MQC524345 MZM524345:MZY524345 NJI524345:NJU524345 NTE524345:NTQ524345 ODA524345:ODM524345 OMW524345:ONI524345 OWS524345:OXE524345 PGO524345:PHA524345 PQK524345:PQW524345 QAG524345:QAS524345 QKC524345:QKO524345 QTY524345:QUK524345 RDU524345:REG524345 RNQ524345:ROC524345 RXM524345:RXY524345 SHI524345:SHU524345 SRE524345:SRQ524345 TBA524345:TBM524345 TKW524345:TLI524345 TUS524345:TVE524345 UEO524345:UFA524345 UOK524345:UOW524345 UYG524345:UYS524345 VIC524345:VIO524345 VRY524345:VSK524345 WBU524345:WCG524345 WLQ524345:WMC524345 WVM524345:WVY524345 E589881:Q589881 JA589881:JM589881 SW589881:TI589881 ACS589881:ADE589881 AMO589881:ANA589881 AWK589881:AWW589881 BGG589881:BGS589881 BQC589881:BQO589881 BZY589881:CAK589881 CJU589881:CKG589881 CTQ589881:CUC589881 DDM589881:DDY589881 DNI589881:DNU589881 DXE589881:DXQ589881 EHA589881:EHM589881 EQW589881:ERI589881 FAS589881:FBE589881 FKO589881:FLA589881 FUK589881:FUW589881 GEG589881:GES589881 GOC589881:GOO589881 GXY589881:GYK589881 HHU589881:HIG589881 HRQ589881:HSC589881 IBM589881:IBY589881 ILI589881:ILU589881 IVE589881:IVQ589881 JFA589881:JFM589881 JOW589881:JPI589881 JYS589881:JZE589881 KIO589881:KJA589881 KSK589881:KSW589881 LCG589881:LCS589881 LMC589881:LMO589881 LVY589881:LWK589881 MFU589881:MGG589881 MPQ589881:MQC589881 MZM589881:MZY589881 NJI589881:NJU589881 NTE589881:NTQ589881 ODA589881:ODM589881 OMW589881:ONI589881 OWS589881:OXE589881 PGO589881:PHA589881 PQK589881:PQW589881 QAG589881:QAS589881 QKC589881:QKO589881 QTY589881:QUK589881 RDU589881:REG589881 RNQ589881:ROC589881 RXM589881:RXY589881 SHI589881:SHU589881 SRE589881:SRQ589881 TBA589881:TBM589881 TKW589881:TLI589881 TUS589881:TVE589881 UEO589881:UFA589881 UOK589881:UOW589881 UYG589881:UYS589881 VIC589881:VIO589881 VRY589881:VSK589881 WBU589881:WCG589881 WLQ589881:WMC589881 WVM589881:WVY589881 E655417:Q655417 JA655417:JM655417 SW655417:TI655417 ACS655417:ADE655417 AMO655417:ANA655417 AWK655417:AWW655417 BGG655417:BGS655417 BQC655417:BQO655417 BZY655417:CAK655417 CJU655417:CKG655417 CTQ655417:CUC655417 DDM655417:DDY655417 DNI655417:DNU655417 DXE655417:DXQ655417 EHA655417:EHM655417 EQW655417:ERI655417 FAS655417:FBE655417 FKO655417:FLA655417 FUK655417:FUW655417 GEG655417:GES655417 GOC655417:GOO655417 GXY655417:GYK655417 HHU655417:HIG655417 HRQ655417:HSC655417 IBM655417:IBY655417 ILI655417:ILU655417 IVE655417:IVQ655417 JFA655417:JFM655417 JOW655417:JPI655417 JYS655417:JZE655417 KIO655417:KJA655417 KSK655417:KSW655417 LCG655417:LCS655417 LMC655417:LMO655417 LVY655417:LWK655417 MFU655417:MGG655417 MPQ655417:MQC655417 MZM655417:MZY655417 NJI655417:NJU655417 NTE655417:NTQ655417 ODA655417:ODM655417 OMW655417:ONI655417 OWS655417:OXE655417 PGO655417:PHA655417 PQK655417:PQW655417 QAG655417:QAS655417 QKC655417:QKO655417 QTY655417:QUK655417 RDU655417:REG655417 RNQ655417:ROC655417 RXM655417:RXY655417 SHI655417:SHU655417 SRE655417:SRQ655417 TBA655417:TBM655417 TKW655417:TLI655417 TUS655417:TVE655417 UEO655417:UFA655417 UOK655417:UOW655417 UYG655417:UYS655417 VIC655417:VIO655417 VRY655417:VSK655417 WBU655417:WCG655417 WLQ655417:WMC655417 WVM655417:WVY655417 E720953:Q720953 JA720953:JM720953 SW720953:TI720953 ACS720953:ADE720953 AMO720953:ANA720953 AWK720953:AWW720953 BGG720953:BGS720953 BQC720953:BQO720953 BZY720953:CAK720953 CJU720953:CKG720953 CTQ720953:CUC720953 DDM720953:DDY720953 DNI720953:DNU720953 DXE720953:DXQ720953 EHA720953:EHM720953 EQW720953:ERI720953 FAS720953:FBE720953 FKO720953:FLA720953 FUK720953:FUW720953 GEG720953:GES720953 GOC720953:GOO720953 GXY720953:GYK720953 HHU720953:HIG720953 HRQ720953:HSC720953 IBM720953:IBY720953 ILI720953:ILU720953 IVE720953:IVQ720953 JFA720953:JFM720953 JOW720953:JPI720953 JYS720953:JZE720953 KIO720953:KJA720953 KSK720953:KSW720953 LCG720953:LCS720953 LMC720953:LMO720953 LVY720953:LWK720953 MFU720953:MGG720953 MPQ720953:MQC720953 MZM720953:MZY720953 NJI720953:NJU720953 NTE720953:NTQ720953 ODA720953:ODM720953 OMW720953:ONI720953 OWS720953:OXE720953 PGO720953:PHA720953 PQK720953:PQW720953 QAG720953:QAS720953 QKC720953:QKO720953 QTY720953:QUK720953 RDU720953:REG720953 RNQ720953:ROC720953 RXM720953:RXY720953 SHI720953:SHU720953 SRE720953:SRQ720953 TBA720953:TBM720953 TKW720953:TLI720953 TUS720953:TVE720953 UEO720953:UFA720953 UOK720953:UOW720953 UYG720953:UYS720953 VIC720953:VIO720953 VRY720953:VSK720953 WBU720953:WCG720953 WLQ720953:WMC720953 WVM720953:WVY720953 E786489:Q786489 JA786489:JM786489 SW786489:TI786489 ACS786489:ADE786489 AMO786489:ANA786489 AWK786489:AWW786489 BGG786489:BGS786489 BQC786489:BQO786489 BZY786489:CAK786489 CJU786489:CKG786489 CTQ786489:CUC786489 DDM786489:DDY786489 DNI786489:DNU786489 DXE786489:DXQ786489 EHA786489:EHM786489 EQW786489:ERI786489 FAS786489:FBE786489 FKO786489:FLA786489 FUK786489:FUW786489 GEG786489:GES786489 GOC786489:GOO786489 GXY786489:GYK786489 HHU786489:HIG786489 HRQ786489:HSC786489 IBM786489:IBY786489 ILI786489:ILU786489 IVE786489:IVQ786489 JFA786489:JFM786489 JOW786489:JPI786489 JYS786489:JZE786489 KIO786489:KJA786489 KSK786489:KSW786489 LCG786489:LCS786489 LMC786489:LMO786489 LVY786489:LWK786489 MFU786489:MGG786489 MPQ786489:MQC786489 MZM786489:MZY786489 NJI786489:NJU786489 NTE786489:NTQ786489 ODA786489:ODM786489 OMW786489:ONI786489 OWS786489:OXE786489 PGO786489:PHA786489 PQK786489:PQW786489 QAG786489:QAS786489 QKC786489:QKO786489 QTY786489:QUK786489 RDU786489:REG786489 RNQ786489:ROC786489 RXM786489:RXY786489 SHI786489:SHU786489 SRE786489:SRQ786489 TBA786489:TBM786489 TKW786489:TLI786489 TUS786489:TVE786489 UEO786489:UFA786489 UOK786489:UOW786489 UYG786489:UYS786489 VIC786489:VIO786489 VRY786489:VSK786489 WBU786489:WCG786489 WLQ786489:WMC786489 WVM786489:WVY786489 E852025:Q852025 JA852025:JM852025 SW852025:TI852025 ACS852025:ADE852025 AMO852025:ANA852025 AWK852025:AWW852025 BGG852025:BGS852025 BQC852025:BQO852025 BZY852025:CAK852025 CJU852025:CKG852025 CTQ852025:CUC852025 DDM852025:DDY852025 DNI852025:DNU852025 DXE852025:DXQ852025 EHA852025:EHM852025 EQW852025:ERI852025 FAS852025:FBE852025 FKO852025:FLA852025 FUK852025:FUW852025 GEG852025:GES852025 GOC852025:GOO852025 GXY852025:GYK852025 HHU852025:HIG852025 HRQ852025:HSC852025 IBM852025:IBY852025 ILI852025:ILU852025 IVE852025:IVQ852025 JFA852025:JFM852025 JOW852025:JPI852025 JYS852025:JZE852025 KIO852025:KJA852025 KSK852025:KSW852025 LCG852025:LCS852025 LMC852025:LMO852025 LVY852025:LWK852025 MFU852025:MGG852025 MPQ852025:MQC852025 MZM852025:MZY852025 NJI852025:NJU852025 NTE852025:NTQ852025 ODA852025:ODM852025 OMW852025:ONI852025 OWS852025:OXE852025 PGO852025:PHA852025 PQK852025:PQW852025 QAG852025:QAS852025 QKC852025:QKO852025 QTY852025:QUK852025 RDU852025:REG852025 RNQ852025:ROC852025 RXM852025:RXY852025 SHI852025:SHU852025 SRE852025:SRQ852025 TBA852025:TBM852025 TKW852025:TLI852025 TUS852025:TVE852025 UEO852025:UFA852025 UOK852025:UOW852025 UYG852025:UYS852025 VIC852025:VIO852025 VRY852025:VSK852025 WBU852025:WCG852025 WLQ852025:WMC852025 WVM852025:WVY852025 E917561:Q917561 JA917561:JM917561 SW917561:TI917561 ACS917561:ADE917561 AMO917561:ANA917561 AWK917561:AWW917561 BGG917561:BGS917561 BQC917561:BQO917561 BZY917561:CAK917561 CJU917561:CKG917561 CTQ917561:CUC917561 DDM917561:DDY917561 DNI917561:DNU917561 DXE917561:DXQ917561 EHA917561:EHM917561 EQW917561:ERI917561 FAS917561:FBE917561 FKO917561:FLA917561 FUK917561:FUW917561 GEG917561:GES917561 GOC917561:GOO917561 GXY917561:GYK917561 HHU917561:HIG917561 HRQ917561:HSC917561 IBM917561:IBY917561 ILI917561:ILU917561 IVE917561:IVQ917561 JFA917561:JFM917561 JOW917561:JPI917561 JYS917561:JZE917561 KIO917561:KJA917561 KSK917561:KSW917561 LCG917561:LCS917561 LMC917561:LMO917561 LVY917561:LWK917561 MFU917561:MGG917561 MPQ917561:MQC917561 MZM917561:MZY917561 NJI917561:NJU917561 NTE917561:NTQ917561 ODA917561:ODM917561 OMW917561:ONI917561 OWS917561:OXE917561 PGO917561:PHA917561 PQK917561:PQW917561 QAG917561:QAS917561 QKC917561:QKO917561 QTY917561:QUK917561 RDU917561:REG917561 RNQ917561:ROC917561 RXM917561:RXY917561 SHI917561:SHU917561 SRE917561:SRQ917561 TBA917561:TBM917561 TKW917561:TLI917561 TUS917561:TVE917561 UEO917561:UFA917561 UOK917561:UOW917561 UYG917561:UYS917561 VIC917561:VIO917561 VRY917561:VSK917561 WBU917561:WCG917561 WLQ917561:WMC917561 WVM917561:WVY917561 E983097:Q983097 JA983097:JM983097 SW983097:TI983097 ACS983097:ADE983097 AMO983097:ANA983097 AWK983097:AWW983097 BGG983097:BGS983097 BQC983097:BQO983097 BZY983097:CAK983097 CJU983097:CKG983097 CTQ983097:CUC983097 DDM983097:DDY983097 DNI983097:DNU983097 DXE983097:DXQ983097 EHA983097:EHM983097 EQW983097:ERI983097 FAS983097:FBE983097 FKO983097:FLA983097 FUK983097:FUW983097 GEG983097:GES983097 GOC983097:GOO983097 GXY983097:GYK983097 HHU983097:HIG983097 HRQ983097:HSC983097 IBM983097:IBY983097 ILI983097:ILU983097 IVE983097:IVQ983097 JFA983097:JFM983097 JOW983097:JPI983097 JYS983097:JZE983097 KIO983097:KJA983097 KSK983097:KSW983097 LCG983097:LCS983097 LMC983097:LMO983097 LVY983097:LWK983097 MFU983097:MGG983097 MPQ983097:MQC983097 MZM983097:MZY983097 NJI983097:NJU983097 NTE983097:NTQ983097 ODA983097:ODM983097 OMW983097:ONI983097 OWS983097:OXE983097 PGO983097:PHA983097 PQK983097:PQW983097 QAG983097:QAS983097 QKC983097:QKO983097 QTY983097:QUK983097 RDU983097:REG983097 RNQ983097:ROC983097 RXM983097:RXY983097 SHI983097:SHU983097 SRE983097:SRQ983097 TBA983097:TBM983097 TKW983097:TLI983097 TUS983097:TVE983097 UEO983097:UFA983097 UOK983097:UOW983097 UYG983097:UYS983097 VIC983097:VIO983097 VRY983097:VSK983097 WBU983097:WCG983097 WLQ983097:WMC983097 WVM983097:WVY983097 E655366:Q655387 JA655366:JM655387 SW655366:TI655387 ACS655366:ADE655387 AMO655366:ANA655387 AWK655366:AWW655387 BGG655366:BGS655387 BQC655366:BQO655387 BZY655366:CAK655387 CJU655366:CKG655387 CTQ655366:CUC655387 DDM655366:DDY655387 DNI655366:DNU655387 DXE655366:DXQ655387 EHA655366:EHM655387 EQW655366:ERI655387 FAS655366:FBE655387 FKO655366:FLA655387 FUK655366:FUW655387 GEG655366:GES655387 GOC655366:GOO655387 GXY655366:GYK655387 HHU655366:HIG655387 HRQ655366:HSC655387 IBM655366:IBY655387 ILI655366:ILU655387 IVE655366:IVQ655387 JFA655366:JFM655387 JOW655366:JPI655387 JYS655366:JZE655387 KIO655366:KJA655387 KSK655366:KSW655387 LCG655366:LCS655387 LMC655366:LMO655387 LVY655366:LWK655387 MFU655366:MGG655387 MPQ655366:MQC655387 MZM655366:MZY655387 NJI655366:NJU655387 NTE655366:NTQ655387 ODA655366:ODM655387 OMW655366:ONI655387 OWS655366:OXE655387 PGO655366:PHA655387 PQK655366:PQW655387 QAG655366:QAS655387 QKC655366:QKO655387 QTY655366:QUK655387 RDU655366:REG655387 RNQ655366:ROC655387 RXM655366:RXY655387 SHI655366:SHU655387 SRE655366:SRQ655387 TBA655366:TBM655387 TKW655366:TLI655387 TUS655366:TVE655387 UEO655366:UFA655387 UOK655366:UOW655387 UYG655366:UYS655387 VIC655366:VIO655387 VRY655366:VSK655387 WBU655366:WCG655387 WLQ655366:WMC655387 WVM655366:WVY655387 E65591:Q65591 JA65591:JM65591 SW65591:TI65591 ACS65591:ADE65591 AMO65591:ANA65591 AWK65591:AWW65591 BGG65591:BGS65591 BQC65591:BQO65591 BZY65591:CAK65591 CJU65591:CKG65591 CTQ65591:CUC65591 DDM65591:DDY65591 DNI65591:DNU65591 DXE65591:DXQ65591 EHA65591:EHM65591 EQW65591:ERI65591 FAS65591:FBE65591 FKO65591:FLA65591 FUK65591:FUW65591 GEG65591:GES65591 GOC65591:GOO65591 GXY65591:GYK65591 HHU65591:HIG65591 HRQ65591:HSC65591 IBM65591:IBY65591 ILI65591:ILU65591 IVE65591:IVQ65591 JFA65591:JFM65591 JOW65591:JPI65591 JYS65591:JZE65591 KIO65591:KJA65591 KSK65591:KSW65591 LCG65591:LCS65591 LMC65591:LMO65591 LVY65591:LWK65591 MFU65591:MGG65591 MPQ65591:MQC65591 MZM65591:MZY65591 NJI65591:NJU65591 NTE65591:NTQ65591 ODA65591:ODM65591 OMW65591:ONI65591 OWS65591:OXE65591 PGO65591:PHA65591 PQK65591:PQW65591 QAG65591:QAS65591 QKC65591:QKO65591 QTY65591:QUK65591 RDU65591:REG65591 RNQ65591:ROC65591 RXM65591:RXY65591 SHI65591:SHU65591 SRE65591:SRQ65591 TBA65591:TBM65591 TKW65591:TLI65591 TUS65591:TVE65591 UEO65591:UFA65591 UOK65591:UOW65591 UYG65591:UYS65591 VIC65591:VIO65591 VRY65591:VSK65591 WBU65591:WCG65591 WLQ65591:WMC65591 WVM65591:WVY65591 E131127:Q131127 JA131127:JM131127 SW131127:TI131127 ACS131127:ADE131127 AMO131127:ANA131127 AWK131127:AWW131127 BGG131127:BGS131127 BQC131127:BQO131127 BZY131127:CAK131127 CJU131127:CKG131127 CTQ131127:CUC131127 DDM131127:DDY131127 DNI131127:DNU131127 DXE131127:DXQ131127 EHA131127:EHM131127 EQW131127:ERI131127 FAS131127:FBE131127 FKO131127:FLA131127 FUK131127:FUW131127 GEG131127:GES131127 GOC131127:GOO131127 GXY131127:GYK131127 HHU131127:HIG131127 HRQ131127:HSC131127 IBM131127:IBY131127 ILI131127:ILU131127 IVE131127:IVQ131127 JFA131127:JFM131127 JOW131127:JPI131127 JYS131127:JZE131127 KIO131127:KJA131127 KSK131127:KSW131127 LCG131127:LCS131127 LMC131127:LMO131127 LVY131127:LWK131127 MFU131127:MGG131127 MPQ131127:MQC131127 MZM131127:MZY131127 NJI131127:NJU131127 NTE131127:NTQ131127 ODA131127:ODM131127 OMW131127:ONI131127 OWS131127:OXE131127 PGO131127:PHA131127 PQK131127:PQW131127 QAG131127:QAS131127 QKC131127:QKO131127 QTY131127:QUK131127 RDU131127:REG131127 RNQ131127:ROC131127 RXM131127:RXY131127 SHI131127:SHU131127 SRE131127:SRQ131127 TBA131127:TBM131127 TKW131127:TLI131127 TUS131127:TVE131127 UEO131127:UFA131127 UOK131127:UOW131127 UYG131127:UYS131127 VIC131127:VIO131127 VRY131127:VSK131127 WBU131127:WCG131127 WLQ131127:WMC131127 WVM131127:WVY131127 E196663:Q196663 JA196663:JM196663 SW196663:TI196663 ACS196663:ADE196663 AMO196663:ANA196663 AWK196663:AWW196663 BGG196663:BGS196663 BQC196663:BQO196663 BZY196663:CAK196663 CJU196663:CKG196663 CTQ196663:CUC196663 DDM196663:DDY196663 DNI196663:DNU196663 DXE196663:DXQ196663 EHA196663:EHM196663 EQW196663:ERI196663 FAS196663:FBE196663 FKO196663:FLA196663 FUK196663:FUW196663 GEG196663:GES196663 GOC196663:GOO196663 GXY196663:GYK196663 HHU196663:HIG196663 HRQ196663:HSC196663 IBM196663:IBY196663 ILI196663:ILU196663 IVE196663:IVQ196663 JFA196663:JFM196663 JOW196663:JPI196663 JYS196663:JZE196663 KIO196663:KJA196663 KSK196663:KSW196663 LCG196663:LCS196663 LMC196663:LMO196663 LVY196663:LWK196663 MFU196663:MGG196663 MPQ196663:MQC196663 MZM196663:MZY196663 NJI196663:NJU196663 NTE196663:NTQ196663 ODA196663:ODM196663 OMW196663:ONI196663 OWS196663:OXE196663 PGO196663:PHA196663 PQK196663:PQW196663 QAG196663:QAS196663 QKC196663:QKO196663 QTY196663:QUK196663 RDU196663:REG196663 RNQ196663:ROC196663 RXM196663:RXY196663 SHI196663:SHU196663 SRE196663:SRQ196663 TBA196663:TBM196663 TKW196663:TLI196663 TUS196663:TVE196663 UEO196663:UFA196663 UOK196663:UOW196663 UYG196663:UYS196663 VIC196663:VIO196663 VRY196663:VSK196663 WBU196663:WCG196663 WLQ196663:WMC196663 WVM196663:WVY196663 E262199:Q262199 JA262199:JM262199 SW262199:TI262199 ACS262199:ADE262199 AMO262199:ANA262199 AWK262199:AWW262199 BGG262199:BGS262199 BQC262199:BQO262199 BZY262199:CAK262199 CJU262199:CKG262199 CTQ262199:CUC262199 DDM262199:DDY262199 DNI262199:DNU262199 DXE262199:DXQ262199 EHA262199:EHM262199 EQW262199:ERI262199 FAS262199:FBE262199 FKO262199:FLA262199 FUK262199:FUW262199 GEG262199:GES262199 GOC262199:GOO262199 GXY262199:GYK262199 HHU262199:HIG262199 HRQ262199:HSC262199 IBM262199:IBY262199 ILI262199:ILU262199 IVE262199:IVQ262199 JFA262199:JFM262199 JOW262199:JPI262199 JYS262199:JZE262199 KIO262199:KJA262199 KSK262199:KSW262199 LCG262199:LCS262199 LMC262199:LMO262199 LVY262199:LWK262199 MFU262199:MGG262199 MPQ262199:MQC262199 MZM262199:MZY262199 NJI262199:NJU262199 NTE262199:NTQ262199 ODA262199:ODM262199 OMW262199:ONI262199 OWS262199:OXE262199 PGO262199:PHA262199 PQK262199:PQW262199 QAG262199:QAS262199 QKC262199:QKO262199 QTY262199:QUK262199 RDU262199:REG262199 RNQ262199:ROC262199 RXM262199:RXY262199 SHI262199:SHU262199 SRE262199:SRQ262199 TBA262199:TBM262199 TKW262199:TLI262199 TUS262199:TVE262199 UEO262199:UFA262199 UOK262199:UOW262199 UYG262199:UYS262199 VIC262199:VIO262199 VRY262199:VSK262199 WBU262199:WCG262199 WLQ262199:WMC262199 WVM262199:WVY262199 E327735:Q327735 JA327735:JM327735 SW327735:TI327735 ACS327735:ADE327735 AMO327735:ANA327735 AWK327735:AWW327735 BGG327735:BGS327735 BQC327735:BQO327735 BZY327735:CAK327735 CJU327735:CKG327735 CTQ327735:CUC327735 DDM327735:DDY327735 DNI327735:DNU327735 DXE327735:DXQ327735 EHA327735:EHM327735 EQW327735:ERI327735 FAS327735:FBE327735 FKO327735:FLA327735 FUK327735:FUW327735 GEG327735:GES327735 GOC327735:GOO327735 GXY327735:GYK327735 HHU327735:HIG327735 HRQ327735:HSC327735 IBM327735:IBY327735 ILI327735:ILU327735 IVE327735:IVQ327735 JFA327735:JFM327735 JOW327735:JPI327735 JYS327735:JZE327735 KIO327735:KJA327735 KSK327735:KSW327735 LCG327735:LCS327735 LMC327735:LMO327735 LVY327735:LWK327735 MFU327735:MGG327735 MPQ327735:MQC327735 MZM327735:MZY327735 NJI327735:NJU327735 NTE327735:NTQ327735 ODA327735:ODM327735 OMW327735:ONI327735 OWS327735:OXE327735 PGO327735:PHA327735 PQK327735:PQW327735 QAG327735:QAS327735 QKC327735:QKO327735 QTY327735:QUK327735 RDU327735:REG327735 RNQ327735:ROC327735 RXM327735:RXY327735 SHI327735:SHU327735 SRE327735:SRQ327735 TBA327735:TBM327735 TKW327735:TLI327735 TUS327735:TVE327735 UEO327735:UFA327735 UOK327735:UOW327735 UYG327735:UYS327735 VIC327735:VIO327735 VRY327735:VSK327735 WBU327735:WCG327735 WLQ327735:WMC327735 WVM327735:WVY327735 E393271:Q393271 JA393271:JM393271 SW393271:TI393271 ACS393271:ADE393271 AMO393271:ANA393271 AWK393271:AWW393271 BGG393271:BGS393271 BQC393271:BQO393271 BZY393271:CAK393271 CJU393271:CKG393271 CTQ393271:CUC393271 DDM393271:DDY393271 DNI393271:DNU393271 DXE393271:DXQ393271 EHA393271:EHM393271 EQW393271:ERI393271 FAS393271:FBE393271 FKO393271:FLA393271 FUK393271:FUW393271 GEG393271:GES393271 GOC393271:GOO393271 GXY393271:GYK393271 HHU393271:HIG393271 HRQ393271:HSC393271 IBM393271:IBY393271 ILI393271:ILU393271 IVE393271:IVQ393271 JFA393271:JFM393271 JOW393271:JPI393271 JYS393271:JZE393271 KIO393271:KJA393271 KSK393271:KSW393271 LCG393271:LCS393271 LMC393271:LMO393271 LVY393271:LWK393271 MFU393271:MGG393271 MPQ393271:MQC393271 MZM393271:MZY393271 NJI393271:NJU393271 NTE393271:NTQ393271 ODA393271:ODM393271 OMW393271:ONI393271 OWS393271:OXE393271 PGO393271:PHA393271 PQK393271:PQW393271 QAG393271:QAS393271 QKC393271:QKO393271 QTY393271:QUK393271 RDU393271:REG393271 RNQ393271:ROC393271 RXM393271:RXY393271 SHI393271:SHU393271 SRE393271:SRQ393271 TBA393271:TBM393271 TKW393271:TLI393271 TUS393271:TVE393271 UEO393271:UFA393271 UOK393271:UOW393271 UYG393271:UYS393271 VIC393271:VIO393271 VRY393271:VSK393271 WBU393271:WCG393271 WLQ393271:WMC393271 WVM393271:WVY393271 E458807:Q458807 JA458807:JM458807 SW458807:TI458807 ACS458807:ADE458807 AMO458807:ANA458807 AWK458807:AWW458807 BGG458807:BGS458807 BQC458807:BQO458807 BZY458807:CAK458807 CJU458807:CKG458807 CTQ458807:CUC458807 DDM458807:DDY458807 DNI458807:DNU458807 DXE458807:DXQ458807 EHA458807:EHM458807 EQW458807:ERI458807 FAS458807:FBE458807 FKO458807:FLA458807 FUK458807:FUW458807 GEG458807:GES458807 GOC458807:GOO458807 GXY458807:GYK458807 HHU458807:HIG458807 HRQ458807:HSC458807 IBM458807:IBY458807 ILI458807:ILU458807 IVE458807:IVQ458807 JFA458807:JFM458807 JOW458807:JPI458807 JYS458807:JZE458807 KIO458807:KJA458807 KSK458807:KSW458807 LCG458807:LCS458807 LMC458807:LMO458807 LVY458807:LWK458807 MFU458807:MGG458807 MPQ458807:MQC458807 MZM458807:MZY458807 NJI458807:NJU458807 NTE458807:NTQ458807 ODA458807:ODM458807 OMW458807:ONI458807 OWS458807:OXE458807 PGO458807:PHA458807 PQK458807:PQW458807 QAG458807:QAS458807 QKC458807:QKO458807 QTY458807:QUK458807 RDU458807:REG458807 RNQ458807:ROC458807 RXM458807:RXY458807 SHI458807:SHU458807 SRE458807:SRQ458807 TBA458807:TBM458807 TKW458807:TLI458807 TUS458807:TVE458807 UEO458807:UFA458807 UOK458807:UOW458807 UYG458807:UYS458807 VIC458807:VIO458807 VRY458807:VSK458807 WBU458807:WCG458807 WLQ458807:WMC458807 WVM458807:WVY458807 E524343:Q524343 JA524343:JM524343 SW524343:TI524343 ACS524343:ADE524343 AMO524343:ANA524343 AWK524343:AWW524343 BGG524343:BGS524343 BQC524343:BQO524343 BZY524343:CAK524343 CJU524343:CKG524343 CTQ524343:CUC524343 DDM524343:DDY524343 DNI524343:DNU524343 DXE524343:DXQ524343 EHA524343:EHM524343 EQW524343:ERI524343 FAS524343:FBE524343 FKO524343:FLA524343 FUK524343:FUW524343 GEG524343:GES524343 GOC524343:GOO524343 GXY524343:GYK524343 HHU524343:HIG524343 HRQ524343:HSC524343 IBM524343:IBY524343 ILI524343:ILU524343 IVE524343:IVQ524343 JFA524343:JFM524343 JOW524343:JPI524343 JYS524343:JZE524343 KIO524343:KJA524343 KSK524343:KSW524343 LCG524343:LCS524343 LMC524343:LMO524343 LVY524343:LWK524343 MFU524343:MGG524343 MPQ524343:MQC524343 MZM524343:MZY524343 NJI524343:NJU524343 NTE524343:NTQ524343 ODA524343:ODM524343 OMW524343:ONI524343 OWS524343:OXE524343 PGO524343:PHA524343 PQK524343:PQW524343 QAG524343:QAS524343 QKC524343:QKO524343 QTY524343:QUK524343 RDU524343:REG524343 RNQ524343:ROC524343 RXM524343:RXY524343 SHI524343:SHU524343 SRE524343:SRQ524343 TBA524343:TBM524343 TKW524343:TLI524343 TUS524343:TVE524343 UEO524343:UFA524343 UOK524343:UOW524343 UYG524343:UYS524343 VIC524343:VIO524343 VRY524343:VSK524343 WBU524343:WCG524343 WLQ524343:WMC524343 WVM524343:WVY524343 E589879:Q589879 JA589879:JM589879 SW589879:TI589879 ACS589879:ADE589879 AMO589879:ANA589879 AWK589879:AWW589879 BGG589879:BGS589879 BQC589879:BQO589879 BZY589879:CAK589879 CJU589879:CKG589879 CTQ589879:CUC589879 DDM589879:DDY589879 DNI589879:DNU589879 DXE589879:DXQ589879 EHA589879:EHM589879 EQW589879:ERI589879 FAS589879:FBE589879 FKO589879:FLA589879 FUK589879:FUW589879 GEG589879:GES589879 GOC589879:GOO589879 GXY589879:GYK589879 HHU589879:HIG589879 HRQ589879:HSC589879 IBM589879:IBY589879 ILI589879:ILU589879 IVE589879:IVQ589879 JFA589879:JFM589879 JOW589879:JPI589879 JYS589879:JZE589879 KIO589879:KJA589879 KSK589879:KSW589879 LCG589879:LCS589879 LMC589879:LMO589879 LVY589879:LWK589879 MFU589879:MGG589879 MPQ589879:MQC589879 MZM589879:MZY589879 NJI589879:NJU589879 NTE589879:NTQ589879 ODA589879:ODM589879 OMW589879:ONI589879 OWS589879:OXE589879 PGO589879:PHA589879 PQK589879:PQW589879 QAG589879:QAS589879 QKC589879:QKO589879 QTY589879:QUK589879 RDU589879:REG589879 RNQ589879:ROC589879 RXM589879:RXY589879 SHI589879:SHU589879 SRE589879:SRQ589879 TBA589879:TBM589879 TKW589879:TLI589879 TUS589879:TVE589879 UEO589879:UFA589879 UOK589879:UOW589879 UYG589879:UYS589879 VIC589879:VIO589879 VRY589879:VSK589879 WBU589879:WCG589879 WLQ589879:WMC589879 WVM589879:WVY589879 E655415:Q655415 JA655415:JM655415 SW655415:TI655415 ACS655415:ADE655415 AMO655415:ANA655415 AWK655415:AWW655415 BGG655415:BGS655415 BQC655415:BQO655415 BZY655415:CAK655415 CJU655415:CKG655415 CTQ655415:CUC655415 DDM655415:DDY655415 DNI655415:DNU655415 DXE655415:DXQ655415 EHA655415:EHM655415 EQW655415:ERI655415 FAS655415:FBE655415 FKO655415:FLA655415 FUK655415:FUW655415 GEG655415:GES655415 GOC655415:GOO655415 GXY655415:GYK655415 HHU655415:HIG655415 HRQ655415:HSC655415 IBM655415:IBY655415 ILI655415:ILU655415 IVE655415:IVQ655415 JFA655415:JFM655415 JOW655415:JPI655415 JYS655415:JZE655415 KIO655415:KJA655415 KSK655415:KSW655415 LCG655415:LCS655415 LMC655415:LMO655415 LVY655415:LWK655415 MFU655415:MGG655415 MPQ655415:MQC655415 MZM655415:MZY655415 NJI655415:NJU655415 NTE655415:NTQ655415 ODA655415:ODM655415 OMW655415:ONI655415 OWS655415:OXE655415 PGO655415:PHA655415 PQK655415:PQW655415 QAG655415:QAS655415 QKC655415:QKO655415 QTY655415:QUK655415 RDU655415:REG655415 RNQ655415:ROC655415 RXM655415:RXY655415 SHI655415:SHU655415 SRE655415:SRQ655415 TBA655415:TBM655415 TKW655415:TLI655415 TUS655415:TVE655415 UEO655415:UFA655415 UOK655415:UOW655415 UYG655415:UYS655415 VIC655415:VIO655415 VRY655415:VSK655415 WBU655415:WCG655415 WLQ655415:WMC655415 WVM655415:WVY655415 E720951:Q720951 JA720951:JM720951 SW720951:TI720951 ACS720951:ADE720951 AMO720951:ANA720951 AWK720951:AWW720951 BGG720951:BGS720951 BQC720951:BQO720951 BZY720951:CAK720951 CJU720951:CKG720951 CTQ720951:CUC720951 DDM720951:DDY720951 DNI720951:DNU720951 DXE720951:DXQ720951 EHA720951:EHM720951 EQW720951:ERI720951 FAS720951:FBE720951 FKO720951:FLA720951 FUK720951:FUW720951 GEG720951:GES720951 GOC720951:GOO720951 GXY720951:GYK720951 HHU720951:HIG720951 HRQ720951:HSC720951 IBM720951:IBY720951 ILI720951:ILU720951 IVE720951:IVQ720951 JFA720951:JFM720951 JOW720951:JPI720951 JYS720951:JZE720951 KIO720951:KJA720951 KSK720951:KSW720951 LCG720951:LCS720951 LMC720951:LMO720951 LVY720951:LWK720951 MFU720951:MGG720951 MPQ720951:MQC720951 MZM720951:MZY720951 NJI720951:NJU720951 NTE720951:NTQ720951 ODA720951:ODM720951 OMW720951:ONI720951 OWS720951:OXE720951 PGO720951:PHA720951 PQK720951:PQW720951 QAG720951:QAS720951 QKC720951:QKO720951 QTY720951:QUK720951 RDU720951:REG720951 RNQ720951:ROC720951 RXM720951:RXY720951 SHI720951:SHU720951 SRE720951:SRQ720951 TBA720951:TBM720951 TKW720951:TLI720951 TUS720951:TVE720951 UEO720951:UFA720951 UOK720951:UOW720951 UYG720951:UYS720951 VIC720951:VIO720951 VRY720951:VSK720951 WBU720951:WCG720951 WLQ720951:WMC720951 WVM720951:WVY720951 E786487:Q786487 JA786487:JM786487 SW786487:TI786487 ACS786487:ADE786487 AMO786487:ANA786487 AWK786487:AWW786487 BGG786487:BGS786487 BQC786487:BQO786487 BZY786487:CAK786487 CJU786487:CKG786487 CTQ786487:CUC786487 DDM786487:DDY786487 DNI786487:DNU786487 DXE786487:DXQ786487 EHA786487:EHM786487 EQW786487:ERI786487 FAS786487:FBE786487 FKO786487:FLA786487 FUK786487:FUW786487 GEG786487:GES786487 GOC786487:GOO786487 GXY786487:GYK786487 HHU786487:HIG786487 HRQ786487:HSC786487 IBM786487:IBY786487 ILI786487:ILU786487 IVE786487:IVQ786487 JFA786487:JFM786487 JOW786487:JPI786487 JYS786487:JZE786487 KIO786487:KJA786487 KSK786487:KSW786487 LCG786487:LCS786487 LMC786487:LMO786487 LVY786487:LWK786487 MFU786487:MGG786487 MPQ786487:MQC786487 MZM786487:MZY786487 NJI786487:NJU786487 NTE786487:NTQ786487 ODA786487:ODM786487 OMW786487:ONI786487 OWS786487:OXE786487 PGO786487:PHA786487 PQK786487:PQW786487 QAG786487:QAS786487 QKC786487:QKO786487 QTY786487:QUK786487 RDU786487:REG786487 RNQ786487:ROC786487 RXM786487:RXY786487 SHI786487:SHU786487 SRE786487:SRQ786487 TBA786487:TBM786487 TKW786487:TLI786487 TUS786487:TVE786487 UEO786487:UFA786487 UOK786487:UOW786487 UYG786487:UYS786487 VIC786487:VIO786487 VRY786487:VSK786487 WBU786487:WCG786487 WLQ786487:WMC786487 WVM786487:WVY786487 E852023:Q852023 JA852023:JM852023 SW852023:TI852023 ACS852023:ADE852023 AMO852023:ANA852023 AWK852023:AWW852023 BGG852023:BGS852023 BQC852023:BQO852023 BZY852023:CAK852023 CJU852023:CKG852023 CTQ852023:CUC852023 DDM852023:DDY852023 DNI852023:DNU852023 DXE852023:DXQ852023 EHA852023:EHM852023 EQW852023:ERI852023 FAS852023:FBE852023 FKO852023:FLA852023 FUK852023:FUW852023 GEG852023:GES852023 GOC852023:GOO852023 GXY852023:GYK852023 HHU852023:HIG852023 HRQ852023:HSC852023 IBM852023:IBY852023 ILI852023:ILU852023 IVE852023:IVQ852023 JFA852023:JFM852023 JOW852023:JPI852023 JYS852023:JZE852023 KIO852023:KJA852023 KSK852023:KSW852023 LCG852023:LCS852023 LMC852023:LMO852023 LVY852023:LWK852023 MFU852023:MGG852023 MPQ852023:MQC852023 MZM852023:MZY852023 NJI852023:NJU852023 NTE852023:NTQ852023 ODA852023:ODM852023 OMW852023:ONI852023 OWS852023:OXE852023 PGO852023:PHA852023 PQK852023:PQW852023 QAG852023:QAS852023 QKC852023:QKO852023 QTY852023:QUK852023 RDU852023:REG852023 RNQ852023:ROC852023 RXM852023:RXY852023 SHI852023:SHU852023 SRE852023:SRQ852023 TBA852023:TBM852023 TKW852023:TLI852023 TUS852023:TVE852023 UEO852023:UFA852023 UOK852023:UOW852023 UYG852023:UYS852023 VIC852023:VIO852023 VRY852023:VSK852023 WBU852023:WCG852023 WLQ852023:WMC852023 WVM852023:WVY852023 E917559:Q917559 JA917559:JM917559 SW917559:TI917559 ACS917559:ADE917559 AMO917559:ANA917559 AWK917559:AWW917559 BGG917559:BGS917559 BQC917559:BQO917559 BZY917559:CAK917559 CJU917559:CKG917559 CTQ917559:CUC917559 DDM917559:DDY917559 DNI917559:DNU917559 DXE917559:DXQ917559 EHA917559:EHM917559 EQW917559:ERI917559 FAS917559:FBE917559 FKO917559:FLA917559 FUK917559:FUW917559 GEG917559:GES917559 GOC917559:GOO917559 GXY917559:GYK917559 HHU917559:HIG917559 HRQ917559:HSC917559 IBM917559:IBY917559 ILI917559:ILU917559 IVE917559:IVQ917559 JFA917559:JFM917559 JOW917559:JPI917559 JYS917559:JZE917559 KIO917559:KJA917559 KSK917559:KSW917559 LCG917559:LCS917559 LMC917559:LMO917559 LVY917559:LWK917559 MFU917559:MGG917559 MPQ917559:MQC917559 MZM917559:MZY917559 NJI917559:NJU917559 NTE917559:NTQ917559 ODA917559:ODM917559 OMW917559:ONI917559 OWS917559:OXE917559 PGO917559:PHA917559 PQK917559:PQW917559 QAG917559:QAS917559 QKC917559:QKO917559 QTY917559:QUK917559 RDU917559:REG917559 RNQ917559:ROC917559 RXM917559:RXY917559 SHI917559:SHU917559 SRE917559:SRQ917559 TBA917559:TBM917559 TKW917559:TLI917559 TUS917559:TVE917559 UEO917559:UFA917559 UOK917559:UOW917559 UYG917559:UYS917559 VIC917559:VIO917559 VRY917559:VSK917559 WBU917559:WCG917559 WLQ917559:WMC917559 WVM917559:WVY917559 E983095:Q983095 JA983095:JM983095 SW983095:TI983095 ACS983095:ADE983095 AMO983095:ANA983095 AWK983095:AWW983095 BGG983095:BGS983095 BQC983095:BQO983095 BZY983095:CAK983095 CJU983095:CKG983095 CTQ983095:CUC983095 DDM983095:DDY983095 DNI983095:DNU983095 DXE983095:DXQ983095 EHA983095:EHM983095 EQW983095:ERI983095 FAS983095:FBE983095 FKO983095:FLA983095 FUK983095:FUW983095 GEG983095:GES983095 GOC983095:GOO983095 GXY983095:GYK983095 HHU983095:HIG983095 HRQ983095:HSC983095 IBM983095:IBY983095 ILI983095:ILU983095 IVE983095:IVQ983095 JFA983095:JFM983095 JOW983095:JPI983095 JYS983095:JZE983095 KIO983095:KJA983095 KSK983095:KSW983095 LCG983095:LCS983095 LMC983095:LMO983095 LVY983095:LWK983095 MFU983095:MGG983095 MPQ983095:MQC983095 MZM983095:MZY983095 NJI983095:NJU983095 NTE983095:NTQ983095 ODA983095:ODM983095 OMW983095:ONI983095 OWS983095:OXE983095 PGO983095:PHA983095 PQK983095:PQW983095 QAG983095:QAS983095 QKC983095:QKO983095 QTY983095:QUK983095 RDU983095:REG983095 RNQ983095:ROC983095 RXM983095:RXY983095 SHI983095:SHU983095 SRE983095:SRQ983095 TBA983095:TBM983095 TKW983095:TLI983095 TUS983095:TVE983095 UEO983095:UFA983095 UOK983095:UOW983095 UYG983095:UYS983095 VIC983095:VIO983095 VRY983095:VSK983095 WBU983095:WCG983095 WLQ983095:WMC983095 WVM983095:WVY983095 E720902:Q720923 JA720902:JM720923 SW720902:TI720923 ACS720902:ADE720923 AMO720902:ANA720923 AWK720902:AWW720923 BGG720902:BGS720923 BQC720902:BQO720923 BZY720902:CAK720923 CJU720902:CKG720923 CTQ720902:CUC720923 DDM720902:DDY720923 DNI720902:DNU720923 DXE720902:DXQ720923 EHA720902:EHM720923 EQW720902:ERI720923 FAS720902:FBE720923 FKO720902:FLA720923 FUK720902:FUW720923 GEG720902:GES720923 GOC720902:GOO720923 GXY720902:GYK720923 HHU720902:HIG720923 HRQ720902:HSC720923 IBM720902:IBY720923 ILI720902:ILU720923 IVE720902:IVQ720923 JFA720902:JFM720923 JOW720902:JPI720923 JYS720902:JZE720923 KIO720902:KJA720923 KSK720902:KSW720923 LCG720902:LCS720923 LMC720902:LMO720923 LVY720902:LWK720923 MFU720902:MGG720923 MPQ720902:MQC720923 MZM720902:MZY720923 NJI720902:NJU720923 NTE720902:NTQ720923 ODA720902:ODM720923 OMW720902:ONI720923 OWS720902:OXE720923 PGO720902:PHA720923 PQK720902:PQW720923 QAG720902:QAS720923 QKC720902:QKO720923 QTY720902:QUK720923 RDU720902:REG720923 RNQ720902:ROC720923 RXM720902:RXY720923 SHI720902:SHU720923 SRE720902:SRQ720923 TBA720902:TBM720923 TKW720902:TLI720923 TUS720902:TVE720923 UEO720902:UFA720923 UOK720902:UOW720923 UYG720902:UYS720923 VIC720902:VIO720923 VRY720902:VSK720923 WBU720902:WCG720923 WLQ720902:WMC720923 WVM720902:WVY720923 E65585:Q65589 JA65585:JM65589 SW65585:TI65589 ACS65585:ADE65589 AMO65585:ANA65589 AWK65585:AWW65589 BGG65585:BGS65589 BQC65585:BQO65589 BZY65585:CAK65589 CJU65585:CKG65589 CTQ65585:CUC65589 DDM65585:DDY65589 DNI65585:DNU65589 DXE65585:DXQ65589 EHA65585:EHM65589 EQW65585:ERI65589 FAS65585:FBE65589 FKO65585:FLA65589 FUK65585:FUW65589 GEG65585:GES65589 GOC65585:GOO65589 GXY65585:GYK65589 HHU65585:HIG65589 HRQ65585:HSC65589 IBM65585:IBY65589 ILI65585:ILU65589 IVE65585:IVQ65589 JFA65585:JFM65589 JOW65585:JPI65589 JYS65585:JZE65589 KIO65585:KJA65589 KSK65585:KSW65589 LCG65585:LCS65589 LMC65585:LMO65589 LVY65585:LWK65589 MFU65585:MGG65589 MPQ65585:MQC65589 MZM65585:MZY65589 NJI65585:NJU65589 NTE65585:NTQ65589 ODA65585:ODM65589 OMW65585:ONI65589 OWS65585:OXE65589 PGO65585:PHA65589 PQK65585:PQW65589 QAG65585:QAS65589 QKC65585:QKO65589 QTY65585:QUK65589 RDU65585:REG65589 RNQ65585:ROC65589 RXM65585:RXY65589 SHI65585:SHU65589 SRE65585:SRQ65589 TBA65585:TBM65589 TKW65585:TLI65589 TUS65585:TVE65589 UEO65585:UFA65589 UOK65585:UOW65589 UYG65585:UYS65589 VIC65585:VIO65589 VRY65585:VSK65589 WBU65585:WCG65589 WLQ65585:WMC65589 WVM65585:WVY65589 E131121:Q131125 JA131121:JM131125 SW131121:TI131125 ACS131121:ADE131125 AMO131121:ANA131125 AWK131121:AWW131125 BGG131121:BGS131125 BQC131121:BQO131125 BZY131121:CAK131125 CJU131121:CKG131125 CTQ131121:CUC131125 DDM131121:DDY131125 DNI131121:DNU131125 DXE131121:DXQ131125 EHA131121:EHM131125 EQW131121:ERI131125 FAS131121:FBE131125 FKO131121:FLA131125 FUK131121:FUW131125 GEG131121:GES131125 GOC131121:GOO131125 GXY131121:GYK131125 HHU131121:HIG131125 HRQ131121:HSC131125 IBM131121:IBY131125 ILI131121:ILU131125 IVE131121:IVQ131125 JFA131121:JFM131125 JOW131121:JPI131125 JYS131121:JZE131125 KIO131121:KJA131125 KSK131121:KSW131125 LCG131121:LCS131125 LMC131121:LMO131125 LVY131121:LWK131125 MFU131121:MGG131125 MPQ131121:MQC131125 MZM131121:MZY131125 NJI131121:NJU131125 NTE131121:NTQ131125 ODA131121:ODM131125 OMW131121:ONI131125 OWS131121:OXE131125 PGO131121:PHA131125 PQK131121:PQW131125 QAG131121:QAS131125 QKC131121:QKO131125 QTY131121:QUK131125 RDU131121:REG131125 RNQ131121:ROC131125 RXM131121:RXY131125 SHI131121:SHU131125 SRE131121:SRQ131125 TBA131121:TBM131125 TKW131121:TLI131125 TUS131121:TVE131125 UEO131121:UFA131125 UOK131121:UOW131125 UYG131121:UYS131125 VIC131121:VIO131125 VRY131121:VSK131125 WBU131121:WCG131125 WLQ131121:WMC131125 WVM131121:WVY131125 E196657:Q196661 JA196657:JM196661 SW196657:TI196661 ACS196657:ADE196661 AMO196657:ANA196661 AWK196657:AWW196661 BGG196657:BGS196661 BQC196657:BQO196661 BZY196657:CAK196661 CJU196657:CKG196661 CTQ196657:CUC196661 DDM196657:DDY196661 DNI196657:DNU196661 DXE196657:DXQ196661 EHA196657:EHM196661 EQW196657:ERI196661 FAS196657:FBE196661 FKO196657:FLA196661 FUK196657:FUW196661 GEG196657:GES196661 GOC196657:GOO196661 GXY196657:GYK196661 HHU196657:HIG196661 HRQ196657:HSC196661 IBM196657:IBY196661 ILI196657:ILU196661 IVE196657:IVQ196661 JFA196657:JFM196661 JOW196657:JPI196661 JYS196657:JZE196661 KIO196657:KJA196661 KSK196657:KSW196661 LCG196657:LCS196661 LMC196657:LMO196661 LVY196657:LWK196661 MFU196657:MGG196661 MPQ196657:MQC196661 MZM196657:MZY196661 NJI196657:NJU196661 NTE196657:NTQ196661 ODA196657:ODM196661 OMW196657:ONI196661 OWS196657:OXE196661 PGO196657:PHA196661 PQK196657:PQW196661 QAG196657:QAS196661 QKC196657:QKO196661 QTY196657:QUK196661 RDU196657:REG196661 RNQ196657:ROC196661 RXM196657:RXY196661 SHI196657:SHU196661 SRE196657:SRQ196661 TBA196657:TBM196661 TKW196657:TLI196661 TUS196657:TVE196661 UEO196657:UFA196661 UOK196657:UOW196661 UYG196657:UYS196661 VIC196657:VIO196661 VRY196657:VSK196661 WBU196657:WCG196661 WLQ196657:WMC196661 WVM196657:WVY196661 E262193:Q262197 JA262193:JM262197 SW262193:TI262197 ACS262193:ADE262197 AMO262193:ANA262197 AWK262193:AWW262197 BGG262193:BGS262197 BQC262193:BQO262197 BZY262193:CAK262197 CJU262193:CKG262197 CTQ262193:CUC262197 DDM262193:DDY262197 DNI262193:DNU262197 DXE262193:DXQ262197 EHA262193:EHM262197 EQW262193:ERI262197 FAS262193:FBE262197 FKO262193:FLA262197 FUK262193:FUW262197 GEG262193:GES262197 GOC262193:GOO262197 GXY262193:GYK262197 HHU262193:HIG262197 HRQ262193:HSC262197 IBM262193:IBY262197 ILI262193:ILU262197 IVE262193:IVQ262197 JFA262193:JFM262197 JOW262193:JPI262197 JYS262193:JZE262197 KIO262193:KJA262197 KSK262193:KSW262197 LCG262193:LCS262197 LMC262193:LMO262197 LVY262193:LWK262197 MFU262193:MGG262197 MPQ262193:MQC262197 MZM262193:MZY262197 NJI262193:NJU262197 NTE262193:NTQ262197 ODA262193:ODM262197 OMW262193:ONI262197 OWS262193:OXE262197 PGO262193:PHA262197 PQK262193:PQW262197 QAG262193:QAS262197 QKC262193:QKO262197 QTY262193:QUK262197 RDU262193:REG262197 RNQ262193:ROC262197 RXM262193:RXY262197 SHI262193:SHU262197 SRE262193:SRQ262197 TBA262193:TBM262197 TKW262193:TLI262197 TUS262193:TVE262197 UEO262193:UFA262197 UOK262193:UOW262197 UYG262193:UYS262197 VIC262193:VIO262197 VRY262193:VSK262197 WBU262193:WCG262197 WLQ262193:WMC262197 WVM262193:WVY262197 E327729:Q327733 JA327729:JM327733 SW327729:TI327733 ACS327729:ADE327733 AMO327729:ANA327733 AWK327729:AWW327733 BGG327729:BGS327733 BQC327729:BQO327733 BZY327729:CAK327733 CJU327729:CKG327733 CTQ327729:CUC327733 DDM327729:DDY327733 DNI327729:DNU327733 DXE327729:DXQ327733 EHA327729:EHM327733 EQW327729:ERI327733 FAS327729:FBE327733 FKO327729:FLA327733 FUK327729:FUW327733 GEG327729:GES327733 GOC327729:GOO327733 GXY327729:GYK327733 HHU327729:HIG327733 HRQ327729:HSC327733 IBM327729:IBY327733 ILI327729:ILU327733 IVE327729:IVQ327733 JFA327729:JFM327733 JOW327729:JPI327733 JYS327729:JZE327733 KIO327729:KJA327733 KSK327729:KSW327733 LCG327729:LCS327733 LMC327729:LMO327733 LVY327729:LWK327733 MFU327729:MGG327733 MPQ327729:MQC327733 MZM327729:MZY327733 NJI327729:NJU327733 NTE327729:NTQ327733 ODA327729:ODM327733 OMW327729:ONI327733 OWS327729:OXE327733 PGO327729:PHA327733 PQK327729:PQW327733 QAG327729:QAS327733 QKC327729:QKO327733 QTY327729:QUK327733 RDU327729:REG327733 RNQ327729:ROC327733 RXM327729:RXY327733 SHI327729:SHU327733 SRE327729:SRQ327733 TBA327729:TBM327733 TKW327729:TLI327733 TUS327729:TVE327733 UEO327729:UFA327733 UOK327729:UOW327733 UYG327729:UYS327733 VIC327729:VIO327733 VRY327729:VSK327733 WBU327729:WCG327733 WLQ327729:WMC327733 WVM327729:WVY327733 E393265:Q393269 JA393265:JM393269 SW393265:TI393269 ACS393265:ADE393269 AMO393265:ANA393269 AWK393265:AWW393269 BGG393265:BGS393269 BQC393265:BQO393269 BZY393265:CAK393269 CJU393265:CKG393269 CTQ393265:CUC393269 DDM393265:DDY393269 DNI393265:DNU393269 DXE393265:DXQ393269 EHA393265:EHM393269 EQW393265:ERI393269 FAS393265:FBE393269 FKO393265:FLA393269 FUK393265:FUW393269 GEG393265:GES393269 GOC393265:GOO393269 GXY393265:GYK393269 HHU393265:HIG393269 HRQ393265:HSC393269 IBM393265:IBY393269 ILI393265:ILU393269 IVE393265:IVQ393269 JFA393265:JFM393269 JOW393265:JPI393269 JYS393265:JZE393269 KIO393265:KJA393269 KSK393265:KSW393269 LCG393265:LCS393269 LMC393265:LMO393269 LVY393265:LWK393269 MFU393265:MGG393269 MPQ393265:MQC393269 MZM393265:MZY393269 NJI393265:NJU393269 NTE393265:NTQ393269 ODA393265:ODM393269 OMW393265:ONI393269 OWS393265:OXE393269 PGO393265:PHA393269 PQK393265:PQW393269 QAG393265:QAS393269 QKC393265:QKO393269 QTY393265:QUK393269 RDU393265:REG393269 RNQ393265:ROC393269 RXM393265:RXY393269 SHI393265:SHU393269 SRE393265:SRQ393269 TBA393265:TBM393269 TKW393265:TLI393269 TUS393265:TVE393269 UEO393265:UFA393269 UOK393265:UOW393269 UYG393265:UYS393269 VIC393265:VIO393269 VRY393265:VSK393269 WBU393265:WCG393269 WLQ393265:WMC393269 WVM393265:WVY393269 E458801:Q458805 JA458801:JM458805 SW458801:TI458805 ACS458801:ADE458805 AMO458801:ANA458805 AWK458801:AWW458805 BGG458801:BGS458805 BQC458801:BQO458805 BZY458801:CAK458805 CJU458801:CKG458805 CTQ458801:CUC458805 DDM458801:DDY458805 DNI458801:DNU458805 DXE458801:DXQ458805 EHA458801:EHM458805 EQW458801:ERI458805 FAS458801:FBE458805 FKO458801:FLA458805 FUK458801:FUW458805 GEG458801:GES458805 GOC458801:GOO458805 GXY458801:GYK458805 HHU458801:HIG458805 HRQ458801:HSC458805 IBM458801:IBY458805 ILI458801:ILU458805 IVE458801:IVQ458805 JFA458801:JFM458805 JOW458801:JPI458805 JYS458801:JZE458805 KIO458801:KJA458805 KSK458801:KSW458805 LCG458801:LCS458805 LMC458801:LMO458805 LVY458801:LWK458805 MFU458801:MGG458805 MPQ458801:MQC458805 MZM458801:MZY458805 NJI458801:NJU458805 NTE458801:NTQ458805 ODA458801:ODM458805 OMW458801:ONI458805 OWS458801:OXE458805 PGO458801:PHA458805 PQK458801:PQW458805 QAG458801:QAS458805 QKC458801:QKO458805 QTY458801:QUK458805 RDU458801:REG458805 RNQ458801:ROC458805 RXM458801:RXY458805 SHI458801:SHU458805 SRE458801:SRQ458805 TBA458801:TBM458805 TKW458801:TLI458805 TUS458801:TVE458805 UEO458801:UFA458805 UOK458801:UOW458805 UYG458801:UYS458805 VIC458801:VIO458805 VRY458801:VSK458805 WBU458801:WCG458805 WLQ458801:WMC458805 WVM458801:WVY458805 E524337:Q524341 JA524337:JM524341 SW524337:TI524341 ACS524337:ADE524341 AMO524337:ANA524341 AWK524337:AWW524341 BGG524337:BGS524341 BQC524337:BQO524341 BZY524337:CAK524341 CJU524337:CKG524341 CTQ524337:CUC524341 DDM524337:DDY524341 DNI524337:DNU524341 DXE524337:DXQ524341 EHA524337:EHM524341 EQW524337:ERI524341 FAS524337:FBE524341 FKO524337:FLA524341 FUK524337:FUW524341 GEG524337:GES524341 GOC524337:GOO524341 GXY524337:GYK524341 HHU524337:HIG524341 HRQ524337:HSC524341 IBM524337:IBY524341 ILI524337:ILU524341 IVE524337:IVQ524341 JFA524337:JFM524341 JOW524337:JPI524341 JYS524337:JZE524341 KIO524337:KJA524341 KSK524337:KSW524341 LCG524337:LCS524341 LMC524337:LMO524341 LVY524337:LWK524341 MFU524337:MGG524341 MPQ524337:MQC524341 MZM524337:MZY524341 NJI524337:NJU524341 NTE524337:NTQ524341 ODA524337:ODM524341 OMW524337:ONI524341 OWS524337:OXE524341 PGO524337:PHA524341 PQK524337:PQW524341 QAG524337:QAS524341 QKC524337:QKO524341 QTY524337:QUK524341 RDU524337:REG524341 RNQ524337:ROC524341 RXM524337:RXY524341 SHI524337:SHU524341 SRE524337:SRQ524341 TBA524337:TBM524341 TKW524337:TLI524341 TUS524337:TVE524341 UEO524337:UFA524341 UOK524337:UOW524341 UYG524337:UYS524341 VIC524337:VIO524341 VRY524337:VSK524341 WBU524337:WCG524341 WLQ524337:WMC524341 WVM524337:WVY524341 E589873:Q589877 JA589873:JM589877 SW589873:TI589877 ACS589873:ADE589877 AMO589873:ANA589877 AWK589873:AWW589877 BGG589873:BGS589877 BQC589873:BQO589877 BZY589873:CAK589877 CJU589873:CKG589877 CTQ589873:CUC589877 DDM589873:DDY589877 DNI589873:DNU589877 DXE589873:DXQ589877 EHA589873:EHM589877 EQW589873:ERI589877 FAS589873:FBE589877 FKO589873:FLA589877 FUK589873:FUW589877 GEG589873:GES589877 GOC589873:GOO589877 GXY589873:GYK589877 HHU589873:HIG589877 HRQ589873:HSC589877 IBM589873:IBY589877 ILI589873:ILU589877 IVE589873:IVQ589877 JFA589873:JFM589877 JOW589873:JPI589877 JYS589873:JZE589877 KIO589873:KJA589877 KSK589873:KSW589877 LCG589873:LCS589877 LMC589873:LMO589877 LVY589873:LWK589877 MFU589873:MGG589877 MPQ589873:MQC589877 MZM589873:MZY589877 NJI589873:NJU589877 NTE589873:NTQ589877 ODA589873:ODM589877 OMW589873:ONI589877 OWS589873:OXE589877 PGO589873:PHA589877 PQK589873:PQW589877 QAG589873:QAS589877 QKC589873:QKO589877 QTY589873:QUK589877 RDU589873:REG589877 RNQ589873:ROC589877 RXM589873:RXY589877 SHI589873:SHU589877 SRE589873:SRQ589877 TBA589873:TBM589877 TKW589873:TLI589877 TUS589873:TVE589877 UEO589873:UFA589877 UOK589873:UOW589877 UYG589873:UYS589877 VIC589873:VIO589877 VRY589873:VSK589877 WBU589873:WCG589877 WLQ589873:WMC589877 WVM589873:WVY589877 E655409:Q655413 JA655409:JM655413 SW655409:TI655413 ACS655409:ADE655413 AMO655409:ANA655413 AWK655409:AWW655413 BGG655409:BGS655413 BQC655409:BQO655413 BZY655409:CAK655413 CJU655409:CKG655413 CTQ655409:CUC655413 DDM655409:DDY655413 DNI655409:DNU655413 DXE655409:DXQ655413 EHA655409:EHM655413 EQW655409:ERI655413 FAS655409:FBE655413 FKO655409:FLA655413 FUK655409:FUW655413 GEG655409:GES655413 GOC655409:GOO655413 GXY655409:GYK655413 HHU655409:HIG655413 HRQ655409:HSC655413 IBM655409:IBY655413 ILI655409:ILU655413 IVE655409:IVQ655413 JFA655409:JFM655413 JOW655409:JPI655413 JYS655409:JZE655413 KIO655409:KJA655413 KSK655409:KSW655413 LCG655409:LCS655413 LMC655409:LMO655413 LVY655409:LWK655413 MFU655409:MGG655413 MPQ655409:MQC655413 MZM655409:MZY655413 NJI655409:NJU655413 NTE655409:NTQ655413 ODA655409:ODM655413 OMW655409:ONI655413 OWS655409:OXE655413 PGO655409:PHA655413 PQK655409:PQW655413 QAG655409:QAS655413 QKC655409:QKO655413 QTY655409:QUK655413 RDU655409:REG655413 RNQ655409:ROC655413 RXM655409:RXY655413 SHI655409:SHU655413 SRE655409:SRQ655413 TBA655409:TBM655413 TKW655409:TLI655413 TUS655409:TVE655413 UEO655409:UFA655413 UOK655409:UOW655413 UYG655409:UYS655413 VIC655409:VIO655413 VRY655409:VSK655413 WBU655409:WCG655413 WLQ655409:WMC655413 WVM655409:WVY655413 E720945:Q720949 JA720945:JM720949 SW720945:TI720949 ACS720945:ADE720949 AMO720945:ANA720949 AWK720945:AWW720949 BGG720945:BGS720949 BQC720945:BQO720949 BZY720945:CAK720949 CJU720945:CKG720949 CTQ720945:CUC720949 DDM720945:DDY720949 DNI720945:DNU720949 DXE720945:DXQ720949 EHA720945:EHM720949 EQW720945:ERI720949 FAS720945:FBE720949 FKO720945:FLA720949 FUK720945:FUW720949 GEG720945:GES720949 GOC720945:GOO720949 GXY720945:GYK720949 HHU720945:HIG720949 HRQ720945:HSC720949 IBM720945:IBY720949 ILI720945:ILU720949 IVE720945:IVQ720949 JFA720945:JFM720949 JOW720945:JPI720949 JYS720945:JZE720949 KIO720945:KJA720949 KSK720945:KSW720949 LCG720945:LCS720949 LMC720945:LMO720949 LVY720945:LWK720949 MFU720945:MGG720949 MPQ720945:MQC720949 MZM720945:MZY720949 NJI720945:NJU720949 NTE720945:NTQ720949 ODA720945:ODM720949 OMW720945:ONI720949 OWS720945:OXE720949 PGO720945:PHA720949 PQK720945:PQW720949 QAG720945:QAS720949 QKC720945:QKO720949 QTY720945:QUK720949 RDU720945:REG720949 RNQ720945:ROC720949 RXM720945:RXY720949 SHI720945:SHU720949 SRE720945:SRQ720949 TBA720945:TBM720949 TKW720945:TLI720949 TUS720945:TVE720949 UEO720945:UFA720949 UOK720945:UOW720949 UYG720945:UYS720949 VIC720945:VIO720949 VRY720945:VSK720949 WBU720945:WCG720949 WLQ720945:WMC720949 WVM720945:WVY720949 E786481:Q786485 JA786481:JM786485 SW786481:TI786485 ACS786481:ADE786485 AMO786481:ANA786485 AWK786481:AWW786485 BGG786481:BGS786485 BQC786481:BQO786485 BZY786481:CAK786485 CJU786481:CKG786485 CTQ786481:CUC786485 DDM786481:DDY786485 DNI786481:DNU786485 DXE786481:DXQ786485 EHA786481:EHM786485 EQW786481:ERI786485 FAS786481:FBE786485 FKO786481:FLA786485 FUK786481:FUW786485 GEG786481:GES786485 GOC786481:GOO786485 GXY786481:GYK786485 HHU786481:HIG786485 HRQ786481:HSC786485 IBM786481:IBY786485 ILI786481:ILU786485 IVE786481:IVQ786485 JFA786481:JFM786485 JOW786481:JPI786485 JYS786481:JZE786485 KIO786481:KJA786485 KSK786481:KSW786485 LCG786481:LCS786485 LMC786481:LMO786485 LVY786481:LWK786485 MFU786481:MGG786485 MPQ786481:MQC786485 MZM786481:MZY786485 NJI786481:NJU786485 NTE786481:NTQ786485 ODA786481:ODM786485 OMW786481:ONI786485 OWS786481:OXE786485 PGO786481:PHA786485 PQK786481:PQW786485 QAG786481:QAS786485 QKC786481:QKO786485 QTY786481:QUK786485 RDU786481:REG786485 RNQ786481:ROC786485 RXM786481:RXY786485 SHI786481:SHU786485 SRE786481:SRQ786485 TBA786481:TBM786485 TKW786481:TLI786485 TUS786481:TVE786485 UEO786481:UFA786485 UOK786481:UOW786485 UYG786481:UYS786485 VIC786481:VIO786485 VRY786481:VSK786485 WBU786481:WCG786485 WLQ786481:WMC786485 WVM786481:WVY786485 E852017:Q852021 JA852017:JM852021 SW852017:TI852021 ACS852017:ADE852021 AMO852017:ANA852021 AWK852017:AWW852021 BGG852017:BGS852021 BQC852017:BQO852021 BZY852017:CAK852021 CJU852017:CKG852021 CTQ852017:CUC852021 DDM852017:DDY852021 DNI852017:DNU852021 DXE852017:DXQ852021 EHA852017:EHM852021 EQW852017:ERI852021 FAS852017:FBE852021 FKO852017:FLA852021 FUK852017:FUW852021 GEG852017:GES852021 GOC852017:GOO852021 GXY852017:GYK852021 HHU852017:HIG852021 HRQ852017:HSC852021 IBM852017:IBY852021 ILI852017:ILU852021 IVE852017:IVQ852021 JFA852017:JFM852021 JOW852017:JPI852021 JYS852017:JZE852021 KIO852017:KJA852021 KSK852017:KSW852021 LCG852017:LCS852021 LMC852017:LMO852021 LVY852017:LWK852021 MFU852017:MGG852021 MPQ852017:MQC852021 MZM852017:MZY852021 NJI852017:NJU852021 NTE852017:NTQ852021 ODA852017:ODM852021 OMW852017:ONI852021 OWS852017:OXE852021 PGO852017:PHA852021 PQK852017:PQW852021 QAG852017:QAS852021 QKC852017:QKO852021 QTY852017:QUK852021 RDU852017:REG852021 RNQ852017:ROC852021 RXM852017:RXY852021 SHI852017:SHU852021 SRE852017:SRQ852021 TBA852017:TBM852021 TKW852017:TLI852021 TUS852017:TVE852021 UEO852017:UFA852021 UOK852017:UOW852021 UYG852017:UYS852021 VIC852017:VIO852021 VRY852017:VSK852021 WBU852017:WCG852021 WLQ852017:WMC852021 WVM852017:WVY852021 E917553:Q917557 JA917553:JM917557 SW917553:TI917557 ACS917553:ADE917557 AMO917553:ANA917557 AWK917553:AWW917557 BGG917553:BGS917557 BQC917553:BQO917557 BZY917553:CAK917557 CJU917553:CKG917557 CTQ917553:CUC917557 DDM917553:DDY917557 DNI917553:DNU917557 DXE917553:DXQ917557 EHA917553:EHM917557 EQW917553:ERI917557 FAS917553:FBE917557 FKO917553:FLA917557 FUK917553:FUW917557 GEG917553:GES917557 GOC917553:GOO917557 GXY917553:GYK917557 HHU917553:HIG917557 HRQ917553:HSC917557 IBM917553:IBY917557 ILI917553:ILU917557 IVE917553:IVQ917557 JFA917553:JFM917557 JOW917553:JPI917557 JYS917553:JZE917557 KIO917553:KJA917557 KSK917553:KSW917557 LCG917553:LCS917557 LMC917553:LMO917557 LVY917553:LWK917557 MFU917553:MGG917557 MPQ917553:MQC917557 MZM917553:MZY917557 NJI917553:NJU917557 NTE917553:NTQ917557 ODA917553:ODM917557 OMW917553:ONI917557 OWS917553:OXE917557 PGO917553:PHA917557 PQK917553:PQW917557 QAG917553:QAS917557 QKC917553:QKO917557 QTY917553:QUK917557 RDU917553:REG917557 RNQ917553:ROC917557 RXM917553:RXY917557 SHI917553:SHU917557 SRE917553:SRQ917557 TBA917553:TBM917557 TKW917553:TLI917557 TUS917553:TVE917557 UEO917553:UFA917557 UOK917553:UOW917557 UYG917553:UYS917557 VIC917553:VIO917557 VRY917553:VSK917557 WBU917553:WCG917557 WLQ917553:WMC917557 WVM917553:WVY917557 E983089:Q983093 JA983089:JM983093 SW983089:TI983093 ACS983089:ADE983093 AMO983089:ANA983093 AWK983089:AWW983093 BGG983089:BGS983093 BQC983089:BQO983093 BZY983089:CAK983093 CJU983089:CKG983093 CTQ983089:CUC983093 DDM983089:DDY983093 DNI983089:DNU983093 DXE983089:DXQ983093 EHA983089:EHM983093 EQW983089:ERI983093 FAS983089:FBE983093 FKO983089:FLA983093 FUK983089:FUW983093 GEG983089:GES983093 GOC983089:GOO983093 GXY983089:GYK983093 HHU983089:HIG983093 HRQ983089:HSC983093 IBM983089:IBY983093 ILI983089:ILU983093 IVE983089:IVQ983093 JFA983089:JFM983093 JOW983089:JPI983093 JYS983089:JZE983093 KIO983089:KJA983093 KSK983089:KSW983093 LCG983089:LCS983093 LMC983089:LMO983093 LVY983089:LWK983093 MFU983089:MGG983093 MPQ983089:MQC983093 MZM983089:MZY983093 NJI983089:NJU983093 NTE983089:NTQ983093 ODA983089:ODM983093 OMW983089:ONI983093 OWS983089:OXE983093 PGO983089:PHA983093 PQK983089:PQW983093 QAG983089:QAS983093 QKC983089:QKO983093 QTY983089:QUK983093 RDU983089:REG983093 RNQ983089:ROC983093 RXM983089:RXY983093 SHI983089:SHU983093 SRE983089:SRQ983093 TBA983089:TBM983093 TKW983089:TLI983093 TUS983089:TVE983093 UEO983089:UFA983093 UOK983089:UOW983093 UYG983089:UYS983093 VIC983089:VIO983093 VRY983089:VSK983093 WBU983089:WCG983093 WLQ983089:WMC983093 WVM983089:WVY983093 E786438:Q786459 JA786438:JM786459 SW786438:TI786459 ACS786438:ADE786459 AMO786438:ANA786459 AWK786438:AWW786459 BGG786438:BGS786459 BQC786438:BQO786459 BZY786438:CAK786459 CJU786438:CKG786459 CTQ786438:CUC786459 DDM786438:DDY786459 DNI786438:DNU786459 DXE786438:DXQ786459 EHA786438:EHM786459 EQW786438:ERI786459 FAS786438:FBE786459 FKO786438:FLA786459 FUK786438:FUW786459 GEG786438:GES786459 GOC786438:GOO786459 GXY786438:GYK786459 HHU786438:HIG786459 HRQ786438:HSC786459 IBM786438:IBY786459 ILI786438:ILU786459 IVE786438:IVQ786459 JFA786438:JFM786459 JOW786438:JPI786459 JYS786438:JZE786459 KIO786438:KJA786459 KSK786438:KSW786459 LCG786438:LCS786459 LMC786438:LMO786459 LVY786438:LWK786459 MFU786438:MGG786459 MPQ786438:MQC786459 MZM786438:MZY786459 NJI786438:NJU786459 NTE786438:NTQ786459 ODA786438:ODM786459 OMW786438:ONI786459 OWS786438:OXE786459 PGO786438:PHA786459 PQK786438:PQW786459 QAG786438:QAS786459 QKC786438:QKO786459 QTY786438:QUK786459 RDU786438:REG786459 RNQ786438:ROC786459 RXM786438:RXY786459 SHI786438:SHU786459 SRE786438:SRQ786459 TBA786438:TBM786459 TKW786438:TLI786459 TUS786438:TVE786459 UEO786438:UFA786459 UOK786438:UOW786459 UYG786438:UYS786459 VIC786438:VIO786459 VRY786438:VSK786459 WBU786438:WCG786459 WLQ786438:WMC786459 WVM786438:WVY786459 E65576:Q65583 JA65576:JM65583 SW65576:TI65583 ACS65576:ADE65583 AMO65576:ANA65583 AWK65576:AWW65583 BGG65576:BGS65583 BQC65576:BQO65583 BZY65576:CAK65583 CJU65576:CKG65583 CTQ65576:CUC65583 DDM65576:DDY65583 DNI65576:DNU65583 DXE65576:DXQ65583 EHA65576:EHM65583 EQW65576:ERI65583 FAS65576:FBE65583 FKO65576:FLA65583 FUK65576:FUW65583 GEG65576:GES65583 GOC65576:GOO65583 GXY65576:GYK65583 HHU65576:HIG65583 HRQ65576:HSC65583 IBM65576:IBY65583 ILI65576:ILU65583 IVE65576:IVQ65583 JFA65576:JFM65583 JOW65576:JPI65583 JYS65576:JZE65583 KIO65576:KJA65583 KSK65576:KSW65583 LCG65576:LCS65583 LMC65576:LMO65583 LVY65576:LWK65583 MFU65576:MGG65583 MPQ65576:MQC65583 MZM65576:MZY65583 NJI65576:NJU65583 NTE65576:NTQ65583 ODA65576:ODM65583 OMW65576:ONI65583 OWS65576:OXE65583 PGO65576:PHA65583 PQK65576:PQW65583 QAG65576:QAS65583 QKC65576:QKO65583 QTY65576:QUK65583 RDU65576:REG65583 RNQ65576:ROC65583 RXM65576:RXY65583 SHI65576:SHU65583 SRE65576:SRQ65583 TBA65576:TBM65583 TKW65576:TLI65583 TUS65576:TVE65583 UEO65576:UFA65583 UOK65576:UOW65583 UYG65576:UYS65583 VIC65576:VIO65583 VRY65576:VSK65583 WBU65576:WCG65583 WLQ65576:WMC65583 WVM65576:WVY65583 E131112:Q131119 JA131112:JM131119 SW131112:TI131119 ACS131112:ADE131119 AMO131112:ANA131119 AWK131112:AWW131119 BGG131112:BGS131119 BQC131112:BQO131119 BZY131112:CAK131119 CJU131112:CKG131119 CTQ131112:CUC131119 DDM131112:DDY131119 DNI131112:DNU131119 DXE131112:DXQ131119 EHA131112:EHM131119 EQW131112:ERI131119 FAS131112:FBE131119 FKO131112:FLA131119 FUK131112:FUW131119 GEG131112:GES131119 GOC131112:GOO131119 GXY131112:GYK131119 HHU131112:HIG131119 HRQ131112:HSC131119 IBM131112:IBY131119 ILI131112:ILU131119 IVE131112:IVQ131119 JFA131112:JFM131119 JOW131112:JPI131119 JYS131112:JZE131119 KIO131112:KJA131119 KSK131112:KSW131119 LCG131112:LCS131119 LMC131112:LMO131119 LVY131112:LWK131119 MFU131112:MGG131119 MPQ131112:MQC131119 MZM131112:MZY131119 NJI131112:NJU131119 NTE131112:NTQ131119 ODA131112:ODM131119 OMW131112:ONI131119 OWS131112:OXE131119 PGO131112:PHA131119 PQK131112:PQW131119 QAG131112:QAS131119 QKC131112:QKO131119 QTY131112:QUK131119 RDU131112:REG131119 RNQ131112:ROC131119 RXM131112:RXY131119 SHI131112:SHU131119 SRE131112:SRQ131119 TBA131112:TBM131119 TKW131112:TLI131119 TUS131112:TVE131119 UEO131112:UFA131119 UOK131112:UOW131119 UYG131112:UYS131119 VIC131112:VIO131119 VRY131112:VSK131119 WBU131112:WCG131119 WLQ131112:WMC131119 WVM131112:WVY131119 E196648:Q196655 JA196648:JM196655 SW196648:TI196655 ACS196648:ADE196655 AMO196648:ANA196655 AWK196648:AWW196655 BGG196648:BGS196655 BQC196648:BQO196655 BZY196648:CAK196655 CJU196648:CKG196655 CTQ196648:CUC196655 DDM196648:DDY196655 DNI196648:DNU196655 DXE196648:DXQ196655 EHA196648:EHM196655 EQW196648:ERI196655 FAS196648:FBE196655 FKO196648:FLA196655 FUK196648:FUW196655 GEG196648:GES196655 GOC196648:GOO196655 GXY196648:GYK196655 HHU196648:HIG196655 HRQ196648:HSC196655 IBM196648:IBY196655 ILI196648:ILU196655 IVE196648:IVQ196655 JFA196648:JFM196655 JOW196648:JPI196655 JYS196648:JZE196655 KIO196648:KJA196655 KSK196648:KSW196655 LCG196648:LCS196655 LMC196648:LMO196655 LVY196648:LWK196655 MFU196648:MGG196655 MPQ196648:MQC196655 MZM196648:MZY196655 NJI196648:NJU196655 NTE196648:NTQ196655 ODA196648:ODM196655 OMW196648:ONI196655 OWS196648:OXE196655 PGO196648:PHA196655 PQK196648:PQW196655 QAG196648:QAS196655 QKC196648:QKO196655 QTY196648:QUK196655 RDU196648:REG196655 RNQ196648:ROC196655 RXM196648:RXY196655 SHI196648:SHU196655 SRE196648:SRQ196655 TBA196648:TBM196655 TKW196648:TLI196655 TUS196648:TVE196655 UEO196648:UFA196655 UOK196648:UOW196655 UYG196648:UYS196655 VIC196648:VIO196655 VRY196648:VSK196655 WBU196648:WCG196655 WLQ196648:WMC196655 WVM196648:WVY196655 E262184:Q262191 JA262184:JM262191 SW262184:TI262191 ACS262184:ADE262191 AMO262184:ANA262191 AWK262184:AWW262191 BGG262184:BGS262191 BQC262184:BQO262191 BZY262184:CAK262191 CJU262184:CKG262191 CTQ262184:CUC262191 DDM262184:DDY262191 DNI262184:DNU262191 DXE262184:DXQ262191 EHA262184:EHM262191 EQW262184:ERI262191 FAS262184:FBE262191 FKO262184:FLA262191 FUK262184:FUW262191 GEG262184:GES262191 GOC262184:GOO262191 GXY262184:GYK262191 HHU262184:HIG262191 HRQ262184:HSC262191 IBM262184:IBY262191 ILI262184:ILU262191 IVE262184:IVQ262191 JFA262184:JFM262191 JOW262184:JPI262191 JYS262184:JZE262191 KIO262184:KJA262191 KSK262184:KSW262191 LCG262184:LCS262191 LMC262184:LMO262191 LVY262184:LWK262191 MFU262184:MGG262191 MPQ262184:MQC262191 MZM262184:MZY262191 NJI262184:NJU262191 NTE262184:NTQ262191 ODA262184:ODM262191 OMW262184:ONI262191 OWS262184:OXE262191 PGO262184:PHA262191 PQK262184:PQW262191 QAG262184:QAS262191 QKC262184:QKO262191 QTY262184:QUK262191 RDU262184:REG262191 RNQ262184:ROC262191 RXM262184:RXY262191 SHI262184:SHU262191 SRE262184:SRQ262191 TBA262184:TBM262191 TKW262184:TLI262191 TUS262184:TVE262191 UEO262184:UFA262191 UOK262184:UOW262191 UYG262184:UYS262191 VIC262184:VIO262191 VRY262184:VSK262191 WBU262184:WCG262191 WLQ262184:WMC262191 WVM262184:WVY262191 E327720:Q327727 JA327720:JM327727 SW327720:TI327727 ACS327720:ADE327727 AMO327720:ANA327727 AWK327720:AWW327727 BGG327720:BGS327727 BQC327720:BQO327727 BZY327720:CAK327727 CJU327720:CKG327727 CTQ327720:CUC327727 DDM327720:DDY327727 DNI327720:DNU327727 DXE327720:DXQ327727 EHA327720:EHM327727 EQW327720:ERI327727 FAS327720:FBE327727 FKO327720:FLA327727 FUK327720:FUW327727 GEG327720:GES327727 GOC327720:GOO327727 GXY327720:GYK327727 HHU327720:HIG327727 HRQ327720:HSC327727 IBM327720:IBY327727 ILI327720:ILU327727 IVE327720:IVQ327727 JFA327720:JFM327727 JOW327720:JPI327727 JYS327720:JZE327727 KIO327720:KJA327727 KSK327720:KSW327727 LCG327720:LCS327727 LMC327720:LMO327727 LVY327720:LWK327727 MFU327720:MGG327727 MPQ327720:MQC327727 MZM327720:MZY327727 NJI327720:NJU327727 NTE327720:NTQ327727 ODA327720:ODM327727 OMW327720:ONI327727 OWS327720:OXE327727 PGO327720:PHA327727 PQK327720:PQW327727 QAG327720:QAS327727 QKC327720:QKO327727 QTY327720:QUK327727 RDU327720:REG327727 RNQ327720:ROC327727 RXM327720:RXY327727 SHI327720:SHU327727 SRE327720:SRQ327727 TBA327720:TBM327727 TKW327720:TLI327727 TUS327720:TVE327727 UEO327720:UFA327727 UOK327720:UOW327727 UYG327720:UYS327727 VIC327720:VIO327727 VRY327720:VSK327727 WBU327720:WCG327727 WLQ327720:WMC327727 WVM327720:WVY327727 E393256:Q393263 JA393256:JM393263 SW393256:TI393263 ACS393256:ADE393263 AMO393256:ANA393263 AWK393256:AWW393263 BGG393256:BGS393263 BQC393256:BQO393263 BZY393256:CAK393263 CJU393256:CKG393263 CTQ393256:CUC393263 DDM393256:DDY393263 DNI393256:DNU393263 DXE393256:DXQ393263 EHA393256:EHM393263 EQW393256:ERI393263 FAS393256:FBE393263 FKO393256:FLA393263 FUK393256:FUW393263 GEG393256:GES393263 GOC393256:GOO393263 GXY393256:GYK393263 HHU393256:HIG393263 HRQ393256:HSC393263 IBM393256:IBY393263 ILI393256:ILU393263 IVE393256:IVQ393263 JFA393256:JFM393263 JOW393256:JPI393263 JYS393256:JZE393263 KIO393256:KJA393263 KSK393256:KSW393263 LCG393256:LCS393263 LMC393256:LMO393263 LVY393256:LWK393263 MFU393256:MGG393263 MPQ393256:MQC393263 MZM393256:MZY393263 NJI393256:NJU393263 NTE393256:NTQ393263 ODA393256:ODM393263 OMW393256:ONI393263 OWS393256:OXE393263 PGO393256:PHA393263 PQK393256:PQW393263 QAG393256:QAS393263 QKC393256:QKO393263 QTY393256:QUK393263 RDU393256:REG393263 RNQ393256:ROC393263 RXM393256:RXY393263 SHI393256:SHU393263 SRE393256:SRQ393263 TBA393256:TBM393263 TKW393256:TLI393263 TUS393256:TVE393263 UEO393256:UFA393263 UOK393256:UOW393263 UYG393256:UYS393263 VIC393256:VIO393263 VRY393256:VSK393263 WBU393256:WCG393263 WLQ393256:WMC393263 WVM393256:WVY393263 E458792:Q458799 JA458792:JM458799 SW458792:TI458799 ACS458792:ADE458799 AMO458792:ANA458799 AWK458792:AWW458799 BGG458792:BGS458799 BQC458792:BQO458799 BZY458792:CAK458799 CJU458792:CKG458799 CTQ458792:CUC458799 DDM458792:DDY458799 DNI458792:DNU458799 DXE458792:DXQ458799 EHA458792:EHM458799 EQW458792:ERI458799 FAS458792:FBE458799 FKO458792:FLA458799 FUK458792:FUW458799 GEG458792:GES458799 GOC458792:GOO458799 GXY458792:GYK458799 HHU458792:HIG458799 HRQ458792:HSC458799 IBM458792:IBY458799 ILI458792:ILU458799 IVE458792:IVQ458799 JFA458792:JFM458799 JOW458792:JPI458799 JYS458792:JZE458799 KIO458792:KJA458799 KSK458792:KSW458799 LCG458792:LCS458799 LMC458792:LMO458799 LVY458792:LWK458799 MFU458792:MGG458799 MPQ458792:MQC458799 MZM458792:MZY458799 NJI458792:NJU458799 NTE458792:NTQ458799 ODA458792:ODM458799 OMW458792:ONI458799 OWS458792:OXE458799 PGO458792:PHA458799 PQK458792:PQW458799 QAG458792:QAS458799 QKC458792:QKO458799 QTY458792:QUK458799 RDU458792:REG458799 RNQ458792:ROC458799 RXM458792:RXY458799 SHI458792:SHU458799 SRE458792:SRQ458799 TBA458792:TBM458799 TKW458792:TLI458799 TUS458792:TVE458799 UEO458792:UFA458799 UOK458792:UOW458799 UYG458792:UYS458799 VIC458792:VIO458799 VRY458792:VSK458799 WBU458792:WCG458799 WLQ458792:WMC458799 WVM458792:WVY458799 E524328:Q524335 JA524328:JM524335 SW524328:TI524335 ACS524328:ADE524335 AMO524328:ANA524335 AWK524328:AWW524335 BGG524328:BGS524335 BQC524328:BQO524335 BZY524328:CAK524335 CJU524328:CKG524335 CTQ524328:CUC524335 DDM524328:DDY524335 DNI524328:DNU524335 DXE524328:DXQ524335 EHA524328:EHM524335 EQW524328:ERI524335 FAS524328:FBE524335 FKO524328:FLA524335 FUK524328:FUW524335 GEG524328:GES524335 GOC524328:GOO524335 GXY524328:GYK524335 HHU524328:HIG524335 HRQ524328:HSC524335 IBM524328:IBY524335 ILI524328:ILU524335 IVE524328:IVQ524335 JFA524328:JFM524335 JOW524328:JPI524335 JYS524328:JZE524335 KIO524328:KJA524335 KSK524328:KSW524335 LCG524328:LCS524335 LMC524328:LMO524335 LVY524328:LWK524335 MFU524328:MGG524335 MPQ524328:MQC524335 MZM524328:MZY524335 NJI524328:NJU524335 NTE524328:NTQ524335 ODA524328:ODM524335 OMW524328:ONI524335 OWS524328:OXE524335 PGO524328:PHA524335 PQK524328:PQW524335 QAG524328:QAS524335 QKC524328:QKO524335 QTY524328:QUK524335 RDU524328:REG524335 RNQ524328:ROC524335 RXM524328:RXY524335 SHI524328:SHU524335 SRE524328:SRQ524335 TBA524328:TBM524335 TKW524328:TLI524335 TUS524328:TVE524335 UEO524328:UFA524335 UOK524328:UOW524335 UYG524328:UYS524335 VIC524328:VIO524335 VRY524328:VSK524335 WBU524328:WCG524335 WLQ524328:WMC524335 WVM524328:WVY524335 E589864:Q589871 JA589864:JM589871 SW589864:TI589871 ACS589864:ADE589871 AMO589864:ANA589871 AWK589864:AWW589871 BGG589864:BGS589871 BQC589864:BQO589871 BZY589864:CAK589871 CJU589864:CKG589871 CTQ589864:CUC589871 DDM589864:DDY589871 DNI589864:DNU589871 DXE589864:DXQ589871 EHA589864:EHM589871 EQW589864:ERI589871 FAS589864:FBE589871 FKO589864:FLA589871 FUK589864:FUW589871 GEG589864:GES589871 GOC589864:GOO589871 GXY589864:GYK589871 HHU589864:HIG589871 HRQ589864:HSC589871 IBM589864:IBY589871 ILI589864:ILU589871 IVE589864:IVQ589871 JFA589864:JFM589871 JOW589864:JPI589871 JYS589864:JZE589871 KIO589864:KJA589871 KSK589864:KSW589871 LCG589864:LCS589871 LMC589864:LMO589871 LVY589864:LWK589871 MFU589864:MGG589871 MPQ589864:MQC589871 MZM589864:MZY589871 NJI589864:NJU589871 NTE589864:NTQ589871 ODA589864:ODM589871 OMW589864:ONI589871 OWS589864:OXE589871 PGO589864:PHA589871 PQK589864:PQW589871 QAG589864:QAS589871 QKC589864:QKO589871 QTY589864:QUK589871 RDU589864:REG589871 RNQ589864:ROC589871 RXM589864:RXY589871 SHI589864:SHU589871 SRE589864:SRQ589871 TBA589864:TBM589871 TKW589864:TLI589871 TUS589864:TVE589871 UEO589864:UFA589871 UOK589864:UOW589871 UYG589864:UYS589871 VIC589864:VIO589871 VRY589864:VSK589871 WBU589864:WCG589871 WLQ589864:WMC589871 WVM589864:WVY589871 E655400:Q655407 JA655400:JM655407 SW655400:TI655407 ACS655400:ADE655407 AMO655400:ANA655407 AWK655400:AWW655407 BGG655400:BGS655407 BQC655400:BQO655407 BZY655400:CAK655407 CJU655400:CKG655407 CTQ655400:CUC655407 DDM655400:DDY655407 DNI655400:DNU655407 DXE655400:DXQ655407 EHA655400:EHM655407 EQW655400:ERI655407 FAS655400:FBE655407 FKO655400:FLA655407 FUK655400:FUW655407 GEG655400:GES655407 GOC655400:GOO655407 GXY655400:GYK655407 HHU655400:HIG655407 HRQ655400:HSC655407 IBM655400:IBY655407 ILI655400:ILU655407 IVE655400:IVQ655407 JFA655400:JFM655407 JOW655400:JPI655407 JYS655400:JZE655407 KIO655400:KJA655407 KSK655400:KSW655407 LCG655400:LCS655407 LMC655400:LMO655407 LVY655400:LWK655407 MFU655400:MGG655407 MPQ655400:MQC655407 MZM655400:MZY655407 NJI655400:NJU655407 NTE655400:NTQ655407 ODA655400:ODM655407 OMW655400:ONI655407 OWS655400:OXE655407 PGO655400:PHA655407 PQK655400:PQW655407 QAG655400:QAS655407 QKC655400:QKO655407 QTY655400:QUK655407 RDU655400:REG655407 RNQ655400:ROC655407 RXM655400:RXY655407 SHI655400:SHU655407 SRE655400:SRQ655407 TBA655400:TBM655407 TKW655400:TLI655407 TUS655400:TVE655407 UEO655400:UFA655407 UOK655400:UOW655407 UYG655400:UYS655407 VIC655400:VIO655407 VRY655400:VSK655407 WBU655400:WCG655407 WLQ655400:WMC655407 WVM655400:WVY655407 E720936:Q720943 JA720936:JM720943 SW720936:TI720943 ACS720936:ADE720943 AMO720936:ANA720943 AWK720936:AWW720943 BGG720936:BGS720943 BQC720936:BQO720943 BZY720936:CAK720943 CJU720936:CKG720943 CTQ720936:CUC720943 DDM720936:DDY720943 DNI720936:DNU720943 DXE720936:DXQ720943 EHA720936:EHM720943 EQW720936:ERI720943 FAS720936:FBE720943 FKO720936:FLA720943 FUK720936:FUW720943 GEG720936:GES720943 GOC720936:GOO720943 GXY720936:GYK720943 HHU720936:HIG720943 HRQ720936:HSC720943 IBM720936:IBY720943 ILI720936:ILU720943 IVE720936:IVQ720943 JFA720936:JFM720943 JOW720936:JPI720943 JYS720936:JZE720943 KIO720936:KJA720943 KSK720936:KSW720943 LCG720936:LCS720943 LMC720936:LMO720943 LVY720936:LWK720943 MFU720936:MGG720943 MPQ720936:MQC720943 MZM720936:MZY720943 NJI720936:NJU720943 NTE720936:NTQ720943 ODA720936:ODM720943 OMW720936:ONI720943 OWS720936:OXE720943 PGO720936:PHA720943 PQK720936:PQW720943 QAG720936:QAS720943 QKC720936:QKO720943 QTY720936:QUK720943 RDU720936:REG720943 RNQ720936:ROC720943 RXM720936:RXY720943 SHI720936:SHU720943 SRE720936:SRQ720943 TBA720936:TBM720943 TKW720936:TLI720943 TUS720936:TVE720943 UEO720936:UFA720943 UOK720936:UOW720943 UYG720936:UYS720943 VIC720936:VIO720943 VRY720936:VSK720943 WBU720936:WCG720943 WLQ720936:WMC720943 WVM720936:WVY720943 E786472:Q786479 JA786472:JM786479 SW786472:TI786479 ACS786472:ADE786479 AMO786472:ANA786479 AWK786472:AWW786479 BGG786472:BGS786479 BQC786472:BQO786479 BZY786472:CAK786479 CJU786472:CKG786479 CTQ786472:CUC786479 DDM786472:DDY786479 DNI786472:DNU786479 DXE786472:DXQ786479 EHA786472:EHM786479 EQW786472:ERI786479 FAS786472:FBE786479 FKO786472:FLA786479 FUK786472:FUW786479 GEG786472:GES786479 GOC786472:GOO786479 GXY786472:GYK786479 HHU786472:HIG786479 HRQ786472:HSC786479 IBM786472:IBY786479 ILI786472:ILU786479 IVE786472:IVQ786479 JFA786472:JFM786479 JOW786472:JPI786479 JYS786472:JZE786479 KIO786472:KJA786479 KSK786472:KSW786479 LCG786472:LCS786479 LMC786472:LMO786479 LVY786472:LWK786479 MFU786472:MGG786479 MPQ786472:MQC786479 MZM786472:MZY786479 NJI786472:NJU786479 NTE786472:NTQ786479 ODA786472:ODM786479 OMW786472:ONI786479 OWS786472:OXE786479 PGO786472:PHA786479 PQK786472:PQW786479 QAG786472:QAS786479 QKC786472:QKO786479 QTY786472:QUK786479 RDU786472:REG786479 RNQ786472:ROC786479 RXM786472:RXY786479 SHI786472:SHU786479 SRE786472:SRQ786479 TBA786472:TBM786479 TKW786472:TLI786479 TUS786472:TVE786479 UEO786472:UFA786479 UOK786472:UOW786479 UYG786472:UYS786479 VIC786472:VIO786479 VRY786472:VSK786479 WBU786472:WCG786479 WLQ786472:WMC786479 WVM786472:WVY786479 E852008:Q852015 JA852008:JM852015 SW852008:TI852015 ACS852008:ADE852015 AMO852008:ANA852015 AWK852008:AWW852015 BGG852008:BGS852015 BQC852008:BQO852015 BZY852008:CAK852015 CJU852008:CKG852015 CTQ852008:CUC852015 DDM852008:DDY852015 DNI852008:DNU852015 DXE852008:DXQ852015 EHA852008:EHM852015 EQW852008:ERI852015 FAS852008:FBE852015 FKO852008:FLA852015 FUK852008:FUW852015 GEG852008:GES852015 GOC852008:GOO852015 GXY852008:GYK852015 HHU852008:HIG852015 HRQ852008:HSC852015 IBM852008:IBY852015 ILI852008:ILU852015 IVE852008:IVQ852015 JFA852008:JFM852015 JOW852008:JPI852015 JYS852008:JZE852015 KIO852008:KJA852015 KSK852008:KSW852015 LCG852008:LCS852015 LMC852008:LMO852015 LVY852008:LWK852015 MFU852008:MGG852015 MPQ852008:MQC852015 MZM852008:MZY852015 NJI852008:NJU852015 NTE852008:NTQ852015 ODA852008:ODM852015 OMW852008:ONI852015 OWS852008:OXE852015 PGO852008:PHA852015 PQK852008:PQW852015 QAG852008:QAS852015 QKC852008:QKO852015 QTY852008:QUK852015 RDU852008:REG852015 RNQ852008:ROC852015 RXM852008:RXY852015 SHI852008:SHU852015 SRE852008:SRQ852015 TBA852008:TBM852015 TKW852008:TLI852015 TUS852008:TVE852015 UEO852008:UFA852015 UOK852008:UOW852015 UYG852008:UYS852015 VIC852008:VIO852015 VRY852008:VSK852015 WBU852008:WCG852015 WLQ852008:WMC852015 WVM852008:WVY852015 E917544:Q917551 JA917544:JM917551 SW917544:TI917551 ACS917544:ADE917551 AMO917544:ANA917551 AWK917544:AWW917551 BGG917544:BGS917551 BQC917544:BQO917551 BZY917544:CAK917551 CJU917544:CKG917551 CTQ917544:CUC917551 DDM917544:DDY917551 DNI917544:DNU917551 DXE917544:DXQ917551 EHA917544:EHM917551 EQW917544:ERI917551 FAS917544:FBE917551 FKO917544:FLA917551 FUK917544:FUW917551 GEG917544:GES917551 GOC917544:GOO917551 GXY917544:GYK917551 HHU917544:HIG917551 HRQ917544:HSC917551 IBM917544:IBY917551 ILI917544:ILU917551 IVE917544:IVQ917551 JFA917544:JFM917551 JOW917544:JPI917551 JYS917544:JZE917551 KIO917544:KJA917551 KSK917544:KSW917551 LCG917544:LCS917551 LMC917544:LMO917551 LVY917544:LWK917551 MFU917544:MGG917551 MPQ917544:MQC917551 MZM917544:MZY917551 NJI917544:NJU917551 NTE917544:NTQ917551 ODA917544:ODM917551 OMW917544:ONI917551 OWS917544:OXE917551 PGO917544:PHA917551 PQK917544:PQW917551 QAG917544:QAS917551 QKC917544:QKO917551 QTY917544:QUK917551 RDU917544:REG917551 RNQ917544:ROC917551 RXM917544:RXY917551 SHI917544:SHU917551 SRE917544:SRQ917551 TBA917544:TBM917551 TKW917544:TLI917551 TUS917544:TVE917551 UEO917544:UFA917551 UOK917544:UOW917551 UYG917544:UYS917551 VIC917544:VIO917551 VRY917544:VSK917551 WBU917544:WCG917551 WLQ917544:WMC917551 WVM917544:WVY917551 E983080:Q983087 JA983080:JM983087 SW983080:TI983087 ACS983080:ADE983087 AMO983080:ANA983087 AWK983080:AWW983087 BGG983080:BGS983087 BQC983080:BQO983087 BZY983080:CAK983087 CJU983080:CKG983087 CTQ983080:CUC983087 DDM983080:DDY983087 DNI983080:DNU983087 DXE983080:DXQ983087 EHA983080:EHM983087 EQW983080:ERI983087 FAS983080:FBE983087 FKO983080:FLA983087 FUK983080:FUW983087 GEG983080:GES983087 GOC983080:GOO983087 GXY983080:GYK983087 HHU983080:HIG983087 HRQ983080:HSC983087 IBM983080:IBY983087 ILI983080:ILU983087 IVE983080:IVQ983087 JFA983080:JFM983087 JOW983080:JPI983087 JYS983080:JZE983087 KIO983080:KJA983087 KSK983080:KSW983087 LCG983080:LCS983087 LMC983080:LMO983087 LVY983080:LWK983087 MFU983080:MGG983087 MPQ983080:MQC983087 MZM983080:MZY983087 NJI983080:NJU983087 NTE983080:NTQ983087 ODA983080:ODM983087 OMW983080:ONI983087 OWS983080:OXE983087 PGO983080:PHA983087 PQK983080:PQW983087 QAG983080:QAS983087 QKC983080:QKO983087 QTY983080:QUK983087 RDU983080:REG983087 RNQ983080:ROC983087 RXM983080:RXY983087 SHI983080:SHU983087 SRE983080:SRQ983087 TBA983080:TBM983087 TKW983080:TLI983087 TUS983080:TVE983087 UEO983080:UFA983087 UOK983080:UOW983087 UYG983080:UYS983087 VIC983080:VIO983087 VRY983080:VSK983087 WBU983080:WCG983087 WLQ983080:WMC983087 WVM983080:WVY983087 E851974:Q851995 JA851974:JM851995 SW851974:TI851995 ACS851974:ADE851995 AMO851974:ANA851995 AWK851974:AWW851995 BGG851974:BGS851995 BQC851974:BQO851995 BZY851974:CAK851995 CJU851974:CKG851995 CTQ851974:CUC851995 DDM851974:DDY851995 DNI851974:DNU851995 DXE851974:DXQ851995 EHA851974:EHM851995 EQW851974:ERI851995 FAS851974:FBE851995 FKO851974:FLA851995 FUK851974:FUW851995 GEG851974:GES851995 GOC851974:GOO851995 GXY851974:GYK851995 HHU851974:HIG851995 HRQ851974:HSC851995 IBM851974:IBY851995 ILI851974:ILU851995 IVE851974:IVQ851995 JFA851974:JFM851995 JOW851974:JPI851995 JYS851974:JZE851995 KIO851974:KJA851995 KSK851974:KSW851995 LCG851974:LCS851995 LMC851974:LMO851995 LVY851974:LWK851995 MFU851974:MGG851995 MPQ851974:MQC851995 MZM851974:MZY851995 NJI851974:NJU851995 NTE851974:NTQ851995 ODA851974:ODM851995 OMW851974:ONI851995 OWS851974:OXE851995 PGO851974:PHA851995 PQK851974:PQW851995 QAG851974:QAS851995 QKC851974:QKO851995 QTY851974:QUK851995 RDU851974:REG851995 RNQ851974:ROC851995 RXM851974:RXY851995 SHI851974:SHU851995 SRE851974:SRQ851995 TBA851974:TBM851995 TKW851974:TLI851995 TUS851974:TVE851995 UEO851974:UFA851995 UOK851974:UOW851995 UYG851974:UYS851995 VIC851974:VIO851995 VRY851974:VSK851995 WBU851974:WCG851995 WLQ851974:WMC851995 WVM851974:WVY851995 E65570:Q65574 JA65570:JM65574 SW65570:TI65574 ACS65570:ADE65574 AMO65570:ANA65574 AWK65570:AWW65574 BGG65570:BGS65574 BQC65570:BQO65574 BZY65570:CAK65574 CJU65570:CKG65574 CTQ65570:CUC65574 DDM65570:DDY65574 DNI65570:DNU65574 DXE65570:DXQ65574 EHA65570:EHM65574 EQW65570:ERI65574 FAS65570:FBE65574 FKO65570:FLA65574 FUK65570:FUW65574 GEG65570:GES65574 GOC65570:GOO65574 GXY65570:GYK65574 HHU65570:HIG65574 HRQ65570:HSC65574 IBM65570:IBY65574 ILI65570:ILU65574 IVE65570:IVQ65574 JFA65570:JFM65574 JOW65570:JPI65574 JYS65570:JZE65574 KIO65570:KJA65574 KSK65570:KSW65574 LCG65570:LCS65574 LMC65570:LMO65574 LVY65570:LWK65574 MFU65570:MGG65574 MPQ65570:MQC65574 MZM65570:MZY65574 NJI65570:NJU65574 NTE65570:NTQ65574 ODA65570:ODM65574 OMW65570:ONI65574 OWS65570:OXE65574 PGO65570:PHA65574 PQK65570:PQW65574 QAG65570:QAS65574 QKC65570:QKO65574 QTY65570:QUK65574 RDU65570:REG65574 RNQ65570:ROC65574 RXM65570:RXY65574 SHI65570:SHU65574 SRE65570:SRQ65574 TBA65570:TBM65574 TKW65570:TLI65574 TUS65570:TVE65574 UEO65570:UFA65574 UOK65570:UOW65574 UYG65570:UYS65574 VIC65570:VIO65574 VRY65570:VSK65574 WBU65570:WCG65574 WLQ65570:WMC65574 WVM65570:WVY65574 E131106:Q131110 JA131106:JM131110 SW131106:TI131110 ACS131106:ADE131110 AMO131106:ANA131110 AWK131106:AWW131110 BGG131106:BGS131110 BQC131106:BQO131110 BZY131106:CAK131110 CJU131106:CKG131110 CTQ131106:CUC131110 DDM131106:DDY131110 DNI131106:DNU131110 DXE131106:DXQ131110 EHA131106:EHM131110 EQW131106:ERI131110 FAS131106:FBE131110 FKO131106:FLA131110 FUK131106:FUW131110 GEG131106:GES131110 GOC131106:GOO131110 GXY131106:GYK131110 HHU131106:HIG131110 HRQ131106:HSC131110 IBM131106:IBY131110 ILI131106:ILU131110 IVE131106:IVQ131110 JFA131106:JFM131110 JOW131106:JPI131110 JYS131106:JZE131110 KIO131106:KJA131110 KSK131106:KSW131110 LCG131106:LCS131110 LMC131106:LMO131110 LVY131106:LWK131110 MFU131106:MGG131110 MPQ131106:MQC131110 MZM131106:MZY131110 NJI131106:NJU131110 NTE131106:NTQ131110 ODA131106:ODM131110 OMW131106:ONI131110 OWS131106:OXE131110 PGO131106:PHA131110 PQK131106:PQW131110 QAG131106:QAS131110 QKC131106:QKO131110 QTY131106:QUK131110 RDU131106:REG131110 RNQ131106:ROC131110 RXM131106:RXY131110 SHI131106:SHU131110 SRE131106:SRQ131110 TBA131106:TBM131110 TKW131106:TLI131110 TUS131106:TVE131110 UEO131106:UFA131110 UOK131106:UOW131110 UYG131106:UYS131110 VIC131106:VIO131110 VRY131106:VSK131110 WBU131106:WCG131110 WLQ131106:WMC131110 WVM131106:WVY131110 E196642:Q196646 JA196642:JM196646 SW196642:TI196646 ACS196642:ADE196646 AMO196642:ANA196646 AWK196642:AWW196646 BGG196642:BGS196646 BQC196642:BQO196646 BZY196642:CAK196646 CJU196642:CKG196646 CTQ196642:CUC196646 DDM196642:DDY196646 DNI196642:DNU196646 DXE196642:DXQ196646 EHA196642:EHM196646 EQW196642:ERI196646 FAS196642:FBE196646 FKO196642:FLA196646 FUK196642:FUW196646 GEG196642:GES196646 GOC196642:GOO196646 GXY196642:GYK196646 HHU196642:HIG196646 HRQ196642:HSC196646 IBM196642:IBY196646 ILI196642:ILU196646 IVE196642:IVQ196646 JFA196642:JFM196646 JOW196642:JPI196646 JYS196642:JZE196646 KIO196642:KJA196646 KSK196642:KSW196646 LCG196642:LCS196646 LMC196642:LMO196646 LVY196642:LWK196646 MFU196642:MGG196646 MPQ196642:MQC196646 MZM196642:MZY196646 NJI196642:NJU196646 NTE196642:NTQ196646 ODA196642:ODM196646 OMW196642:ONI196646 OWS196642:OXE196646 PGO196642:PHA196646 PQK196642:PQW196646 QAG196642:QAS196646 QKC196642:QKO196646 QTY196642:QUK196646 RDU196642:REG196646 RNQ196642:ROC196646 RXM196642:RXY196646 SHI196642:SHU196646 SRE196642:SRQ196646 TBA196642:TBM196646 TKW196642:TLI196646 TUS196642:TVE196646 UEO196642:UFA196646 UOK196642:UOW196646 UYG196642:UYS196646 VIC196642:VIO196646 VRY196642:VSK196646 WBU196642:WCG196646 WLQ196642:WMC196646 WVM196642:WVY196646 E262178:Q262182 JA262178:JM262182 SW262178:TI262182 ACS262178:ADE262182 AMO262178:ANA262182 AWK262178:AWW262182 BGG262178:BGS262182 BQC262178:BQO262182 BZY262178:CAK262182 CJU262178:CKG262182 CTQ262178:CUC262182 DDM262178:DDY262182 DNI262178:DNU262182 DXE262178:DXQ262182 EHA262178:EHM262182 EQW262178:ERI262182 FAS262178:FBE262182 FKO262178:FLA262182 FUK262178:FUW262182 GEG262178:GES262182 GOC262178:GOO262182 GXY262178:GYK262182 HHU262178:HIG262182 HRQ262178:HSC262182 IBM262178:IBY262182 ILI262178:ILU262182 IVE262178:IVQ262182 JFA262178:JFM262182 JOW262178:JPI262182 JYS262178:JZE262182 KIO262178:KJA262182 KSK262178:KSW262182 LCG262178:LCS262182 LMC262178:LMO262182 LVY262178:LWK262182 MFU262178:MGG262182 MPQ262178:MQC262182 MZM262178:MZY262182 NJI262178:NJU262182 NTE262178:NTQ262182 ODA262178:ODM262182 OMW262178:ONI262182 OWS262178:OXE262182 PGO262178:PHA262182 PQK262178:PQW262182 QAG262178:QAS262182 QKC262178:QKO262182 QTY262178:QUK262182 RDU262178:REG262182 RNQ262178:ROC262182 RXM262178:RXY262182 SHI262178:SHU262182 SRE262178:SRQ262182 TBA262178:TBM262182 TKW262178:TLI262182 TUS262178:TVE262182 UEO262178:UFA262182 UOK262178:UOW262182 UYG262178:UYS262182 VIC262178:VIO262182 VRY262178:VSK262182 WBU262178:WCG262182 WLQ262178:WMC262182 WVM262178:WVY262182 E327714:Q327718 JA327714:JM327718 SW327714:TI327718 ACS327714:ADE327718 AMO327714:ANA327718 AWK327714:AWW327718 BGG327714:BGS327718 BQC327714:BQO327718 BZY327714:CAK327718 CJU327714:CKG327718 CTQ327714:CUC327718 DDM327714:DDY327718 DNI327714:DNU327718 DXE327714:DXQ327718 EHA327714:EHM327718 EQW327714:ERI327718 FAS327714:FBE327718 FKO327714:FLA327718 FUK327714:FUW327718 GEG327714:GES327718 GOC327714:GOO327718 GXY327714:GYK327718 HHU327714:HIG327718 HRQ327714:HSC327718 IBM327714:IBY327718 ILI327714:ILU327718 IVE327714:IVQ327718 JFA327714:JFM327718 JOW327714:JPI327718 JYS327714:JZE327718 KIO327714:KJA327718 KSK327714:KSW327718 LCG327714:LCS327718 LMC327714:LMO327718 LVY327714:LWK327718 MFU327714:MGG327718 MPQ327714:MQC327718 MZM327714:MZY327718 NJI327714:NJU327718 NTE327714:NTQ327718 ODA327714:ODM327718 OMW327714:ONI327718 OWS327714:OXE327718 PGO327714:PHA327718 PQK327714:PQW327718 QAG327714:QAS327718 QKC327714:QKO327718 QTY327714:QUK327718 RDU327714:REG327718 RNQ327714:ROC327718 RXM327714:RXY327718 SHI327714:SHU327718 SRE327714:SRQ327718 TBA327714:TBM327718 TKW327714:TLI327718 TUS327714:TVE327718 UEO327714:UFA327718 UOK327714:UOW327718 UYG327714:UYS327718 VIC327714:VIO327718 VRY327714:VSK327718 WBU327714:WCG327718 WLQ327714:WMC327718 WVM327714:WVY327718 E393250:Q393254 JA393250:JM393254 SW393250:TI393254 ACS393250:ADE393254 AMO393250:ANA393254 AWK393250:AWW393254 BGG393250:BGS393254 BQC393250:BQO393254 BZY393250:CAK393254 CJU393250:CKG393254 CTQ393250:CUC393254 DDM393250:DDY393254 DNI393250:DNU393254 DXE393250:DXQ393254 EHA393250:EHM393254 EQW393250:ERI393254 FAS393250:FBE393254 FKO393250:FLA393254 FUK393250:FUW393254 GEG393250:GES393254 GOC393250:GOO393254 GXY393250:GYK393254 HHU393250:HIG393254 HRQ393250:HSC393254 IBM393250:IBY393254 ILI393250:ILU393254 IVE393250:IVQ393254 JFA393250:JFM393254 JOW393250:JPI393254 JYS393250:JZE393254 KIO393250:KJA393254 KSK393250:KSW393254 LCG393250:LCS393254 LMC393250:LMO393254 LVY393250:LWK393254 MFU393250:MGG393254 MPQ393250:MQC393254 MZM393250:MZY393254 NJI393250:NJU393254 NTE393250:NTQ393254 ODA393250:ODM393254 OMW393250:ONI393254 OWS393250:OXE393254 PGO393250:PHA393254 PQK393250:PQW393254 QAG393250:QAS393254 QKC393250:QKO393254 QTY393250:QUK393254 RDU393250:REG393254 RNQ393250:ROC393254 RXM393250:RXY393254 SHI393250:SHU393254 SRE393250:SRQ393254 TBA393250:TBM393254 TKW393250:TLI393254 TUS393250:TVE393254 UEO393250:UFA393254 UOK393250:UOW393254 UYG393250:UYS393254 VIC393250:VIO393254 VRY393250:VSK393254 WBU393250:WCG393254 WLQ393250:WMC393254 WVM393250:WVY393254 E458786:Q458790 JA458786:JM458790 SW458786:TI458790 ACS458786:ADE458790 AMO458786:ANA458790 AWK458786:AWW458790 BGG458786:BGS458790 BQC458786:BQO458790 BZY458786:CAK458790 CJU458786:CKG458790 CTQ458786:CUC458790 DDM458786:DDY458790 DNI458786:DNU458790 DXE458786:DXQ458790 EHA458786:EHM458790 EQW458786:ERI458790 FAS458786:FBE458790 FKO458786:FLA458790 FUK458786:FUW458790 GEG458786:GES458790 GOC458786:GOO458790 GXY458786:GYK458790 HHU458786:HIG458790 HRQ458786:HSC458790 IBM458786:IBY458790 ILI458786:ILU458790 IVE458786:IVQ458790 JFA458786:JFM458790 JOW458786:JPI458790 JYS458786:JZE458790 KIO458786:KJA458790 KSK458786:KSW458790 LCG458786:LCS458790 LMC458786:LMO458790 LVY458786:LWK458790 MFU458786:MGG458790 MPQ458786:MQC458790 MZM458786:MZY458790 NJI458786:NJU458790 NTE458786:NTQ458790 ODA458786:ODM458790 OMW458786:ONI458790 OWS458786:OXE458790 PGO458786:PHA458790 PQK458786:PQW458790 QAG458786:QAS458790 QKC458786:QKO458790 QTY458786:QUK458790 RDU458786:REG458790 RNQ458786:ROC458790 RXM458786:RXY458790 SHI458786:SHU458790 SRE458786:SRQ458790 TBA458786:TBM458790 TKW458786:TLI458790 TUS458786:TVE458790 UEO458786:UFA458790 UOK458786:UOW458790 UYG458786:UYS458790 VIC458786:VIO458790 VRY458786:VSK458790 WBU458786:WCG458790 WLQ458786:WMC458790 WVM458786:WVY458790 E524322:Q524326 JA524322:JM524326 SW524322:TI524326 ACS524322:ADE524326 AMO524322:ANA524326 AWK524322:AWW524326 BGG524322:BGS524326 BQC524322:BQO524326 BZY524322:CAK524326 CJU524322:CKG524326 CTQ524322:CUC524326 DDM524322:DDY524326 DNI524322:DNU524326 DXE524322:DXQ524326 EHA524322:EHM524326 EQW524322:ERI524326 FAS524322:FBE524326 FKO524322:FLA524326 FUK524322:FUW524326 GEG524322:GES524326 GOC524322:GOO524326 GXY524322:GYK524326 HHU524322:HIG524326 HRQ524322:HSC524326 IBM524322:IBY524326 ILI524322:ILU524326 IVE524322:IVQ524326 JFA524322:JFM524326 JOW524322:JPI524326 JYS524322:JZE524326 KIO524322:KJA524326 KSK524322:KSW524326 LCG524322:LCS524326 LMC524322:LMO524326 LVY524322:LWK524326 MFU524322:MGG524326 MPQ524322:MQC524326 MZM524322:MZY524326 NJI524322:NJU524326 NTE524322:NTQ524326 ODA524322:ODM524326 OMW524322:ONI524326 OWS524322:OXE524326 PGO524322:PHA524326 PQK524322:PQW524326 QAG524322:QAS524326 QKC524322:QKO524326 QTY524322:QUK524326 RDU524322:REG524326 RNQ524322:ROC524326 RXM524322:RXY524326 SHI524322:SHU524326 SRE524322:SRQ524326 TBA524322:TBM524326 TKW524322:TLI524326 TUS524322:TVE524326 UEO524322:UFA524326 UOK524322:UOW524326 UYG524322:UYS524326 VIC524322:VIO524326 VRY524322:VSK524326 WBU524322:WCG524326 WLQ524322:WMC524326 WVM524322:WVY524326 E589858:Q589862 JA589858:JM589862 SW589858:TI589862 ACS589858:ADE589862 AMO589858:ANA589862 AWK589858:AWW589862 BGG589858:BGS589862 BQC589858:BQO589862 BZY589858:CAK589862 CJU589858:CKG589862 CTQ589858:CUC589862 DDM589858:DDY589862 DNI589858:DNU589862 DXE589858:DXQ589862 EHA589858:EHM589862 EQW589858:ERI589862 FAS589858:FBE589862 FKO589858:FLA589862 FUK589858:FUW589862 GEG589858:GES589862 GOC589858:GOO589862 GXY589858:GYK589862 HHU589858:HIG589862 HRQ589858:HSC589862 IBM589858:IBY589862 ILI589858:ILU589862 IVE589858:IVQ589862 JFA589858:JFM589862 JOW589858:JPI589862 JYS589858:JZE589862 KIO589858:KJA589862 KSK589858:KSW589862 LCG589858:LCS589862 LMC589858:LMO589862 LVY589858:LWK589862 MFU589858:MGG589862 MPQ589858:MQC589862 MZM589858:MZY589862 NJI589858:NJU589862 NTE589858:NTQ589862 ODA589858:ODM589862 OMW589858:ONI589862 OWS589858:OXE589862 PGO589858:PHA589862 PQK589858:PQW589862 QAG589858:QAS589862 QKC589858:QKO589862 QTY589858:QUK589862 RDU589858:REG589862 RNQ589858:ROC589862 RXM589858:RXY589862 SHI589858:SHU589862 SRE589858:SRQ589862 TBA589858:TBM589862 TKW589858:TLI589862 TUS589858:TVE589862 UEO589858:UFA589862 UOK589858:UOW589862 UYG589858:UYS589862 VIC589858:VIO589862 VRY589858:VSK589862 WBU589858:WCG589862 WLQ589858:WMC589862 WVM589858:WVY589862 E655394:Q655398 JA655394:JM655398 SW655394:TI655398 ACS655394:ADE655398 AMO655394:ANA655398 AWK655394:AWW655398 BGG655394:BGS655398 BQC655394:BQO655398 BZY655394:CAK655398 CJU655394:CKG655398 CTQ655394:CUC655398 DDM655394:DDY655398 DNI655394:DNU655398 DXE655394:DXQ655398 EHA655394:EHM655398 EQW655394:ERI655398 FAS655394:FBE655398 FKO655394:FLA655398 FUK655394:FUW655398 GEG655394:GES655398 GOC655394:GOO655398 GXY655394:GYK655398 HHU655394:HIG655398 HRQ655394:HSC655398 IBM655394:IBY655398 ILI655394:ILU655398 IVE655394:IVQ655398 JFA655394:JFM655398 JOW655394:JPI655398 JYS655394:JZE655398 KIO655394:KJA655398 KSK655394:KSW655398 LCG655394:LCS655398 LMC655394:LMO655398 LVY655394:LWK655398 MFU655394:MGG655398 MPQ655394:MQC655398 MZM655394:MZY655398 NJI655394:NJU655398 NTE655394:NTQ655398 ODA655394:ODM655398 OMW655394:ONI655398 OWS655394:OXE655398 PGO655394:PHA655398 PQK655394:PQW655398 QAG655394:QAS655398 QKC655394:QKO655398 QTY655394:QUK655398 RDU655394:REG655398 RNQ655394:ROC655398 RXM655394:RXY655398 SHI655394:SHU655398 SRE655394:SRQ655398 TBA655394:TBM655398 TKW655394:TLI655398 TUS655394:TVE655398 UEO655394:UFA655398 UOK655394:UOW655398 UYG655394:UYS655398 VIC655394:VIO655398 VRY655394:VSK655398 WBU655394:WCG655398 WLQ655394:WMC655398 WVM655394:WVY655398 E720930:Q720934 JA720930:JM720934 SW720930:TI720934 ACS720930:ADE720934 AMO720930:ANA720934 AWK720930:AWW720934 BGG720930:BGS720934 BQC720930:BQO720934 BZY720930:CAK720934 CJU720930:CKG720934 CTQ720930:CUC720934 DDM720930:DDY720934 DNI720930:DNU720934 DXE720930:DXQ720934 EHA720930:EHM720934 EQW720930:ERI720934 FAS720930:FBE720934 FKO720930:FLA720934 FUK720930:FUW720934 GEG720930:GES720934 GOC720930:GOO720934 GXY720930:GYK720934 HHU720930:HIG720934 HRQ720930:HSC720934 IBM720930:IBY720934 ILI720930:ILU720934 IVE720930:IVQ720934 JFA720930:JFM720934 JOW720930:JPI720934 JYS720930:JZE720934 KIO720930:KJA720934 KSK720930:KSW720934 LCG720930:LCS720934 LMC720930:LMO720934 LVY720930:LWK720934 MFU720930:MGG720934 MPQ720930:MQC720934 MZM720930:MZY720934 NJI720930:NJU720934 NTE720930:NTQ720934 ODA720930:ODM720934 OMW720930:ONI720934 OWS720930:OXE720934 PGO720930:PHA720934 PQK720930:PQW720934 QAG720930:QAS720934 QKC720930:QKO720934 QTY720930:QUK720934 RDU720930:REG720934 RNQ720930:ROC720934 RXM720930:RXY720934 SHI720930:SHU720934 SRE720930:SRQ720934 TBA720930:TBM720934 TKW720930:TLI720934 TUS720930:TVE720934 UEO720930:UFA720934 UOK720930:UOW720934 UYG720930:UYS720934 VIC720930:VIO720934 VRY720930:VSK720934 WBU720930:WCG720934 WLQ720930:WMC720934 WVM720930:WVY720934 E786466:Q786470 JA786466:JM786470 SW786466:TI786470 ACS786466:ADE786470 AMO786466:ANA786470 AWK786466:AWW786470 BGG786466:BGS786470 BQC786466:BQO786470 BZY786466:CAK786470 CJU786466:CKG786470 CTQ786466:CUC786470 DDM786466:DDY786470 DNI786466:DNU786470 DXE786466:DXQ786470 EHA786466:EHM786470 EQW786466:ERI786470 FAS786466:FBE786470 FKO786466:FLA786470 FUK786466:FUW786470 GEG786466:GES786470 GOC786466:GOO786470 GXY786466:GYK786470 HHU786466:HIG786470 HRQ786466:HSC786470 IBM786466:IBY786470 ILI786466:ILU786470 IVE786466:IVQ786470 JFA786466:JFM786470 JOW786466:JPI786470 JYS786466:JZE786470 KIO786466:KJA786470 KSK786466:KSW786470 LCG786466:LCS786470 LMC786466:LMO786470 LVY786466:LWK786470 MFU786466:MGG786470 MPQ786466:MQC786470 MZM786466:MZY786470 NJI786466:NJU786470 NTE786466:NTQ786470 ODA786466:ODM786470 OMW786466:ONI786470 OWS786466:OXE786470 PGO786466:PHA786470 PQK786466:PQW786470 QAG786466:QAS786470 QKC786466:QKO786470 QTY786466:QUK786470 RDU786466:REG786470 RNQ786466:ROC786470 RXM786466:RXY786470 SHI786466:SHU786470 SRE786466:SRQ786470 TBA786466:TBM786470 TKW786466:TLI786470 TUS786466:TVE786470 UEO786466:UFA786470 UOK786466:UOW786470 UYG786466:UYS786470 VIC786466:VIO786470 VRY786466:VSK786470 WBU786466:WCG786470 WLQ786466:WMC786470 WVM786466:WVY786470 E852002:Q852006 JA852002:JM852006 SW852002:TI852006 ACS852002:ADE852006 AMO852002:ANA852006 AWK852002:AWW852006 BGG852002:BGS852006 BQC852002:BQO852006 BZY852002:CAK852006 CJU852002:CKG852006 CTQ852002:CUC852006 DDM852002:DDY852006 DNI852002:DNU852006 DXE852002:DXQ852006 EHA852002:EHM852006 EQW852002:ERI852006 FAS852002:FBE852006 FKO852002:FLA852006 FUK852002:FUW852006 GEG852002:GES852006 GOC852002:GOO852006 GXY852002:GYK852006 HHU852002:HIG852006 HRQ852002:HSC852006 IBM852002:IBY852006 ILI852002:ILU852006 IVE852002:IVQ852006 JFA852002:JFM852006 JOW852002:JPI852006 JYS852002:JZE852006 KIO852002:KJA852006 KSK852002:KSW852006 LCG852002:LCS852006 LMC852002:LMO852006 LVY852002:LWK852006 MFU852002:MGG852006 MPQ852002:MQC852006 MZM852002:MZY852006 NJI852002:NJU852006 NTE852002:NTQ852006 ODA852002:ODM852006 OMW852002:ONI852006 OWS852002:OXE852006 PGO852002:PHA852006 PQK852002:PQW852006 QAG852002:QAS852006 QKC852002:QKO852006 QTY852002:QUK852006 RDU852002:REG852006 RNQ852002:ROC852006 RXM852002:RXY852006 SHI852002:SHU852006 SRE852002:SRQ852006 TBA852002:TBM852006 TKW852002:TLI852006 TUS852002:TVE852006 UEO852002:UFA852006 UOK852002:UOW852006 UYG852002:UYS852006 VIC852002:VIO852006 VRY852002:VSK852006 WBU852002:WCG852006 WLQ852002:WMC852006 WVM852002:WVY852006 E917538:Q917542 JA917538:JM917542 SW917538:TI917542 ACS917538:ADE917542 AMO917538:ANA917542 AWK917538:AWW917542 BGG917538:BGS917542 BQC917538:BQO917542 BZY917538:CAK917542 CJU917538:CKG917542 CTQ917538:CUC917542 DDM917538:DDY917542 DNI917538:DNU917542 DXE917538:DXQ917542 EHA917538:EHM917542 EQW917538:ERI917542 FAS917538:FBE917542 FKO917538:FLA917542 FUK917538:FUW917542 GEG917538:GES917542 GOC917538:GOO917542 GXY917538:GYK917542 HHU917538:HIG917542 HRQ917538:HSC917542 IBM917538:IBY917542 ILI917538:ILU917542 IVE917538:IVQ917542 JFA917538:JFM917542 JOW917538:JPI917542 JYS917538:JZE917542 KIO917538:KJA917542 KSK917538:KSW917542 LCG917538:LCS917542 LMC917538:LMO917542 LVY917538:LWK917542 MFU917538:MGG917542 MPQ917538:MQC917542 MZM917538:MZY917542 NJI917538:NJU917542 NTE917538:NTQ917542 ODA917538:ODM917542 OMW917538:ONI917542 OWS917538:OXE917542 PGO917538:PHA917542 PQK917538:PQW917542 QAG917538:QAS917542 QKC917538:QKO917542 QTY917538:QUK917542 RDU917538:REG917542 RNQ917538:ROC917542 RXM917538:RXY917542 SHI917538:SHU917542 SRE917538:SRQ917542 TBA917538:TBM917542 TKW917538:TLI917542 TUS917538:TVE917542 UEO917538:UFA917542 UOK917538:UOW917542 UYG917538:UYS917542 VIC917538:VIO917542 VRY917538:VSK917542 WBU917538:WCG917542 WLQ917538:WMC917542 WVM917538:WVY917542 E983074:Q983078 JA983074:JM983078 SW983074:TI983078 ACS983074:ADE983078 AMO983074:ANA983078 AWK983074:AWW983078 BGG983074:BGS983078 BQC983074:BQO983078 BZY983074:CAK983078 CJU983074:CKG983078 CTQ983074:CUC983078 DDM983074:DDY983078 DNI983074:DNU983078 DXE983074:DXQ983078 EHA983074:EHM983078 EQW983074:ERI983078 FAS983074:FBE983078 FKO983074:FLA983078 FUK983074:FUW983078 GEG983074:GES983078 GOC983074:GOO983078 GXY983074:GYK983078 HHU983074:HIG983078 HRQ983074:HSC983078 IBM983074:IBY983078 ILI983074:ILU983078 IVE983074:IVQ983078 JFA983074:JFM983078 JOW983074:JPI983078 JYS983074:JZE983078 KIO983074:KJA983078 KSK983074:KSW983078 LCG983074:LCS983078 LMC983074:LMO983078 LVY983074:LWK983078 MFU983074:MGG983078 MPQ983074:MQC983078 MZM983074:MZY983078 NJI983074:NJU983078 NTE983074:NTQ983078 ODA983074:ODM983078 OMW983074:ONI983078 OWS983074:OXE983078 PGO983074:PHA983078 PQK983074:PQW983078 QAG983074:QAS983078 QKC983074:QKO983078 QTY983074:QUK983078 RDU983074:REG983078 RNQ983074:ROC983078 RXM983074:RXY983078 SHI983074:SHU983078 SRE983074:SRQ983078 TBA983074:TBM983078 TKW983074:TLI983078 TUS983074:TVE983078 UEO983074:UFA983078 UOK983074:UOW983078 UYG983074:UYS983078 VIC983074:VIO983078 VRY983074:VSK983078 WBU983074:WCG983078 WLQ983074:WMC983078 WVM983074:WVY983078 E917510:Q917531 JA917510:JM917531 SW917510:TI917531 ACS917510:ADE917531 AMO917510:ANA917531 AWK917510:AWW917531 BGG917510:BGS917531 BQC917510:BQO917531 BZY917510:CAK917531 CJU917510:CKG917531 CTQ917510:CUC917531 DDM917510:DDY917531 DNI917510:DNU917531 DXE917510:DXQ917531 EHA917510:EHM917531 EQW917510:ERI917531 FAS917510:FBE917531 FKO917510:FLA917531 FUK917510:FUW917531 GEG917510:GES917531 GOC917510:GOO917531 GXY917510:GYK917531 HHU917510:HIG917531 HRQ917510:HSC917531 IBM917510:IBY917531 ILI917510:ILU917531 IVE917510:IVQ917531 JFA917510:JFM917531 JOW917510:JPI917531 JYS917510:JZE917531 KIO917510:KJA917531 KSK917510:KSW917531 LCG917510:LCS917531 LMC917510:LMO917531 LVY917510:LWK917531 MFU917510:MGG917531 MPQ917510:MQC917531 MZM917510:MZY917531 NJI917510:NJU917531 NTE917510:NTQ917531 ODA917510:ODM917531 OMW917510:ONI917531 OWS917510:OXE917531 PGO917510:PHA917531 PQK917510:PQW917531 QAG917510:QAS917531 QKC917510:QKO917531 QTY917510:QUK917531 RDU917510:REG917531 RNQ917510:ROC917531 RXM917510:RXY917531 SHI917510:SHU917531 SRE917510:SRQ917531 TBA917510:TBM917531 TKW917510:TLI917531 TUS917510:TVE917531 UEO917510:UFA917531 UOK917510:UOW917531 UYG917510:UYS917531 VIC917510:VIO917531 VRY917510:VSK917531 WBU917510:WCG917531 WLQ917510:WMC917531 WVM917510:WVY917531 E65565:Q65568 JA65565:JM65568 SW65565:TI65568 ACS65565:ADE65568 AMO65565:ANA65568 AWK65565:AWW65568 BGG65565:BGS65568 BQC65565:BQO65568 BZY65565:CAK65568 CJU65565:CKG65568 CTQ65565:CUC65568 DDM65565:DDY65568 DNI65565:DNU65568 DXE65565:DXQ65568 EHA65565:EHM65568 EQW65565:ERI65568 FAS65565:FBE65568 FKO65565:FLA65568 FUK65565:FUW65568 GEG65565:GES65568 GOC65565:GOO65568 GXY65565:GYK65568 HHU65565:HIG65568 HRQ65565:HSC65568 IBM65565:IBY65568 ILI65565:ILU65568 IVE65565:IVQ65568 JFA65565:JFM65568 JOW65565:JPI65568 JYS65565:JZE65568 KIO65565:KJA65568 KSK65565:KSW65568 LCG65565:LCS65568 LMC65565:LMO65568 LVY65565:LWK65568 MFU65565:MGG65568 MPQ65565:MQC65568 MZM65565:MZY65568 NJI65565:NJU65568 NTE65565:NTQ65568 ODA65565:ODM65568 OMW65565:ONI65568 OWS65565:OXE65568 PGO65565:PHA65568 PQK65565:PQW65568 QAG65565:QAS65568 QKC65565:QKO65568 QTY65565:QUK65568 RDU65565:REG65568 RNQ65565:ROC65568 RXM65565:RXY65568 SHI65565:SHU65568 SRE65565:SRQ65568 TBA65565:TBM65568 TKW65565:TLI65568 TUS65565:TVE65568 UEO65565:UFA65568 UOK65565:UOW65568 UYG65565:UYS65568 VIC65565:VIO65568 VRY65565:VSK65568 WBU65565:WCG65568 WLQ65565:WMC65568 WVM65565:WVY65568 E131101:Q131104 JA131101:JM131104 SW131101:TI131104 ACS131101:ADE131104 AMO131101:ANA131104 AWK131101:AWW131104 BGG131101:BGS131104 BQC131101:BQO131104 BZY131101:CAK131104 CJU131101:CKG131104 CTQ131101:CUC131104 DDM131101:DDY131104 DNI131101:DNU131104 DXE131101:DXQ131104 EHA131101:EHM131104 EQW131101:ERI131104 FAS131101:FBE131104 FKO131101:FLA131104 FUK131101:FUW131104 GEG131101:GES131104 GOC131101:GOO131104 GXY131101:GYK131104 HHU131101:HIG131104 HRQ131101:HSC131104 IBM131101:IBY131104 ILI131101:ILU131104 IVE131101:IVQ131104 JFA131101:JFM131104 JOW131101:JPI131104 JYS131101:JZE131104 KIO131101:KJA131104 KSK131101:KSW131104 LCG131101:LCS131104 LMC131101:LMO131104 LVY131101:LWK131104 MFU131101:MGG131104 MPQ131101:MQC131104 MZM131101:MZY131104 NJI131101:NJU131104 NTE131101:NTQ131104 ODA131101:ODM131104 OMW131101:ONI131104 OWS131101:OXE131104 PGO131101:PHA131104 PQK131101:PQW131104 QAG131101:QAS131104 QKC131101:QKO131104 QTY131101:QUK131104 RDU131101:REG131104 RNQ131101:ROC131104 RXM131101:RXY131104 SHI131101:SHU131104 SRE131101:SRQ131104 TBA131101:TBM131104 TKW131101:TLI131104 TUS131101:TVE131104 UEO131101:UFA131104 UOK131101:UOW131104 UYG131101:UYS131104 VIC131101:VIO131104 VRY131101:VSK131104 WBU131101:WCG131104 WLQ131101:WMC131104 WVM131101:WVY131104 E196637:Q196640 JA196637:JM196640 SW196637:TI196640 ACS196637:ADE196640 AMO196637:ANA196640 AWK196637:AWW196640 BGG196637:BGS196640 BQC196637:BQO196640 BZY196637:CAK196640 CJU196637:CKG196640 CTQ196637:CUC196640 DDM196637:DDY196640 DNI196637:DNU196640 DXE196637:DXQ196640 EHA196637:EHM196640 EQW196637:ERI196640 FAS196637:FBE196640 FKO196637:FLA196640 FUK196637:FUW196640 GEG196637:GES196640 GOC196637:GOO196640 GXY196637:GYK196640 HHU196637:HIG196640 HRQ196637:HSC196640 IBM196637:IBY196640 ILI196637:ILU196640 IVE196637:IVQ196640 JFA196637:JFM196640 JOW196637:JPI196640 JYS196637:JZE196640 KIO196637:KJA196640 KSK196637:KSW196640 LCG196637:LCS196640 LMC196637:LMO196640 LVY196637:LWK196640 MFU196637:MGG196640 MPQ196637:MQC196640 MZM196637:MZY196640 NJI196637:NJU196640 NTE196637:NTQ196640 ODA196637:ODM196640 OMW196637:ONI196640 OWS196637:OXE196640 PGO196637:PHA196640 PQK196637:PQW196640 QAG196637:QAS196640 QKC196637:QKO196640 QTY196637:QUK196640 RDU196637:REG196640 RNQ196637:ROC196640 RXM196637:RXY196640 SHI196637:SHU196640 SRE196637:SRQ196640 TBA196637:TBM196640 TKW196637:TLI196640 TUS196637:TVE196640 UEO196637:UFA196640 UOK196637:UOW196640 UYG196637:UYS196640 VIC196637:VIO196640 VRY196637:VSK196640 WBU196637:WCG196640 WLQ196637:WMC196640 WVM196637:WVY196640 E262173:Q262176 JA262173:JM262176 SW262173:TI262176 ACS262173:ADE262176 AMO262173:ANA262176 AWK262173:AWW262176 BGG262173:BGS262176 BQC262173:BQO262176 BZY262173:CAK262176 CJU262173:CKG262176 CTQ262173:CUC262176 DDM262173:DDY262176 DNI262173:DNU262176 DXE262173:DXQ262176 EHA262173:EHM262176 EQW262173:ERI262176 FAS262173:FBE262176 FKO262173:FLA262176 FUK262173:FUW262176 GEG262173:GES262176 GOC262173:GOO262176 GXY262173:GYK262176 HHU262173:HIG262176 HRQ262173:HSC262176 IBM262173:IBY262176 ILI262173:ILU262176 IVE262173:IVQ262176 JFA262173:JFM262176 JOW262173:JPI262176 JYS262173:JZE262176 KIO262173:KJA262176 KSK262173:KSW262176 LCG262173:LCS262176 LMC262173:LMO262176 LVY262173:LWK262176 MFU262173:MGG262176 MPQ262173:MQC262176 MZM262173:MZY262176 NJI262173:NJU262176 NTE262173:NTQ262176 ODA262173:ODM262176 OMW262173:ONI262176 OWS262173:OXE262176 PGO262173:PHA262176 PQK262173:PQW262176 QAG262173:QAS262176 QKC262173:QKO262176 QTY262173:QUK262176 RDU262173:REG262176 RNQ262173:ROC262176 RXM262173:RXY262176 SHI262173:SHU262176 SRE262173:SRQ262176 TBA262173:TBM262176 TKW262173:TLI262176 TUS262173:TVE262176 UEO262173:UFA262176 UOK262173:UOW262176 UYG262173:UYS262176 VIC262173:VIO262176 VRY262173:VSK262176 WBU262173:WCG262176 WLQ262173:WMC262176 WVM262173:WVY262176 E327709:Q327712 JA327709:JM327712 SW327709:TI327712 ACS327709:ADE327712 AMO327709:ANA327712 AWK327709:AWW327712 BGG327709:BGS327712 BQC327709:BQO327712 BZY327709:CAK327712 CJU327709:CKG327712 CTQ327709:CUC327712 DDM327709:DDY327712 DNI327709:DNU327712 DXE327709:DXQ327712 EHA327709:EHM327712 EQW327709:ERI327712 FAS327709:FBE327712 FKO327709:FLA327712 FUK327709:FUW327712 GEG327709:GES327712 GOC327709:GOO327712 GXY327709:GYK327712 HHU327709:HIG327712 HRQ327709:HSC327712 IBM327709:IBY327712 ILI327709:ILU327712 IVE327709:IVQ327712 JFA327709:JFM327712 JOW327709:JPI327712 JYS327709:JZE327712 KIO327709:KJA327712 KSK327709:KSW327712 LCG327709:LCS327712 LMC327709:LMO327712 LVY327709:LWK327712 MFU327709:MGG327712 MPQ327709:MQC327712 MZM327709:MZY327712 NJI327709:NJU327712 NTE327709:NTQ327712 ODA327709:ODM327712 OMW327709:ONI327712 OWS327709:OXE327712 PGO327709:PHA327712 PQK327709:PQW327712 QAG327709:QAS327712 QKC327709:QKO327712 QTY327709:QUK327712 RDU327709:REG327712 RNQ327709:ROC327712 RXM327709:RXY327712 SHI327709:SHU327712 SRE327709:SRQ327712 TBA327709:TBM327712 TKW327709:TLI327712 TUS327709:TVE327712 UEO327709:UFA327712 UOK327709:UOW327712 UYG327709:UYS327712 VIC327709:VIO327712 VRY327709:VSK327712 WBU327709:WCG327712 WLQ327709:WMC327712 WVM327709:WVY327712 E393245:Q393248 JA393245:JM393248 SW393245:TI393248 ACS393245:ADE393248 AMO393245:ANA393248 AWK393245:AWW393248 BGG393245:BGS393248 BQC393245:BQO393248 BZY393245:CAK393248 CJU393245:CKG393248 CTQ393245:CUC393248 DDM393245:DDY393248 DNI393245:DNU393248 DXE393245:DXQ393248 EHA393245:EHM393248 EQW393245:ERI393248 FAS393245:FBE393248 FKO393245:FLA393248 FUK393245:FUW393248 GEG393245:GES393248 GOC393245:GOO393248 GXY393245:GYK393248 HHU393245:HIG393248 HRQ393245:HSC393248 IBM393245:IBY393248 ILI393245:ILU393248 IVE393245:IVQ393248 JFA393245:JFM393248 JOW393245:JPI393248 JYS393245:JZE393248 KIO393245:KJA393248 KSK393245:KSW393248 LCG393245:LCS393248 LMC393245:LMO393248 LVY393245:LWK393248 MFU393245:MGG393248 MPQ393245:MQC393248 MZM393245:MZY393248 NJI393245:NJU393248 NTE393245:NTQ393248 ODA393245:ODM393248 OMW393245:ONI393248 OWS393245:OXE393248 PGO393245:PHA393248 PQK393245:PQW393248 QAG393245:QAS393248 QKC393245:QKO393248 QTY393245:QUK393248 RDU393245:REG393248 RNQ393245:ROC393248 RXM393245:RXY393248 SHI393245:SHU393248 SRE393245:SRQ393248 TBA393245:TBM393248 TKW393245:TLI393248 TUS393245:TVE393248 UEO393245:UFA393248 UOK393245:UOW393248 UYG393245:UYS393248 VIC393245:VIO393248 VRY393245:VSK393248 WBU393245:WCG393248 WLQ393245:WMC393248 WVM393245:WVY393248 E458781:Q458784 JA458781:JM458784 SW458781:TI458784 ACS458781:ADE458784 AMO458781:ANA458784 AWK458781:AWW458784 BGG458781:BGS458784 BQC458781:BQO458784 BZY458781:CAK458784 CJU458781:CKG458784 CTQ458781:CUC458784 DDM458781:DDY458784 DNI458781:DNU458784 DXE458781:DXQ458784 EHA458781:EHM458784 EQW458781:ERI458784 FAS458781:FBE458784 FKO458781:FLA458784 FUK458781:FUW458784 GEG458781:GES458784 GOC458781:GOO458784 GXY458781:GYK458784 HHU458781:HIG458784 HRQ458781:HSC458784 IBM458781:IBY458784 ILI458781:ILU458784 IVE458781:IVQ458784 JFA458781:JFM458784 JOW458781:JPI458784 JYS458781:JZE458784 KIO458781:KJA458784 KSK458781:KSW458784 LCG458781:LCS458784 LMC458781:LMO458784 LVY458781:LWK458784 MFU458781:MGG458784 MPQ458781:MQC458784 MZM458781:MZY458784 NJI458781:NJU458784 NTE458781:NTQ458784 ODA458781:ODM458784 OMW458781:ONI458784 OWS458781:OXE458784 PGO458781:PHA458784 PQK458781:PQW458784 QAG458781:QAS458784 QKC458781:QKO458784 QTY458781:QUK458784 RDU458781:REG458784 RNQ458781:ROC458784 RXM458781:RXY458784 SHI458781:SHU458784 SRE458781:SRQ458784 TBA458781:TBM458784 TKW458781:TLI458784 TUS458781:TVE458784 UEO458781:UFA458784 UOK458781:UOW458784 UYG458781:UYS458784 VIC458781:VIO458784 VRY458781:VSK458784 WBU458781:WCG458784 WLQ458781:WMC458784 WVM458781:WVY458784 E524317:Q524320 JA524317:JM524320 SW524317:TI524320 ACS524317:ADE524320 AMO524317:ANA524320 AWK524317:AWW524320 BGG524317:BGS524320 BQC524317:BQO524320 BZY524317:CAK524320 CJU524317:CKG524320 CTQ524317:CUC524320 DDM524317:DDY524320 DNI524317:DNU524320 DXE524317:DXQ524320 EHA524317:EHM524320 EQW524317:ERI524320 FAS524317:FBE524320 FKO524317:FLA524320 FUK524317:FUW524320 GEG524317:GES524320 GOC524317:GOO524320 GXY524317:GYK524320 HHU524317:HIG524320 HRQ524317:HSC524320 IBM524317:IBY524320 ILI524317:ILU524320 IVE524317:IVQ524320 JFA524317:JFM524320 JOW524317:JPI524320 JYS524317:JZE524320 KIO524317:KJA524320 KSK524317:KSW524320 LCG524317:LCS524320 LMC524317:LMO524320 LVY524317:LWK524320 MFU524317:MGG524320 MPQ524317:MQC524320 MZM524317:MZY524320 NJI524317:NJU524320 NTE524317:NTQ524320 ODA524317:ODM524320 OMW524317:ONI524320 OWS524317:OXE524320 PGO524317:PHA524320 PQK524317:PQW524320 QAG524317:QAS524320 QKC524317:QKO524320 QTY524317:QUK524320 RDU524317:REG524320 RNQ524317:ROC524320 RXM524317:RXY524320 SHI524317:SHU524320 SRE524317:SRQ524320 TBA524317:TBM524320 TKW524317:TLI524320 TUS524317:TVE524320 UEO524317:UFA524320 UOK524317:UOW524320 UYG524317:UYS524320 VIC524317:VIO524320 VRY524317:VSK524320 WBU524317:WCG524320 WLQ524317:WMC524320 WVM524317:WVY524320 E589853:Q589856 JA589853:JM589856 SW589853:TI589856 ACS589853:ADE589856 AMO589853:ANA589856 AWK589853:AWW589856 BGG589853:BGS589856 BQC589853:BQO589856 BZY589853:CAK589856 CJU589853:CKG589856 CTQ589853:CUC589856 DDM589853:DDY589856 DNI589853:DNU589856 DXE589853:DXQ589856 EHA589853:EHM589856 EQW589853:ERI589856 FAS589853:FBE589856 FKO589853:FLA589856 FUK589853:FUW589856 GEG589853:GES589856 GOC589853:GOO589856 GXY589853:GYK589856 HHU589853:HIG589856 HRQ589853:HSC589856 IBM589853:IBY589856 ILI589853:ILU589856 IVE589853:IVQ589856 JFA589853:JFM589856 JOW589853:JPI589856 JYS589853:JZE589856 KIO589853:KJA589856 KSK589853:KSW589856 LCG589853:LCS589856 LMC589853:LMO589856 LVY589853:LWK589856 MFU589853:MGG589856 MPQ589853:MQC589856 MZM589853:MZY589856 NJI589853:NJU589856 NTE589853:NTQ589856 ODA589853:ODM589856 OMW589853:ONI589856 OWS589853:OXE589856 PGO589853:PHA589856 PQK589853:PQW589856 QAG589853:QAS589856 QKC589853:QKO589856 QTY589853:QUK589856 RDU589853:REG589856 RNQ589853:ROC589856 RXM589853:RXY589856 SHI589853:SHU589856 SRE589853:SRQ589856 TBA589853:TBM589856 TKW589853:TLI589856 TUS589853:TVE589856 UEO589853:UFA589856 UOK589853:UOW589856 UYG589853:UYS589856 VIC589853:VIO589856 VRY589853:VSK589856 WBU589853:WCG589856 WLQ589853:WMC589856 WVM589853:WVY589856 E655389:Q655392 JA655389:JM655392 SW655389:TI655392 ACS655389:ADE655392 AMO655389:ANA655392 AWK655389:AWW655392 BGG655389:BGS655392 BQC655389:BQO655392 BZY655389:CAK655392 CJU655389:CKG655392 CTQ655389:CUC655392 DDM655389:DDY655392 DNI655389:DNU655392 DXE655389:DXQ655392 EHA655389:EHM655392 EQW655389:ERI655392 FAS655389:FBE655392 FKO655389:FLA655392 FUK655389:FUW655392 GEG655389:GES655392 GOC655389:GOO655392 GXY655389:GYK655392 HHU655389:HIG655392 HRQ655389:HSC655392 IBM655389:IBY655392 ILI655389:ILU655392 IVE655389:IVQ655392 JFA655389:JFM655392 JOW655389:JPI655392 JYS655389:JZE655392 KIO655389:KJA655392 KSK655389:KSW655392 LCG655389:LCS655392 LMC655389:LMO655392 LVY655389:LWK655392 MFU655389:MGG655392 MPQ655389:MQC655392 MZM655389:MZY655392 NJI655389:NJU655392 NTE655389:NTQ655392 ODA655389:ODM655392 OMW655389:ONI655392 OWS655389:OXE655392 PGO655389:PHA655392 PQK655389:PQW655392 QAG655389:QAS655392 QKC655389:QKO655392 QTY655389:QUK655392 RDU655389:REG655392 RNQ655389:ROC655392 RXM655389:RXY655392 SHI655389:SHU655392 SRE655389:SRQ655392 TBA655389:TBM655392 TKW655389:TLI655392 TUS655389:TVE655392 UEO655389:UFA655392 UOK655389:UOW655392 UYG655389:UYS655392 VIC655389:VIO655392 VRY655389:VSK655392 WBU655389:WCG655392 WLQ655389:WMC655392 WVM655389:WVY655392 E720925:Q720928 JA720925:JM720928 SW720925:TI720928 ACS720925:ADE720928 AMO720925:ANA720928 AWK720925:AWW720928 BGG720925:BGS720928 BQC720925:BQO720928 BZY720925:CAK720928 CJU720925:CKG720928 CTQ720925:CUC720928 DDM720925:DDY720928 DNI720925:DNU720928 DXE720925:DXQ720928 EHA720925:EHM720928 EQW720925:ERI720928 FAS720925:FBE720928 FKO720925:FLA720928 FUK720925:FUW720928 GEG720925:GES720928 GOC720925:GOO720928 GXY720925:GYK720928 HHU720925:HIG720928 HRQ720925:HSC720928 IBM720925:IBY720928 ILI720925:ILU720928 IVE720925:IVQ720928 JFA720925:JFM720928 JOW720925:JPI720928 JYS720925:JZE720928 KIO720925:KJA720928 KSK720925:KSW720928 LCG720925:LCS720928 LMC720925:LMO720928 LVY720925:LWK720928 MFU720925:MGG720928 MPQ720925:MQC720928 MZM720925:MZY720928 NJI720925:NJU720928 NTE720925:NTQ720928 ODA720925:ODM720928 OMW720925:ONI720928 OWS720925:OXE720928 PGO720925:PHA720928 PQK720925:PQW720928 QAG720925:QAS720928 QKC720925:QKO720928 QTY720925:QUK720928 RDU720925:REG720928 RNQ720925:ROC720928 RXM720925:RXY720928 SHI720925:SHU720928 SRE720925:SRQ720928 TBA720925:TBM720928 TKW720925:TLI720928 TUS720925:TVE720928 UEO720925:UFA720928 UOK720925:UOW720928 UYG720925:UYS720928 VIC720925:VIO720928 VRY720925:VSK720928 WBU720925:WCG720928 WLQ720925:WMC720928 WVM720925:WVY720928 E786461:Q786464 JA786461:JM786464 SW786461:TI786464 ACS786461:ADE786464 AMO786461:ANA786464 AWK786461:AWW786464 BGG786461:BGS786464 BQC786461:BQO786464 BZY786461:CAK786464 CJU786461:CKG786464 CTQ786461:CUC786464 DDM786461:DDY786464 DNI786461:DNU786464 DXE786461:DXQ786464 EHA786461:EHM786464 EQW786461:ERI786464 FAS786461:FBE786464 FKO786461:FLA786464 FUK786461:FUW786464 GEG786461:GES786464 GOC786461:GOO786464 GXY786461:GYK786464 HHU786461:HIG786464 HRQ786461:HSC786464 IBM786461:IBY786464 ILI786461:ILU786464 IVE786461:IVQ786464 JFA786461:JFM786464 JOW786461:JPI786464 JYS786461:JZE786464 KIO786461:KJA786464 KSK786461:KSW786464 LCG786461:LCS786464 LMC786461:LMO786464 LVY786461:LWK786464 MFU786461:MGG786464 MPQ786461:MQC786464 MZM786461:MZY786464 NJI786461:NJU786464 NTE786461:NTQ786464 ODA786461:ODM786464 OMW786461:ONI786464 OWS786461:OXE786464 PGO786461:PHA786464 PQK786461:PQW786464 QAG786461:QAS786464 QKC786461:QKO786464 QTY786461:QUK786464 RDU786461:REG786464 RNQ786461:ROC786464 RXM786461:RXY786464 SHI786461:SHU786464 SRE786461:SRQ786464 TBA786461:TBM786464 TKW786461:TLI786464 TUS786461:TVE786464 UEO786461:UFA786464 UOK786461:UOW786464 UYG786461:UYS786464 VIC786461:VIO786464 VRY786461:VSK786464 WBU786461:WCG786464 WLQ786461:WMC786464 WVM786461:WVY786464 E851997:Q852000 JA851997:JM852000 SW851997:TI852000 ACS851997:ADE852000 AMO851997:ANA852000 AWK851997:AWW852000 BGG851997:BGS852000 BQC851997:BQO852000 BZY851997:CAK852000 CJU851997:CKG852000 CTQ851997:CUC852000 DDM851997:DDY852000 DNI851997:DNU852000 DXE851997:DXQ852000 EHA851997:EHM852000 EQW851997:ERI852000 FAS851997:FBE852000 FKO851997:FLA852000 FUK851997:FUW852000 GEG851997:GES852000 GOC851997:GOO852000 GXY851997:GYK852000 HHU851997:HIG852000 HRQ851997:HSC852000 IBM851997:IBY852000 ILI851997:ILU852000 IVE851997:IVQ852000 JFA851997:JFM852000 JOW851997:JPI852000 JYS851997:JZE852000 KIO851997:KJA852000 KSK851997:KSW852000 LCG851997:LCS852000 LMC851997:LMO852000 LVY851997:LWK852000 MFU851997:MGG852000 MPQ851997:MQC852000 MZM851997:MZY852000 NJI851997:NJU852000 NTE851997:NTQ852000 ODA851997:ODM852000 OMW851997:ONI852000 OWS851997:OXE852000 PGO851997:PHA852000 PQK851997:PQW852000 QAG851997:QAS852000 QKC851997:QKO852000 QTY851997:QUK852000 RDU851997:REG852000 RNQ851997:ROC852000 RXM851997:RXY852000 SHI851997:SHU852000 SRE851997:SRQ852000 TBA851997:TBM852000 TKW851997:TLI852000 TUS851997:TVE852000 UEO851997:UFA852000 UOK851997:UOW852000 UYG851997:UYS852000 VIC851997:VIO852000 VRY851997:VSK852000 WBU851997:WCG852000 WLQ851997:WMC852000 WVM851997:WVY852000 E917533:Q917536 JA917533:JM917536 SW917533:TI917536 ACS917533:ADE917536 AMO917533:ANA917536 AWK917533:AWW917536 BGG917533:BGS917536 BQC917533:BQO917536 BZY917533:CAK917536 CJU917533:CKG917536 CTQ917533:CUC917536 DDM917533:DDY917536 DNI917533:DNU917536 DXE917533:DXQ917536 EHA917533:EHM917536 EQW917533:ERI917536 FAS917533:FBE917536 FKO917533:FLA917536 FUK917533:FUW917536 GEG917533:GES917536 GOC917533:GOO917536 GXY917533:GYK917536 HHU917533:HIG917536 HRQ917533:HSC917536 IBM917533:IBY917536 ILI917533:ILU917536 IVE917533:IVQ917536 JFA917533:JFM917536 JOW917533:JPI917536 JYS917533:JZE917536 KIO917533:KJA917536 KSK917533:KSW917536 LCG917533:LCS917536 LMC917533:LMO917536 LVY917533:LWK917536 MFU917533:MGG917536 MPQ917533:MQC917536 MZM917533:MZY917536 NJI917533:NJU917536 NTE917533:NTQ917536 ODA917533:ODM917536 OMW917533:ONI917536 OWS917533:OXE917536 PGO917533:PHA917536 PQK917533:PQW917536 QAG917533:QAS917536 QKC917533:QKO917536 QTY917533:QUK917536 RDU917533:REG917536 RNQ917533:ROC917536 RXM917533:RXY917536 SHI917533:SHU917536 SRE917533:SRQ917536 TBA917533:TBM917536 TKW917533:TLI917536 TUS917533:TVE917536 UEO917533:UFA917536 UOK917533:UOW917536 UYG917533:UYS917536 VIC917533:VIO917536 VRY917533:VSK917536 WBU917533:WCG917536 WLQ917533:WMC917536 WVM917533:WVY917536 E983069:Q983072 JA983069:JM983072 SW983069:TI983072 ACS983069:ADE983072 AMO983069:ANA983072 AWK983069:AWW983072 BGG983069:BGS983072 BQC983069:BQO983072 BZY983069:CAK983072 CJU983069:CKG983072 CTQ983069:CUC983072 DDM983069:DDY983072 DNI983069:DNU983072 DXE983069:DXQ983072 EHA983069:EHM983072 EQW983069:ERI983072 FAS983069:FBE983072 FKO983069:FLA983072 FUK983069:FUW983072 GEG983069:GES983072 GOC983069:GOO983072 GXY983069:GYK983072 HHU983069:HIG983072 HRQ983069:HSC983072 IBM983069:IBY983072 ILI983069:ILU983072 IVE983069:IVQ983072 JFA983069:JFM983072 JOW983069:JPI983072 JYS983069:JZE983072 KIO983069:KJA983072 KSK983069:KSW983072 LCG983069:LCS983072 LMC983069:LMO983072 LVY983069:LWK983072 MFU983069:MGG983072 MPQ983069:MQC983072 MZM983069:MZY983072 NJI983069:NJU983072 NTE983069:NTQ983072 ODA983069:ODM983072 OMW983069:ONI983072 OWS983069:OXE983072 PGO983069:PHA983072 PQK983069:PQW983072 QAG983069:QAS983072 QKC983069:QKO983072 QTY983069:QUK983072 RDU983069:REG983072 RNQ983069:ROC983072 RXM983069:RXY983072 SHI983069:SHU983072 SRE983069:SRQ983072 TBA983069:TBM983072 TKW983069:TLI983072 TUS983069:TVE983072 UEO983069:UFA983072 UOK983069:UOW983072 UYG983069:UYS983072 VIC983069:VIO983072 VRY983069:VSK983072 WBU983069:WCG983072 WLQ983069:WMC983072 WVM983069:WVY983072 E983046:Q983067 JA983046:JM983067 SW983046:TI983067 ACS983046:ADE983067 AMO983046:ANA983067 AWK983046:AWW983067 BGG983046:BGS983067 BQC983046:BQO983067 BZY983046:CAK983067 CJU983046:CKG983067 CTQ983046:CUC983067 DDM983046:DDY983067 DNI983046:DNU983067 DXE983046:DXQ983067 EHA983046:EHM983067 EQW983046:ERI983067 FAS983046:FBE983067 FKO983046:FLA983067 FUK983046:FUW983067 GEG983046:GES983067 GOC983046:GOO983067 GXY983046:GYK983067 HHU983046:HIG983067 HRQ983046:HSC983067 IBM983046:IBY983067 ILI983046:ILU983067 IVE983046:IVQ983067 JFA983046:JFM983067 JOW983046:JPI983067 JYS983046:JZE983067 KIO983046:KJA983067 KSK983046:KSW983067 LCG983046:LCS983067 LMC983046:LMO983067 LVY983046:LWK983067 MFU983046:MGG983067 MPQ983046:MQC983067 MZM983046:MZY983067 NJI983046:NJU983067 NTE983046:NTQ983067 ODA983046:ODM983067 OMW983046:ONI983067 OWS983046:OXE983067 PGO983046:PHA983067 PQK983046:PQW983067 QAG983046:QAS983067 QKC983046:QKO983067 QTY983046:QUK983067 RDU983046:REG983067 RNQ983046:ROC983067 RXM983046:RXY983067 SHI983046:SHU983067 SRE983046:SRQ983067 TBA983046:TBM983067 TKW983046:TLI983067 TUS983046:TVE983067 UEO983046:UFA983067 UOK983046:UOW983067 UYG983046:UYS983067 VIC983046:VIO983067 VRY983046:VSK983067 WBU983046:WCG983067 WLQ983046:WMC983067 WVM983046:WVY983067 E65542:Q65563 JA65542:JM65563 SW65542:TI65563 ACS65542:ADE65563 AMO65542:ANA65563 AWK65542:AWW65563 BGG65542:BGS65563 BQC65542:BQO65563 BZY65542:CAK65563 CJU65542:CKG65563 CTQ65542:CUC65563 DDM65542:DDY65563 DNI65542:DNU65563 DXE65542:DXQ65563 EHA65542:EHM65563 EQW65542:ERI65563 FAS65542:FBE65563 FKO65542:FLA65563 FUK65542:FUW65563 GEG65542:GES65563 GOC65542:GOO65563 GXY65542:GYK65563 HHU65542:HIG65563 HRQ65542:HSC65563 IBM65542:IBY65563 ILI65542:ILU65563 IVE65542:IVQ65563 JFA65542:JFM65563 JOW65542:JPI65563 JYS65542:JZE65563 KIO65542:KJA65563 KSK65542:KSW65563 LCG65542:LCS65563 LMC65542:LMO65563 LVY65542:LWK65563 MFU65542:MGG65563 MPQ65542:MQC65563 MZM65542:MZY65563 NJI65542:NJU65563 NTE65542:NTQ65563 ODA65542:ODM65563 OMW65542:ONI65563 OWS65542:OXE65563 PGO65542:PHA65563 PQK65542:PQW65563 QAG65542:QAS65563 QKC65542:QKO65563 QTY65542:QUK65563 RDU65542:REG65563 RNQ65542:ROC65563 RXM65542:RXY65563 SHI65542:SHU65563 SRE65542:SRQ65563 TBA65542:TBM65563 TKW65542:TLI65563 TUS65542:TVE65563 UEO65542:UFA65563 UOK65542:UOW65563 UYG65542:UYS65563 VIC65542:VIO65563 VRY65542:VSK65563 WBU65542:WCG65563 WLQ65542:WMC65563 WVM65542:WVY65563 E131078:Q131099 JA131078:JM131099 SW131078:TI131099 ACS131078:ADE131099 AMO131078:ANA131099 AWK131078:AWW131099 BGG131078:BGS131099 BQC131078:BQO131099 BZY131078:CAK131099 CJU131078:CKG131099 CTQ131078:CUC131099 DDM131078:DDY131099 DNI131078:DNU131099 DXE131078:DXQ131099 EHA131078:EHM131099 EQW131078:ERI131099 FAS131078:FBE131099 FKO131078:FLA131099 FUK131078:FUW131099 GEG131078:GES131099 GOC131078:GOO131099 GXY131078:GYK131099 HHU131078:HIG131099 HRQ131078:HSC131099 IBM131078:IBY131099 ILI131078:ILU131099 IVE131078:IVQ131099 JFA131078:JFM131099 JOW131078:JPI131099 JYS131078:JZE131099 KIO131078:KJA131099 KSK131078:KSW131099 LCG131078:LCS131099 LMC131078:LMO131099 LVY131078:LWK131099 MFU131078:MGG131099 MPQ131078:MQC131099 MZM131078:MZY131099 NJI131078:NJU131099 NTE131078:NTQ131099 ODA131078:ODM131099 OMW131078:ONI131099 OWS131078:OXE131099 PGO131078:PHA131099 PQK131078:PQW131099 QAG131078:QAS131099 QKC131078:QKO131099 QTY131078:QUK131099 RDU131078:REG131099 RNQ131078:ROC131099 RXM131078:RXY131099 SHI131078:SHU131099 SRE131078:SRQ131099 TBA131078:TBM131099 TKW131078:TLI131099 TUS131078:TVE131099 UEO131078:UFA131099 UOK131078:UOW131099 UYG131078:UYS131099 VIC131078:VIO131099 VRY131078:VSK131099 WBU131078:WCG131099 WLQ131078:WMC131099 WVM131078:WVY131099 E196614:Q196635 JA196614:JM196635 SW196614:TI196635 ACS196614:ADE196635 AMO196614:ANA196635 AWK196614:AWW196635 BGG196614:BGS196635 BQC196614:BQO196635 BZY196614:CAK196635 CJU196614:CKG196635 CTQ196614:CUC196635 DDM196614:DDY196635 DNI196614:DNU196635 DXE196614:DXQ196635 EHA196614:EHM196635 EQW196614:ERI196635 FAS196614:FBE196635 FKO196614:FLA196635 FUK196614:FUW196635 GEG196614:GES196635 GOC196614:GOO196635 GXY196614:GYK196635 HHU196614:HIG196635 HRQ196614:HSC196635 IBM196614:IBY196635 ILI196614:ILU196635 IVE196614:IVQ196635 JFA196614:JFM196635 JOW196614:JPI196635 JYS196614:JZE196635 KIO196614:KJA196635 KSK196614:KSW196635 LCG196614:LCS196635 LMC196614:LMO196635 LVY196614:LWK196635 MFU196614:MGG196635 MPQ196614:MQC196635 MZM196614:MZY196635 NJI196614:NJU196635 NTE196614:NTQ196635 ODA196614:ODM196635 OMW196614:ONI196635 OWS196614:OXE196635 PGO196614:PHA196635 PQK196614:PQW196635 QAG196614:QAS196635 QKC196614:QKO196635 QTY196614:QUK196635 RDU196614:REG196635 RNQ196614:ROC196635 RXM196614:RXY196635 SHI196614:SHU196635 SRE196614:SRQ196635 TBA196614:TBM196635 TKW196614:TLI196635 TUS196614:TVE196635 UEO196614:UFA196635 UOK196614:UOW196635 UYG196614:UYS196635 VIC196614:VIO196635 VRY196614:VSK196635 WBU196614:WCG196635 WLQ196614:WMC196635 WVM196614:WVY196635 E262150:Q262171 JA262150:JM262171 SW262150:TI262171 ACS262150:ADE262171 AMO262150:ANA262171 AWK262150:AWW262171 BGG262150:BGS262171 BQC262150:BQO262171 BZY262150:CAK262171 CJU262150:CKG262171 CTQ262150:CUC262171 DDM262150:DDY262171 DNI262150:DNU262171 DXE262150:DXQ262171 EHA262150:EHM262171 EQW262150:ERI262171 FAS262150:FBE262171 FKO262150:FLA262171 FUK262150:FUW262171 GEG262150:GES262171 GOC262150:GOO262171 GXY262150:GYK262171 HHU262150:HIG262171 HRQ262150:HSC262171 IBM262150:IBY262171 ILI262150:ILU262171 IVE262150:IVQ262171 JFA262150:JFM262171 JOW262150:JPI262171 JYS262150:JZE262171 KIO262150:KJA262171 KSK262150:KSW262171 LCG262150:LCS262171 LMC262150:LMO262171 LVY262150:LWK262171 MFU262150:MGG262171 MPQ262150:MQC262171 MZM262150:MZY262171 NJI262150:NJU262171 NTE262150:NTQ262171 ODA262150:ODM262171 OMW262150:ONI262171 OWS262150:OXE262171 PGO262150:PHA262171 PQK262150:PQW262171 QAG262150:QAS262171 QKC262150:QKO262171 QTY262150:QUK262171 RDU262150:REG262171 RNQ262150:ROC262171 RXM262150:RXY262171 SHI262150:SHU262171 SRE262150:SRQ262171 TBA262150:TBM262171 TKW262150:TLI262171 TUS262150:TVE262171 UEO262150:UFA262171 UOK262150:UOW262171 UYG262150:UYS262171 VIC262150:VIO262171 VRY262150:VSK262171 WBU262150:WCG262171 WLQ262150:WMC262171 WVM262150:WVY262171 E327686:Q327707 JA327686:JM327707 SW327686:TI327707 ACS327686:ADE327707 AMO327686:ANA327707 AWK327686:AWW327707 BGG327686:BGS327707 BQC327686:BQO327707 BZY327686:CAK327707 CJU327686:CKG327707 CTQ327686:CUC327707 DDM327686:DDY327707 DNI327686:DNU327707 DXE327686:DXQ327707 EHA327686:EHM327707 EQW327686:ERI327707 FAS327686:FBE327707 FKO327686:FLA327707 FUK327686:FUW327707 GEG327686:GES327707 GOC327686:GOO327707 GXY327686:GYK327707 HHU327686:HIG327707 HRQ327686:HSC327707 IBM327686:IBY327707 ILI327686:ILU327707 IVE327686:IVQ327707 JFA327686:JFM327707 JOW327686:JPI327707 JYS327686:JZE327707 KIO327686:KJA327707 KSK327686:KSW327707 LCG327686:LCS327707 LMC327686:LMO327707 LVY327686:LWK327707 MFU327686:MGG327707 MPQ327686:MQC327707 MZM327686:MZY327707 NJI327686:NJU327707 NTE327686:NTQ327707 ODA327686:ODM327707 OMW327686:ONI327707 OWS327686:OXE327707 PGO327686:PHA327707 PQK327686:PQW327707 QAG327686:QAS327707 QKC327686:QKO327707 QTY327686:QUK327707 RDU327686:REG327707 RNQ327686:ROC327707 RXM327686:RXY327707 SHI327686:SHU327707 SRE327686:SRQ327707 TBA327686:TBM327707 TKW327686:TLI327707 TUS327686:TVE327707 UEO327686:UFA327707 UOK327686:UOW327707 UYG327686:UYS327707 VIC327686:VIO327707 VRY327686:VSK327707 WBU327686:WCG327707 WLQ327686:WMC327707 WVM327686:WVY327707 R75:R77</xm:sqref>
        </x14:dataValidation>
      </x14:dataValidations>
    </ext>
  </extLst>
</worksheet>
</file>