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911-09015\h\★北海道学校一覧\R01年度\R1 原稿\"/>
    </mc:Choice>
  </mc:AlternateContent>
  <bookViews>
    <workbookView xWindow="0" yWindow="0" windowWidth="20490" windowHeight="7770"/>
  </bookViews>
  <sheets>
    <sheet name="児童数" sheetId="2" r:id="rId1"/>
    <sheet name="教職員数" sheetId="3" r:id="rId2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\K">#REF!</definedName>
    <definedName name="\L">#REF!</definedName>
    <definedName name="_xlnm.Print_Area" localSheetId="1">教職員数!$A$1:$AG$22</definedName>
    <definedName name="QUERY_FOR_QUERY_FOR_TSY0042">#REF!</definedName>
    <definedName name="QUERY_FOR_QUERY_FOR_TSY0094">#REF!</definedName>
  </definedNames>
  <calcPr calcId="162913"/>
</workbook>
</file>

<file path=xl/calcChain.xml><?xml version="1.0" encoding="utf-8"?>
<calcChain xmlns="http://schemas.openxmlformats.org/spreadsheetml/2006/main">
  <c r="H22" i="3" l="1"/>
  <c r="G22" i="3"/>
  <c r="V19" i="3"/>
  <c r="V16" i="3"/>
  <c r="V13" i="3"/>
  <c r="V11" i="3"/>
  <c r="V8" i="3"/>
  <c r="V5" i="3"/>
  <c r="R19" i="3"/>
  <c r="R16" i="3"/>
  <c r="R13" i="3"/>
  <c r="R11" i="3"/>
  <c r="R8" i="3"/>
  <c r="R5" i="3"/>
  <c r="AD22" i="3"/>
  <c r="AC22" i="3"/>
  <c r="T22" i="3"/>
  <c r="AI20" i="2"/>
  <c r="AH20" i="2"/>
  <c r="AI19" i="2"/>
  <c r="AH19" i="2"/>
  <c r="AI16" i="2"/>
  <c r="AH16" i="2"/>
  <c r="AI13" i="2"/>
  <c r="AH13" i="2"/>
  <c r="AI11" i="2"/>
  <c r="AH11" i="2"/>
  <c r="AI8" i="2"/>
  <c r="AH8" i="2"/>
  <c r="AI5" i="2"/>
  <c r="AH5" i="2"/>
  <c r="AC22" i="2"/>
  <c r="AB22" i="2"/>
  <c r="AA22" i="2"/>
  <c r="Z22" i="2"/>
  <c r="Y22" i="2"/>
  <c r="X22" i="2"/>
  <c r="P22" i="2"/>
  <c r="O22" i="2"/>
  <c r="N22" i="2"/>
  <c r="M22" i="2"/>
  <c r="L22" i="2"/>
  <c r="K22" i="2"/>
  <c r="J22" i="2"/>
  <c r="I22" i="2"/>
  <c r="H22" i="2"/>
  <c r="G22" i="2"/>
  <c r="S19" i="2"/>
  <c r="S16" i="2"/>
  <c r="S13" i="2"/>
  <c r="S11" i="2"/>
  <c r="S8" i="2"/>
  <c r="S5" i="2"/>
  <c r="AB7" i="3" l="1"/>
  <c r="X7" i="3"/>
  <c r="T7" i="3"/>
  <c r="AG6" i="3"/>
  <c r="AG7" i="3" s="1"/>
  <c r="AF6" i="3"/>
  <c r="AF7" i="3" s="1"/>
  <c r="AE6" i="3"/>
  <c r="AE7" i="3" s="1"/>
  <c r="AD6" i="3"/>
  <c r="AD7" i="3" s="1"/>
  <c r="AC6" i="3"/>
  <c r="AC7" i="3" s="1"/>
  <c r="AB6" i="3"/>
  <c r="AA6" i="3"/>
  <c r="AA7" i="3" s="1"/>
  <c r="AA22" i="3" s="1"/>
  <c r="Z6" i="3"/>
  <c r="Z7" i="3" s="1"/>
  <c r="Z22" i="3" s="1"/>
  <c r="Y6" i="3"/>
  <c r="Y7" i="3" s="1"/>
  <c r="Y22" i="3" s="1"/>
  <c r="X6" i="3"/>
  <c r="W6" i="3"/>
  <c r="W7" i="3" s="1"/>
  <c r="W22" i="3" s="1"/>
  <c r="V6" i="3"/>
  <c r="V7" i="3" s="1"/>
  <c r="U6" i="3"/>
  <c r="U7" i="3" s="1"/>
  <c r="U22" i="3" s="1"/>
  <c r="T6" i="3"/>
  <c r="S6" i="3"/>
  <c r="S7" i="3" s="1"/>
  <c r="R6" i="3"/>
  <c r="R7" i="3" s="1"/>
  <c r="Q6" i="3"/>
  <c r="Q7" i="3" s="1"/>
  <c r="P6" i="3"/>
  <c r="P7" i="3" s="1"/>
  <c r="O6" i="3"/>
  <c r="O7" i="3" s="1"/>
  <c r="N6" i="3"/>
  <c r="N7" i="3" s="1"/>
  <c r="N22" i="3" s="1"/>
  <c r="M6" i="3"/>
  <c r="M7" i="3" s="1"/>
  <c r="M22" i="3" s="1"/>
  <c r="L6" i="3"/>
  <c r="L7" i="3" s="1"/>
  <c r="K6" i="3"/>
  <c r="K7" i="3" s="1"/>
  <c r="K22" i="3" s="1"/>
  <c r="J6" i="3"/>
  <c r="J7" i="3" s="1"/>
  <c r="I6" i="3"/>
  <c r="I7" i="3" s="1"/>
  <c r="I22" i="3" s="1"/>
  <c r="H6" i="3"/>
  <c r="H7" i="3" s="1"/>
  <c r="G6" i="3"/>
  <c r="G7" i="3" s="1"/>
  <c r="C6" i="3"/>
  <c r="AB10" i="2" l="1"/>
  <c r="X10" i="2"/>
  <c r="T10" i="2"/>
  <c r="AI9" i="2"/>
  <c r="AI10" i="2" s="1"/>
  <c r="AH9" i="2"/>
  <c r="AH10" i="2" s="1"/>
  <c r="AG9" i="2"/>
  <c r="AG10" i="2" s="1"/>
  <c r="AF9" i="2"/>
  <c r="AF10" i="2" s="1"/>
  <c r="AE9" i="2"/>
  <c r="AE10" i="2" s="1"/>
  <c r="AD9" i="2"/>
  <c r="AD10" i="2" s="1"/>
  <c r="AC9" i="2"/>
  <c r="AC10" i="2" s="1"/>
  <c r="AB9" i="2"/>
  <c r="AA9" i="2"/>
  <c r="AA10" i="2" s="1"/>
  <c r="Z9" i="2"/>
  <c r="Z10" i="2" s="1"/>
  <c r="Y9" i="2"/>
  <c r="Y10" i="2" s="1"/>
  <c r="X9" i="2"/>
  <c r="W9" i="2"/>
  <c r="W10" i="2" s="1"/>
  <c r="V9" i="2"/>
  <c r="V10" i="2" s="1"/>
  <c r="U9" i="2"/>
  <c r="U10" i="2" s="1"/>
  <c r="T9" i="2"/>
  <c r="S9" i="2"/>
  <c r="S10" i="2" s="1"/>
  <c r="R9" i="2"/>
  <c r="R10" i="2" s="1"/>
  <c r="Q9" i="2"/>
  <c r="Q10" i="2" s="1"/>
  <c r="P9" i="2"/>
  <c r="P10" i="2" s="1"/>
  <c r="O9" i="2"/>
  <c r="O10" i="2" s="1"/>
  <c r="N9" i="2"/>
  <c r="N10" i="2" s="1"/>
  <c r="M9" i="2"/>
  <c r="M10" i="2" s="1"/>
  <c r="L9" i="2"/>
  <c r="L10" i="2" s="1"/>
  <c r="K9" i="2"/>
  <c r="K10" i="2" s="1"/>
  <c r="J9" i="2"/>
  <c r="J10" i="2" s="1"/>
  <c r="I9" i="2"/>
  <c r="I10" i="2" s="1"/>
  <c r="H9" i="2"/>
  <c r="H10" i="2" s="1"/>
  <c r="G9" i="2"/>
  <c r="G10" i="2" s="1"/>
  <c r="C9" i="2"/>
  <c r="G9" i="3" l="1"/>
  <c r="F22" i="3"/>
  <c r="D22" i="3"/>
  <c r="D21" i="3"/>
  <c r="C20" i="3"/>
  <c r="C17" i="3"/>
  <c r="C14" i="3"/>
  <c r="C12" i="3"/>
  <c r="C9" i="3"/>
  <c r="AG20" i="3" l="1"/>
  <c r="AG21" i="3" s="1"/>
  <c r="AF20" i="3"/>
  <c r="AF21" i="3" s="1"/>
  <c r="AE20" i="3"/>
  <c r="AE21" i="3" s="1"/>
  <c r="AD20" i="3"/>
  <c r="AD21" i="3" s="1"/>
  <c r="AC20" i="3"/>
  <c r="AC21" i="3" s="1"/>
  <c r="AB20" i="3"/>
  <c r="AB21" i="3" s="1"/>
  <c r="AA20" i="3"/>
  <c r="AA21" i="3" s="1"/>
  <c r="Z20" i="3"/>
  <c r="Z21" i="3" s="1"/>
  <c r="Y20" i="3"/>
  <c r="Y21" i="3" s="1"/>
  <c r="X20" i="3"/>
  <c r="X21" i="3" s="1"/>
  <c r="W20" i="3"/>
  <c r="W21" i="3" s="1"/>
  <c r="V20" i="3"/>
  <c r="V21" i="3" s="1"/>
  <c r="U20" i="3"/>
  <c r="U21" i="3" s="1"/>
  <c r="T20" i="3"/>
  <c r="T21" i="3" s="1"/>
  <c r="S20" i="3"/>
  <c r="S21" i="3" s="1"/>
  <c r="R20" i="3"/>
  <c r="R21" i="3" s="1"/>
  <c r="Q20" i="3"/>
  <c r="Q21" i="3" s="1"/>
  <c r="P20" i="3"/>
  <c r="P21" i="3" s="1"/>
  <c r="O20" i="3"/>
  <c r="O21" i="3" s="1"/>
  <c r="N20" i="3"/>
  <c r="N21" i="3" s="1"/>
  <c r="M20" i="3"/>
  <c r="M21" i="3" s="1"/>
  <c r="L20" i="3"/>
  <c r="L21" i="3" s="1"/>
  <c r="K20" i="3"/>
  <c r="K21" i="3" s="1"/>
  <c r="J20" i="3"/>
  <c r="J21" i="3" s="1"/>
  <c r="I20" i="3"/>
  <c r="I21" i="3" s="1"/>
  <c r="H20" i="3"/>
  <c r="H21" i="3" s="1"/>
  <c r="G20" i="3"/>
  <c r="G21" i="3" s="1"/>
  <c r="AG17" i="3"/>
  <c r="AG18" i="3" s="1"/>
  <c r="AF17" i="3"/>
  <c r="AF18" i="3" s="1"/>
  <c r="AE17" i="3"/>
  <c r="AE18" i="3" s="1"/>
  <c r="AE22" i="3" s="1"/>
  <c r="AD17" i="3"/>
  <c r="AD18" i="3" s="1"/>
  <c r="AC17" i="3"/>
  <c r="AC18" i="3" s="1"/>
  <c r="AB17" i="3"/>
  <c r="AB18" i="3" s="1"/>
  <c r="AA17" i="3"/>
  <c r="AA18" i="3" s="1"/>
  <c r="Z17" i="3"/>
  <c r="Z18" i="3" s="1"/>
  <c r="Y17" i="3"/>
  <c r="Y18" i="3" s="1"/>
  <c r="X17" i="3"/>
  <c r="X18" i="3" s="1"/>
  <c r="W17" i="3"/>
  <c r="W18" i="3" s="1"/>
  <c r="V17" i="3"/>
  <c r="V18" i="3" s="1"/>
  <c r="U17" i="3"/>
  <c r="U18" i="3" s="1"/>
  <c r="T17" i="3"/>
  <c r="T18" i="3" s="1"/>
  <c r="S17" i="3"/>
  <c r="S18" i="3" s="1"/>
  <c r="R17" i="3"/>
  <c r="R18" i="3" s="1"/>
  <c r="Q17" i="3"/>
  <c r="Q18" i="3" s="1"/>
  <c r="P17" i="3"/>
  <c r="P18" i="3" s="1"/>
  <c r="O17" i="3"/>
  <c r="O18" i="3" s="1"/>
  <c r="N17" i="3"/>
  <c r="N18" i="3" s="1"/>
  <c r="M17" i="3"/>
  <c r="M18" i="3" s="1"/>
  <c r="L17" i="3"/>
  <c r="L18" i="3" s="1"/>
  <c r="K17" i="3"/>
  <c r="K18" i="3" s="1"/>
  <c r="J17" i="3"/>
  <c r="J18" i="3" s="1"/>
  <c r="I17" i="3"/>
  <c r="I18" i="3" s="1"/>
  <c r="H17" i="3"/>
  <c r="H18" i="3" s="1"/>
  <c r="G17" i="3"/>
  <c r="G18" i="3" s="1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AG12" i="3"/>
  <c r="AF12" i="3"/>
  <c r="AE12" i="3"/>
  <c r="AD12" i="3"/>
  <c r="AC12" i="3"/>
  <c r="AB12" i="3"/>
  <c r="AA12" i="3"/>
  <c r="Z12" i="3"/>
  <c r="Y12" i="3"/>
  <c r="X12" i="3"/>
  <c r="W12" i="3"/>
  <c r="W15" i="3" s="1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AG9" i="3"/>
  <c r="AG10" i="3" s="1"/>
  <c r="AF9" i="3"/>
  <c r="AF10" i="3" s="1"/>
  <c r="AE9" i="3"/>
  <c r="AE10" i="3" s="1"/>
  <c r="AD9" i="3"/>
  <c r="AD10" i="3" s="1"/>
  <c r="AC9" i="3"/>
  <c r="AC10" i="3" s="1"/>
  <c r="AB9" i="3"/>
  <c r="AB10" i="3" s="1"/>
  <c r="AA9" i="3"/>
  <c r="AA10" i="3" s="1"/>
  <c r="Z9" i="3"/>
  <c r="Z10" i="3" s="1"/>
  <c r="Y9" i="3"/>
  <c r="Y10" i="3" s="1"/>
  <c r="X9" i="3"/>
  <c r="X10" i="3" s="1"/>
  <c r="W9" i="3"/>
  <c r="W10" i="3" s="1"/>
  <c r="V9" i="3"/>
  <c r="V10" i="3" s="1"/>
  <c r="U9" i="3"/>
  <c r="U10" i="3" s="1"/>
  <c r="T9" i="3"/>
  <c r="T10" i="3" s="1"/>
  <c r="S9" i="3"/>
  <c r="S10" i="3" s="1"/>
  <c r="R9" i="3"/>
  <c r="R10" i="3" s="1"/>
  <c r="Q9" i="3"/>
  <c r="Q10" i="3" s="1"/>
  <c r="P9" i="3"/>
  <c r="P10" i="3" s="1"/>
  <c r="O9" i="3"/>
  <c r="O10" i="3" s="1"/>
  <c r="N9" i="3"/>
  <c r="N10" i="3" s="1"/>
  <c r="M9" i="3"/>
  <c r="M10" i="3" s="1"/>
  <c r="L9" i="3"/>
  <c r="L10" i="3" s="1"/>
  <c r="K9" i="3"/>
  <c r="K10" i="3" s="1"/>
  <c r="J9" i="3"/>
  <c r="J10" i="3" s="1"/>
  <c r="I9" i="3"/>
  <c r="I10" i="3" s="1"/>
  <c r="H9" i="3"/>
  <c r="H10" i="3" s="1"/>
  <c r="G10" i="3"/>
  <c r="F22" i="2"/>
  <c r="W21" i="2"/>
  <c r="G14" i="2"/>
  <c r="G12" i="2"/>
  <c r="AI12" i="2"/>
  <c r="AH12" i="2"/>
  <c r="AG12" i="2"/>
  <c r="AF12" i="2"/>
  <c r="AE12" i="2"/>
  <c r="AD12" i="2"/>
  <c r="AC12" i="2"/>
  <c r="AB12" i="2"/>
  <c r="AB15" i="2" s="1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O15" i="2" s="1"/>
  <c r="N12" i="2"/>
  <c r="M12" i="2"/>
  <c r="L12" i="2"/>
  <c r="K12" i="2"/>
  <c r="J12" i="2"/>
  <c r="I12" i="2"/>
  <c r="H12" i="2"/>
  <c r="C12" i="2"/>
  <c r="AG20" i="2"/>
  <c r="AG21" i="2" s="1"/>
  <c r="AF20" i="2"/>
  <c r="AF21" i="2" s="1"/>
  <c r="AE20" i="2"/>
  <c r="AE21" i="2" s="1"/>
  <c r="AD20" i="2"/>
  <c r="AD21" i="2" s="1"/>
  <c r="AC20" i="2"/>
  <c r="AC21" i="2" s="1"/>
  <c r="AB20" i="2"/>
  <c r="AB21" i="2" s="1"/>
  <c r="AA20" i="2"/>
  <c r="AA21" i="2" s="1"/>
  <c r="Z20" i="2"/>
  <c r="Z21" i="2" s="1"/>
  <c r="Y20" i="2"/>
  <c r="Y21" i="2" s="1"/>
  <c r="X20" i="2"/>
  <c r="X21" i="2" s="1"/>
  <c r="W20" i="2"/>
  <c r="V20" i="2"/>
  <c r="V21" i="2" s="1"/>
  <c r="U20" i="2"/>
  <c r="U21" i="2" s="1"/>
  <c r="T20" i="2"/>
  <c r="T21" i="2" s="1"/>
  <c r="S20" i="2"/>
  <c r="S21" i="2" s="1"/>
  <c r="R20" i="2"/>
  <c r="R21" i="2" s="1"/>
  <c r="Q20" i="2"/>
  <c r="Q21" i="2" s="1"/>
  <c r="P20" i="2"/>
  <c r="P21" i="2" s="1"/>
  <c r="O20" i="2"/>
  <c r="O21" i="2" s="1"/>
  <c r="N20" i="2"/>
  <c r="N21" i="2" s="1"/>
  <c r="M20" i="2"/>
  <c r="M21" i="2" s="1"/>
  <c r="L20" i="2"/>
  <c r="L21" i="2" s="1"/>
  <c r="K20" i="2"/>
  <c r="K21" i="2" s="1"/>
  <c r="J20" i="2"/>
  <c r="J21" i="2" s="1"/>
  <c r="I20" i="2"/>
  <c r="I21" i="2" s="1"/>
  <c r="H20" i="2"/>
  <c r="H21" i="2" s="1"/>
  <c r="G20" i="2"/>
  <c r="G21" i="2" s="1"/>
  <c r="C20" i="2"/>
  <c r="AI17" i="2"/>
  <c r="AI18" i="2" s="1"/>
  <c r="AH17" i="2"/>
  <c r="AH18" i="2" s="1"/>
  <c r="AG17" i="2"/>
  <c r="AG18" i="2" s="1"/>
  <c r="AF17" i="2"/>
  <c r="AF18" i="2" s="1"/>
  <c r="AF22" i="2" s="1"/>
  <c r="AE17" i="2"/>
  <c r="AE18" i="2" s="1"/>
  <c r="AE22" i="2" s="1"/>
  <c r="AD17" i="2"/>
  <c r="AD18" i="2" s="1"/>
  <c r="AD22" i="2" s="1"/>
  <c r="AC17" i="2"/>
  <c r="AC18" i="2" s="1"/>
  <c r="AB17" i="2"/>
  <c r="AB18" i="2" s="1"/>
  <c r="AA17" i="2"/>
  <c r="AA18" i="2" s="1"/>
  <c r="Z17" i="2"/>
  <c r="Z18" i="2" s="1"/>
  <c r="Y17" i="2"/>
  <c r="Y18" i="2" s="1"/>
  <c r="X17" i="2"/>
  <c r="X18" i="2" s="1"/>
  <c r="W17" i="2"/>
  <c r="W18" i="2" s="1"/>
  <c r="V17" i="2"/>
  <c r="V18" i="2" s="1"/>
  <c r="U17" i="2"/>
  <c r="U18" i="2" s="1"/>
  <c r="T17" i="2"/>
  <c r="T18" i="2" s="1"/>
  <c r="T22" i="2" s="1"/>
  <c r="S17" i="2"/>
  <c r="S18" i="2" s="1"/>
  <c r="R17" i="2"/>
  <c r="R18" i="2" s="1"/>
  <c r="Q17" i="2"/>
  <c r="Q18" i="2" s="1"/>
  <c r="P17" i="2"/>
  <c r="P18" i="2" s="1"/>
  <c r="O17" i="2"/>
  <c r="O18" i="2" s="1"/>
  <c r="N17" i="2"/>
  <c r="N18" i="2" s="1"/>
  <c r="M17" i="2"/>
  <c r="M18" i="2" s="1"/>
  <c r="L17" i="2"/>
  <c r="L18" i="2" s="1"/>
  <c r="K17" i="2"/>
  <c r="K18" i="2" s="1"/>
  <c r="J17" i="2"/>
  <c r="J18" i="2" s="1"/>
  <c r="I17" i="2"/>
  <c r="I18" i="2" s="1"/>
  <c r="H17" i="2"/>
  <c r="H18" i="2" s="1"/>
  <c r="G17" i="2"/>
  <c r="G18" i="2" s="1"/>
  <c r="C17" i="2"/>
  <c r="AI14" i="2"/>
  <c r="AH14" i="2"/>
  <c r="AG14" i="2"/>
  <c r="AF14" i="2"/>
  <c r="AE14" i="2"/>
  <c r="AD14" i="2"/>
  <c r="AD15" i="2" s="1"/>
  <c r="AC14" i="2"/>
  <c r="AB14" i="2"/>
  <c r="AA14" i="2"/>
  <c r="Z14" i="2"/>
  <c r="Y14" i="2"/>
  <c r="X14" i="2"/>
  <c r="X15" i="2" s="1"/>
  <c r="W14" i="2"/>
  <c r="V14" i="2"/>
  <c r="U14" i="2"/>
  <c r="T14" i="2"/>
  <c r="S14" i="2"/>
  <c r="R14" i="2"/>
  <c r="Q14" i="2"/>
  <c r="P14" i="2"/>
  <c r="O14" i="2"/>
  <c r="N14" i="2"/>
  <c r="M14" i="2"/>
  <c r="M15" i="2" s="1"/>
  <c r="L14" i="2"/>
  <c r="K14" i="2"/>
  <c r="J14" i="2"/>
  <c r="I14" i="2"/>
  <c r="H14" i="2"/>
  <c r="C14" i="2"/>
  <c r="H6" i="2"/>
  <c r="H7" i="2" s="1"/>
  <c r="I6" i="2"/>
  <c r="I7" i="2" s="1"/>
  <c r="J6" i="2"/>
  <c r="J7" i="2" s="1"/>
  <c r="K6" i="2"/>
  <c r="K7" i="2" s="1"/>
  <c r="L6" i="2"/>
  <c r="L7" i="2" s="1"/>
  <c r="M6" i="2"/>
  <c r="M7" i="2" s="1"/>
  <c r="N6" i="2"/>
  <c r="N7" i="2" s="1"/>
  <c r="O6" i="2"/>
  <c r="O7" i="2" s="1"/>
  <c r="P6" i="2"/>
  <c r="P7" i="2" s="1"/>
  <c r="Q6" i="2"/>
  <c r="Q7" i="2" s="1"/>
  <c r="R6" i="2"/>
  <c r="R7" i="2" s="1"/>
  <c r="S6" i="2"/>
  <c r="S7" i="2" s="1"/>
  <c r="T6" i="2"/>
  <c r="T7" i="2" s="1"/>
  <c r="U6" i="2"/>
  <c r="U7" i="2" s="1"/>
  <c r="V6" i="2"/>
  <c r="V7" i="2" s="1"/>
  <c r="W6" i="2"/>
  <c r="W7" i="2" s="1"/>
  <c r="X6" i="2"/>
  <c r="X7" i="2" s="1"/>
  <c r="Y6" i="2"/>
  <c r="Y7" i="2" s="1"/>
  <c r="Z6" i="2"/>
  <c r="Z7" i="2" s="1"/>
  <c r="AA6" i="2"/>
  <c r="AA7" i="2" s="1"/>
  <c r="AB6" i="2"/>
  <c r="AB7" i="2" s="1"/>
  <c r="AC6" i="2"/>
  <c r="AC7" i="2" s="1"/>
  <c r="AD6" i="2"/>
  <c r="AD7" i="2" s="1"/>
  <c r="AE6" i="2"/>
  <c r="AE7" i="2" s="1"/>
  <c r="AF6" i="2"/>
  <c r="AF7" i="2" s="1"/>
  <c r="AG6" i="2"/>
  <c r="AG7" i="2" s="1"/>
  <c r="AH6" i="2"/>
  <c r="AH7" i="2" s="1"/>
  <c r="AI6" i="2"/>
  <c r="AI7" i="2" s="1"/>
  <c r="G6" i="2"/>
  <c r="G7" i="2" s="1"/>
  <c r="C6" i="2"/>
  <c r="AI21" i="2" l="1"/>
  <c r="AH21" i="2"/>
  <c r="Q15" i="2"/>
  <c r="Q22" i="2" s="1"/>
  <c r="I15" i="2"/>
  <c r="K15" i="2"/>
  <c r="S15" i="2"/>
  <c r="S22" i="2" s="1"/>
  <c r="W15" i="2"/>
  <c r="W22" i="2" s="1"/>
  <c r="AA15" i="2"/>
  <c r="AE15" i="2"/>
  <c r="V15" i="2"/>
  <c r="V22" i="2" s="1"/>
  <c r="Z15" i="2"/>
  <c r="N15" i="3"/>
  <c r="R15" i="3"/>
  <c r="R22" i="3" s="1"/>
  <c r="V15" i="3"/>
  <c r="V22" i="3" s="1"/>
  <c r="G15" i="2"/>
  <c r="Z15" i="3"/>
  <c r="AA15" i="3"/>
  <c r="AE15" i="3"/>
  <c r="AD15" i="3"/>
  <c r="S15" i="3"/>
  <c r="S22" i="3" s="1"/>
  <c r="O15" i="3"/>
  <c r="O22" i="3" s="1"/>
  <c r="K15" i="3"/>
  <c r="J15" i="3"/>
  <c r="J22" i="3" s="1"/>
  <c r="G15" i="3"/>
  <c r="AC15" i="2"/>
  <c r="Y15" i="2"/>
  <c r="AI15" i="2"/>
  <c r="AH15" i="2"/>
  <c r="AG15" i="2"/>
  <c r="AG22" i="2" s="1"/>
  <c r="AF15" i="2"/>
  <c r="U15" i="2"/>
  <c r="U22" i="2" s="1"/>
  <c r="T15" i="2"/>
  <c r="R15" i="2"/>
  <c r="R22" i="2" s="1"/>
  <c r="H15" i="2"/>
  <c r="L15" i="2"/>
  <c r="P15" i="2"/>
  <c r="J15" i="2"/>
  <c r="N15" i="2"/>
  <c r="H15" i="3"/>
  <c r="L15" i="3"/>
  <c r="L22" i="3" s="1"/>
  <c r="P15" i="3"/>
  <c r="P22" i="3" s="1"/>
  <c r="T15" i="3"/>
  <c r="X15" i="3"/>
  <c r="X22" i="3" s="1"/>
  <c r="AB15" i="3"/>
  <c r="AB22" i="3" s="1"/>
  <c r="AF15" i="3"/>
  <c r="AF22" i="3" s="1"/>
  <c r="I15" i="3"/>
  <c r="M15" i="3"/>
  <c r="Q15" i="3"/>
  <c r="Q22" i="3" s="1"/>
  <c r="U15" i="3"/>
  <c r="Y15" i="3"/>
  <c r="AC15" i="3"/>
  <c r="AG15" i="3"/>
  <c r="AG22" i="3" s="1"/>
  <c r="AH22" i="2" l="1"/>
  <c r="AI22" i="2"/>
  <c r="D21" i="2"/>
  <c r="D22" i="2"/>
</calcChain>
</file>

<file path=xl/sharedStrings.xml><?xml version="1.0" encoding="utf-8"?>
<sst xmlns="http://schemas.openxmlformats.org/spreadsheetml/2006/main" count="158" uniqueCount="83">
  <si>
    <t>学級数</t>
    <rPh sb="0" eb="2">
      <t>ガッキュウ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</si>
  <si>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</si>
  <si>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</si>
  <si>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</si>
  <si>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学校名</t>
    <rPh sb="0" eb="2">
      <t>ガッコウ</t>
    </rPh>
    <rPh sb="2" eb="3">
      <t>メイ</t>
    </rPh>
    <phoneticPr fontId="2"/>
  </si>
  <si>
    <t>その他</t>
    <rPh sb="2" eb="3">
      <t>タ</t>
    </rPh>
    <phoneticPr fontId="2"/>
  </si>
  <si>
    <t>本務教員のうちより再掲</t>
    <rPh sb="0" eb="2">
      <t>ホンム</t>
    </rPh>
    <rPh sb="2" eb="4">
      <t>キョウイン</t>
    </rPh>
    <rPh sb="9" eb="11">
      <t>サイケイ</t>
    </rPh>
    <phoneticPr fontId="2"/>
  </si>
  <si>
    <t>副校長</t>
    <rPh sb="0" eb="1">
      <t>フク</t>
    </rPh>
    <rPh sb="1" eb="3">
      <t>コウチョウ</t>
    </rPh>
    <phoneticPr fontId="2"/>
  </si>
  <si>
    <t>管内</t>
    <rPh sb="0" eb="2">
      <t>カンナイ</t>
    </rPh>
    <phoneticPr fontId="2"/>
  </si>
  <si>
    <t>学校　　給食</t>
    <rPh sb="0" eb="2">
      <t>ガッコウ</t>
    </rPh>
    <rPh sb="4" eb="6">
      <t>キュウショク</t>
    </rPh>
    <phoneticPr fontId="2"/>
  </si>
  <si>
    <t>併置校</t>
    <rPh sb="0" eb="2">
      <t>ヘイチ</t>
    </rPh>
    <rPh sb="2" eb="3">
      <t>コウ</t>
    </rPh>
    <phoneticPr fontId="2"/>
  </si>
  <si>
    <t>へき地　　　級地</t>
    <rPh sb="2" eb="3">
      <t>チ</t>
    </rPh>
    <rPh sb="6" eb="7">
      <t>キュウ</t>
    </rPh>
    <rPh sb="7" eb="8">
      <t>チ</t>
    </rPh>
    <phoneticPr fontId="2"/>
  </si>
  <si>
    <t>学級数</t>
    <rPh sb="1" eb="2">
      <t>キュウ</t>
    </rPh>
    <phoneticPr fontId="2"/>
  </si>
  <si>
    <t>特別支援学級（再掲）</t>
    <rPh sb="0" eb="2">
      <t>トクベツ</t>
    </rPh>
    <rPh sb="2" eb="4">
      <t>シエン</t>
    </rPh>
    <rPh sb="4" eb="6">
      <t>ガッキュウ</t>
    </rPh>
    <rPh sb="7" eb="9">
      <t>サイケイ</t>
    </rPh>
    <phoneticPr fontId="2"/>
  </si>
  <si>
    <t>１学年</t>
    <rPh sb="1" eb="2">
      <t>ガク</t>
    </rPh>
    <rPh sb="2" eb="3">
      <t>トシ</t>
    </rPh>
    <phoneticPr fontId="2"/>
  </si>
  <si>
    <t>２学年</t>
    <rPh sb="1" eb="2">
      <t>ガク</t>
    </rPh>
    <rPh sb="2" eb="3">
      <t>トシ</t>
    </rPh>
    <phoneticPr fontId="2"/>
  </si>
  <si>
    <t>３学年</t>
    <rPh sb="1" eb="2">
      <t>ガク</t>
    </rPh>
    <rPh sb="2" eb="3">
      <t>トシ</t>
    </rPh>
    <phoneticPr fontId="2"/>
  </si>
  <si>
    <t>４学年</t>
    <rPh sb="1" eb="2">
      <t>ガク</t>
    </rPh>
    <rPh sb="2" eb="3">
      <t>トシ</t>
    </rPh>
    <phoneticPr fontId="2"/>
  </si>
  <si>
    <t>５学年</t>
    <rPh sb="1" eb="2">
      <t>ガク</t>
    </rPh>
    <rPh sb="2" eb="3">
      <t>トシ</t>
    </rPh>
    <phoneticPr fontId="2"/>
  </si>
  <si>
    <t>６学年</t>
    <rPh sb="1" eb="2">
      <t>ガク</t>
    </rPh>
    <rPh sb="2" eb="3">
      <t>トシ</t>
    </rPh>
    <phoneticPr fontId="2"/>
  </si>
  <si>
    <t>合計</t>
    <rPh sb="0" eb="1">
      <t>ゴウ</t>
    </rPh>
    <rPh sb="1" eb="2">
      <t>ケイ</t>
    </rPh>
    <phoneticPr fontId="2"/>
  </si>
  <si>
    <t>知的</t>
    <rPh sb="0" eb="2">
      <t>チテキ</t>
    </rPh>
    <phoneticPr fontId="2"/>
  </si>
  <si>
    <t>肢体</t>
    <rPh sb="0" eb="2">
      <t>シタイ</t>
    </rPh>
    <phoneticPr fontId="2"/>
  </si>
  <si>
    <t>病弱・虚弱</t>
    <rPh sb="0" eb="2">
      <t>ビョウジャク</t>
    </rPh>
    <rPh sb="3" eb="5">
      <t>キョジャク</t>
    </rPh>
    <phoneticPr fontId="2"/>
  </si>
  <si>
    <t>弱視</t>
    <rPh sb="0" eb="2">
      <t>ジャクシ</t>
    </rPh>
    <phoneticPr fontId="2"/>
  </si>
  <si>
    <t>難聴</t>
    <rPh sb="0" eb="2">
      <t>ナンチョウ</t>
    </rPh>
    <phoneticPr fontId="2"/>
  </si>
  <si>
    <t>言語</t>
    <rPh sb="0" eb="2">
      <t>ゲンゴ</t>
    </rPh>
    <phoneticPr fontId="2"/>
  </si>
  <si>
    <t>自閉・情緒</t>
    <rPh sb="0" eb="2">
      <t>ジヘイ</t>
    </rPh>
    <rPh sb="3" eb="5">
      <t>ジョウチョ</t>
    </rPh>
    <phoneticPr fontId="2"/>
  </si>
  <si>
    <t>計</t>
    <phoneticPr fontId="2"/>
  </si>
  <si>
    <t>児童数</t>
    <rPh sb="0" eb="2">
      <t>ジドウ</t>
    </rPh>
    <rPh sb="2" eb="3">
      <t>スウ</t>
    </rPh>
    <phoneticPr fontId="2"/>
  </si>
  <si>
    <t>完</t>
  </si>
  <si>
    <t>７学年</t>
    <rPh sb="1" eb="2">
      <t>ガク</t>
    </rPh>
    <rPh sb="2" eb="3">
      <t>トシ</t>
    </rPh>
    <phoneticPr fontId="2"/>
  </si>
  <si>
    <t>８学年</t>
    <rPh sb="1" eb="2">
      <t>ガク</t>
    </rPh>
    <rPh sb="2" eb="3">
      <t>トシ</t>
    </rPh>
    <phoneticPr fontId="2"/>
  </si>
  <si>
    <t>９学年</t>
    <rPh sb="1" eb="2">
      <t>ガク</t>
    </rPh>
    <rPh sb="2" eb="3">
      <t>トシ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</si>
  <si>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</si>
  <si>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公立計</t>
    <rPh sb="0" eb="2">
      <t>コウリツ</t>
    </rPh>
    <rPh sb="2" eb="3">
      <t>ケイ</t>
    </rPh>
    <phoneticPr fontId="2"/>
  </si>
  <si>
    <t>管内計</t>
    <rPh sb="0" eb="2">
      <t>カンナイ</t>
    </rPh>
    <rPh sb="2" eb="3">
      <t>ケイ</t>
    </rPh>
    <phoneticPr fontId="2"/>
  </si>
  <si>
    <t>オホーツク</t>
    <phoneticPr fontId="2"/>
  </si>
  <si>
    <t>根室</t>
    <rPh sb="0" eb="2">
      <t>ネムロ</t>
    </rPh>
    <phoneticPr fontId="2"/>
  </si>
  <si>
    <t>斜里町</t>
    <rPh sb="0" eb="3">
      <t>シャリチョウ</t>
    </rPh>
    <phoneticPr fontId="2"/>
  </si>
  <si>
    <t>中標津町</t>
    <rPh sb="0" eb="4">
      <t>ナカシベツチョウ</t>
    </rPh>
    <phoneticPr fontId="2"/>
  </si>
  <si>
    <t>計根別学園</t>
    <rPh sb="0" eb="1">
      <t>ケイ</t>
    </rPh>
    <rPh sb="1" eb="2">
      <t>ネ</t>
    </rPh>
    <rPh sb="2" eb="3">
      <t>ベツ</t>
    </rPh>
    <rPh sb="3" eb="5">
      <t>ガクエン</t>
    </rPh>
    <phoneticPr fontId="2"/>
  </si>
  <si>
    <t>知床ウトロ</t>
    <rPh sb="0" eb="2">
      <t>シレトコ</t>
    </rPh>
    <phoneticPr fontId="2"/>
  </si>
  <si>
    <t>校長</t>
    <rPh sb="0" eb="1">
      <t>コウ</t>
    </rPh>
    <rPh sb="1" eb="2">
      <t>チョウ</t>
    </rPh>
    <phoneticPr fontId="2"/>
  </si>
  <si>
    <t>教頭</t>
    <rPh sb="0" eb="1">
      <t>キョウ</t>
    </rPh>
    <rPh sb="1" eb="2">
      <t>アタマ</t>
    </rPh>
    <phoneticPr fontId="2"/>
  </si>
  <si>
    <t>主幹　　教諭</t>
    <phoneticPr fontId="2"/>
  </si>
  <si>
    <t>指導　　教諭</t>
    <rPh sb="0" eb="2">
      <t>シドウ</t>
    </rPh>
    <rPh sb="4" eb="6">
      <t>キョウユ</t>
    </rPh>
    <phoneticPr fontId="2"/>
  </si>
  <si>
    <t>教諭</t>
    <rPh sb="0" eb="1">
      <t>キョウ</t>
    </rPh>
    <rPh sb="1" eb="2">
      <t>サトシ</t>
    </rPh>
    <phoneticPr fontId="2"/>
  </si>
  <si>
    <t>養護　　教諭</t>
    <rPh sb="0" eb="2">
      <t>ヨウゴ</t>
    </rPh>
    <rPh sb="4" eb="6">
      <t>キョウユ</t>
    </rPh>
    <phoneticPr fontId="2"/>
  </si>
  <si>
    <t>栄養  　教諭</t>
    <rPh sb="0" eb="2">
      <t>エイヨウ</t>
    </rPh>
    <rPh sb="5" eb="7">
      <t>キョウユ</t>
    </rPh>
    <phoneticPr fontId="2"/>
  </si>
  <si>
    <t>講師</t>
    <rPh sb="0" eb="1">
      <t>コウ</t>
    </rPh>
    <rPh sb="1" eb="2">
      <t>シ</t>
    </rPh>
    <phoneticPr fontId="2"/>
  </si>
  <si>
    <t>負担法による</t>
    <phoneticPr fontId="2"/>
  </si>
  <si>
    <t>教務　　主任</t>
    <rPh sb="0" eb="2">
      <t>キョウム</t>
    </rPh>
    <rPh sb="4" eb="6">
      <t>シュニン</t>
    </rPh>
    <phoneticPr fontId="2"/>
  </si>
  <si>
    <t>学年　　主任</t>
    <rPh sb="0" eb="2">
      <t>ガクネン</t>
    </rPh>
    <rPh sb="4" eb="6">
      <t>シュニン</t>
    </rPh>
    <phoneticPr fontId="2"/>
  </si>
  <si>
    <t>保健　　主事</t>
    <rPh sb="0" eb="2">
      <t>ホケン</t>
    </rPh>
    <rPh sb="4" eb="6">
      <t>シュジ</t>
    </rPh>
    <phoneticPr fontId="2"/>
  </si>
  <si>
    <t>指導　　主事</t>
    <rPh sb="0" eb="2">
      <t>シドウ</t>
    </rPh>
    <phoneticPr fontId="2"/>
  </si>
  <si>
    <t>休職者</t>
    <rPh sb="0" eb="2">
      <t>キュウショク</t>
    </rPh>
    <rPh sb="2" eb="3">
      <t>シャ</t>
    </rPh>
    <phoneticPr fontId="2"/>
  </si>
  <si>
    <t>育児　　休業</t>
    <rPh sb="0" eb="2">
      <t>イクジ</t>
    </rPh>
    <rPh sb="4" eb="6">
      <t>キュウギョウ</t>
    </rPh>
    <phoneticPr fontId="2"/>
  </si>
  <si>
    <t>産休　　代替</t>
    <rPh sb="0" eb="2">
      <t>サンキュウ</t>
    </rPh>
    <rPh sb="4" eb="6">
      <t>ダイガエ</t>
    </rPh>
    <phoneticPr fontId="2"/>
  </si>
  <si>
    <t>育休　　代替</t>
    <rPh sb="0" eb="1">
      <t>イク</t>
    </rPh>
    <rPh sb="1" eb="2">
      <t>キュウ</t>
    </rPh>
    <rPh sb="4" eb="6">
      <t>ダイガエ</t>
    </rPh>
    <phoneticPr fontId="2"/>
  </si>
  <si>
    <t>事務職員</t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</si>
  <si>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</si>
  <si>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児童・生徒数</t>
    <rPh sb="0" eb="1">
      <t>ジ</t>
    </rPh>
    <rPh sb="1" eb="2">
      <t>ワラベ</t>
    </rPh>
    <rPh sb="3" eb="4">
      <t>ショウ</t>
    </rPh>
    <rPh sb="4" eb="5">
      <t>ト</t>
    </rPh>
    <rPh sb="5" eb="6">
      <t>スウ</t>
    </rPh>
    <phoneticPr fontId="2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</si>
  <si>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2"/>
  </si>
  <si>
    <t>本務職員数</t>
    <rPh sb="0" eb="1">
      <t>ホン</t>
    </rPh>
    <rPh sb="1" eb="2">
      <t>ツトム</t>
    </rPh>
    <rPh sb="2" eb="3">
      <t>ショク</t>
    </rPh>
    <rPh sb="3" eb="4">
      <t>イン</t>
    </rPh>
    <rPh sb="4" eb="5">
      <t>カズ</t>
    </rPh>
    <phoneticPr fontId="2"/>
  </si>
  <si>
    <t>上川</t>
    <rPh sb="0" eb="2">
      <t>カミカワ</t>
    </rPh>
    <phoneticPr fontId="2"/>
  </si>
  <si>
    <t>占冠村</t>
    <rPh sb="0" eb="3">
      <t>シムカップムラ</t>
    </rPh>
    <phoneticPr fontId="2"/>
  </si>
  <si>
    <t>トマム</t>
    <phoneticPr fontId="2"/>
  </si>
  <si>
    <t>司書　　教諭</t>
    <rPh sb="0" eb="2">
      <t>シショ</t>
    </rPh>
    <rPh sb="4" eb="6">
      <t>キョウユ</t>
    </rPh>
    <phoneticPr fontId="2"/>
  </si>
  <si>
    <t>生徒　　指導</t>
    <rPh sb="0" eb="2">
      <t>セイト</t>
    </rPh>
    <rPh sb="4" eb="6">
      <t>シドウ</t>
    </rPh>
    <phoneticPr fontId="2"/>
  </si>
  <si>
    <t>進路　　指導</t>
    <rPh sb="0" eb="2">
      <t>シンロ</t>
    </rPh>
    <rPh sb="4" eb="6">
      <t>シドウ</t>
    </rPh>
    <phoneticPr fontId="2"/>
  </si>
  <si>
    <t>釧路</t>
    <rPh sb="0" eb="2">
      <t>クシロ</t>
    </rPh>
    <phoneticPr fontId="2"/>
  </si>
  <si>
    <t>白糠町</t>
    <rPh sb="0" eb="3">
      <t>シラヌカチョウ</t>
    </rPh>
    <phoneticPr fontId="2"/>
  </si>
  <si>
    <t>湧別町</t>
    <rPh sb="0" eb="3">
      <t>ユウベツチョウ</t>
    </rPh>
    <phoneticPr fontId="2"/>
  </si>
  <si>
    <t>芭露学園</t>
    <rPh sb="0" eb="1">
      <t>バ</t>
    </rPh>
    <rPh sb="1" eb="2">
      <t>ロ</t>
    </rPh>
    <rPh sb="2" eb="4">
      <t>ガクエン</t>
    </rPh>
    <phoneticPr fontId="2"/>
  </si>
  <si>
    <t>庶路学園</t>
    <rPh sb="0" eb="2">
      <t>ショロ</t>
    </rPh>
    <rPh sb="2" eb="4">
      <t>ガクエン</t>
    </rPh>
    <phoneticPr fontId="2"/>
  </si>
  <si>
    <t>小　計</t>
    <rPh sb="0" eb="1">
      <t>ショウ</t>
    </rPh>
    <rPh sb="2" eb="3">
      <t>ケイ</t>
    </rPh>
    <phoneticPr fontId="2"/>
  </si>
  <si>
    <t>完</t>
    <rPh sb="0" eb="1">
      <t>カン</t>
    </rPh>
    <phoneticPr fontId="2"/>
  </si>
  <si>
    <t>胆振</t>
    <rPh sb="0" eb="2">
      <t>イブリ</t>
    </rPh>
    <phoneticPr fontId="2"/>
  </si>
  <si>
    <t>伊達市</t>
    <rPh sb="0" eb="2">
      <t>ダテ</t>
    </rPh>
    <rPh sb="2" eb="3">
      <t>シ</t>
    </rPh>
    <phoneticPr fontId="2"/>
  </si>
  <si>
    <t>大滝徳舜瞥</t>
    <phoneticPr fontId="2"/>
  </si>
  <si>
    <t>公立義務教育学校　児童数　R1.5.1</t>
    <rPh sb="0" eb="2">
      <t>コウリツ</t>
    </rPh>
    <rPh sb="2" eb="4">
      <t>ギム</t>
    </rPh>
    <rPh sb="4" eb="6">
      <t>キョウイク</t>
    </rPh>
    <rPh sb="6" eb="8">
      <t>ガッコウ</t>
    </rPh>
    <rPh sb="9" eb="11">
      <t>ジドウ</t>
    </rPh>
    <rPh sb="11" eb="12">
      <t>スウ</t>
    </rPh>
    <phoneticPr fontId="2"/>
  </si>
  <si>
    <t>公立義務教育学校　教職員数　R1.5.1</t>
    <rPh sb="0" eb="2">
      <t>コウリツ</t>
    </rPh>
    <rPh sb="2" eb="4">
      <t>ギム</t>
    </rPh>
    <rPh sb="4" eb="6">
      <t>キョウイク</t>
    </rPh>
    <rPh sb="6" eb="8">
      <t>ガッコウ</t>
    </rPh>
    <rPh sb="9" eb="12">
      <t>キョウショクイン</t>
    </rPh>
    <rPh sb="12" eb="1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</si>
</sst>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0">
    <xf numFmtId="0" fontId="0" fillId="0" borderId="0" xfId="0">
      <alignment vertical="center"/>
    </xf>
    <xf numFmtId="38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38" fontId="3" fillId="4" borderId="2" xfId="0" applyNumberFormat="1" applyFont="1" applyFill="1" applyBorder="1" applyAlignment="1">
      <alignment horizontal="center" vertical="center" shrinkToFit="1"/>
    </xf>
    <xf numFmtId="176" fontId="3" fillId="4" borderId="2" xfId="0" applyNumberFormat="1" applyFont="1" applyFill="1" applyBorder="1" applyAlignment="1">
      <alignment horizontal="right" vertical="center" shrinkToFit="1"/>
    </xf>
    <xf numFmtId="38" fontId="3" fillId="5" borderId="2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>
      <alignment vertical="center"/>
    </xf>
    <xf numFmtId="0" fontId="6" fillId="0" borderId="0" xfId="1" applyNumberFormat="1" applyFont="1" applyAlignment="1">
      <alignment horizontal="left" vertical="center"/>
    </xf>
    <xf numFmtId="0" fontId="0" fillId="0" borderId="0" xfId="0" applyFont="1">
      <alignment vertical="center"/>
    </xf>
    <xf numFmtId="176" fontId="3" fillId="2" borderId="6" xfId="0" applyNumberFormat="1" applyFont="1" applyFill="1" applyBorder="1" applyAlignment="1">
      <alignment vertical="center" wrapText="1"/>
    </xf>
    <xf numFmtId="176" fontId="3" fillId="2" borderId="4" xfId="0" applyNumberFormat="1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8" fontId="3" fillId="0" borderId="2" xfId="0" applyNumberFormat="1" applyFont="1" applyBorder="1" applyAlignment="1">
      <alignment vertical="center" shrinkToFit="1"/>
    </xf>
    <xf numFmtId="176" fontId="3" fillId="0" borderId="2" xfId="2" applyNumberFormat="1" applyFont="1" applyFill="1" applyBorder="1" applyAlignment="1">
      <alignment horizontal="right" vertical="center"/>
    </xf>
    <xf numFmtId="176" fontId="3" fillId="5" borderId="2" xfId="0" applyNumberFormat="1" applyFont="1" applyFill="1" applyBorder="1" applyAlignment="1">
      <alignment horizontal="center" vertical="center" shrinkToFit="1"/>
    </xf>
    <xf numFmtId="176" fontId="3" fillId="5" borderId="2" xfId="0" applyNumberFormat="1" applyFont="1" applyFill="1" applyBorder="1" applyAlignment="1">
      <alignment horizontal="right" vertical="center" shrinkToFit="1"/>
    </xf>
    <xf numFmtId="176" fontId="3" fillId="4" borderId="2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176" fontId="3" fillId="6" borderId="2" xfId="0" applyNumberFormat="1" applyFont="1" applyFill="1" applyBorder="1" applyAlignment="1">
      <alignment horizontal="center" vertical="center" shrinkToFit="1"/>
    </xf>
    <xf numFmtId="176" fontId="3" fillId="6" borderId="2" xfId="0" applyNumberFormat="1" applyFont="1" applyFill="1" applyBorder="1" applyAlignment="1">
      <alignment vertical="center" shrinkToFit="1"/>
    </xf>
    <xf numFmtId="176" fontId="3" fillId="6" borderId="2" xfId="2" applyNumberFormat="1" applyFont="1" applyFill="1" applyBorder="1" applyAlignment="1">
      <alignment horizontal="right" vertical="center"/>
    </xf>
    <xf numFmtId="176" fontId="3" fillId="0" borderId="8" xfId="2" applyNumberFormat="1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3" fillId="6" borderId="8" xfId="0" applyNumberFormat="1" applyFont="1" applyFill="1" applyBorder="1" applyAlignment="1">
      <alignment vertical="center" shrinkToFit="1"/>
    </xf>
    <xf numFmtId="176" fontId="3" fillId="6" borderId="0" xfId="0" applyNumberFormat="1" applyFont="1" applyFill="1" applyBorder="1" applyAlignment="1">
      <alignment vertical="center" shrinkToFit="1"/>
    </xf>
    <xf numFmtId="176" fontId="3" fillId="5" borderId="8" xfId="0" applyNumberFormat="1" applyFont="1" applyFill="1" applyBorder="1" applyAlignment="1">
      <alignment horizontal="right" vertical="center" shrinkToFit="1"/>
    </xf>
    <xf numFmtId="176" fontId="3" fillId="5" borderId="0" xfId="0" applyNumberFormat="1" applyFont="1" applyFill="1" applyBorder="1" applyAlignment="1">
      <alignment horizontal="right" vertical="center" shrinkToFi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right" vertical="center" wrapText="1"/>
    </xf>
    <xf numFmtId="176" fontId="3" fillId="2" borderId="4" xfId="0" applyNumberFormat="1" applyFont="1" applyFill="1" applyBorder="1" applyAlignment="1">
      <alignment horizontal="right" vertical="center" wrapText="1"/>
    </xf>
  </cellXfs>
  <cellStyles count="6">
    <cellStyle name="桁区切り" xfId="1" builtinId="6"/>
    <cellStyle name="標準" xfId="0" builtinId="0"/>
    <cellStyle name="標準 2 2" xfId="4"/>
    <cellStyle name="標準 4" xfId="5"/>
    <cellStyle name="標準 4 2" xfId="2"/>
    <cellStyle name="標準 4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2"/>
  <sheetViews>
    <sheetView tabSelected="1" view="pageBreakPreview" zoomScaleNormal="9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C5" sqref="C5"/>
    </sheetView>
  </sheetViews>
  <sheetFormatPr defaultRowHeight="13.5" x14ac:dyDescent="0.15"/>
  <cols>
    <col min="1" max="1" width="6.75" style="9" customWidth="1"/>
    <col min="2" max="2" width="6.625" style="9" customWidth="1"/>
    <col min="3" max="3" width="11.375" style="9" customWidth="1"/>
    <col min="4" max="19" width="6.75" style="9" customWidth="1"/>
    <col min="20" max="35" width="5.875" style="9" customWidth="1"/>
    <col min="36" max="16384" width="9" style="9"/>
  </cols>
  <sheetData>
    <row r="1" spans="1:35" ht="14.25" x14ac:dyDescent="0.15">
      <c r="A1" s="8" t="s">
        <v>81</v>
      </c>
    </row>
    <row r="2" spans="1:35" ht="13.5" customHeight="1" x14ac:dyDescent="0.15">
      <c r="A2" s="33" t="s">
        <v>8</v>
      </c>
      <c r="B2" s="36" t="s">
        <v>34</v>
      </c>
      <c r="C2" s="36" t="s">
        <v>4</v>
      </c>
      <c r="D2" s="33" t="s">
        <v>10</v>
      </c>
      <c r="E2" s="33" t="s">
        <v>11</v>
      </c>
      <c r="F2" s="33" t="s">
        <v>9</v>
      </c>
      <c r="G2" s="39" t="s">
        <v>12</v>
      </c>
      <c r="H2" s="31" t="s">
        <v>62</v>
      </c>
      <c r="I2" s="32"/>
      <c r="J2" s="32"/>
      <c r="K2" s="32"/>
      <c r="L2" s="32"/>
      <c r="M2" s="32"/>
      <c r="N2" s="32"/>
      <c r="O2" s="32"/>
      <c r="P2" s="32"/>
      <c r="Q2" s="10"/>
      <c r="R2" s="10"/>
      <c r="S2" s="11"/>
      <c r="T2" s="42" t="s">
        <v>13</v>
      </c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46"/>
    </row>
    <row r="3" spans="1:35" x14ac:dyDescent="0.15">
      <c r="A3" s="34"/>
      <c r="B3" s="37"/>
      <c r="C3" s="37"/>
      <c r="D3" s="34"/>
      <c r="E3" s="34"/>
      <c r="F3" s="34"/>
      <c r="G3" s="40"/>
      <c r="H3" s="29" t="s">
        <v>14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31</v>
      </c>
      <c r="O3" s="29" t="s">
        <v>32</v>
      </c>
      <c r="P3" s="29" t="s">
        <v>33</v>
      </c>
      <c r="Q3" s="31" t="s">
        <v>20</v>
      </c>
      <c r="R3" s="32"/>
      <c r="S3" s="47"/>
      <c r="T3" s="42" t="s">
        <v>21</v>
      </c>
      <c r="U3" s="43"/>
      <c r="V3" s="42" t="s">
        <v>22</v>
      </c>
      <c r="W3" s="43"/>
      <c r="X3" s="42" t="s">
        <v>23</v>
      </c>
      <c r="Y3" s="43"/>
      <c r="Z3" s="42" t="s">
        <v>24</v>
      </c>
      <c r="AA3" s="43"/>
      <c r="AB3" s="42" t="s">
        <v>25</v>
      </c>
      <c r="AC3" s="43"/>
      <c r="AD3" s="42" t="s">
        <v>26</v>
      </c>
      <c r="AE3" s="43"/>
      <c r="AF3" s="42" t="s">
        <v>27</v>
      </c>
      <c r="AG3" s="43"/>
      <c r="AH3" s="42" t="s">
        <v>3</v>
      </c>
      <c r="AI3" s="43"/>
    </row>
    <row r="4" spans="1:35" x14ac:dyDescent="0.15">
      <c r="A4" s="35"/>
      <c r="B4" s="38"/>
      <c r="C4" s="38"/>
      <c r="D4" s="35"/>
      <c r="E4" s="35"/>
      <c r="F4" s="35"/>
      <c r="G4" s="41"/>
      <c r="H4" s="30"/>
      <c r="I4" s="30"/>
      <c r="J4" s="30"/>
      <c r="K4" s="30"/>
      <c r="L4" s="30"/>
      <c r="M4" s="30"/>
      <c r="N4" s="30"/>
      <c r="O4" s="30"/>
      <c r="P4" s="30"/>
      <c r="Q4" s="12" t="s">
        <v>1</v>
      </c>
      <c r="R4" s="12" t="s">
        <v>2</v>
      </c>
      <c r="S4" s="12" t="s">
        <v>28</v>
      </c>
      <c r="T4" s="13" t="s">
        <v>0</v>
      </c>
      <c r="U4" s="13" t="s">
        <v>29</v>
      </c>
      <c r="V4" s="13" t="s">
        <v>0</v>
      </c>
      <c r="W4" s="13" t="s">
        <v>29</v>
      </c>
      <c r="X4" s="13" t="s">
        <v>0</v>
      </c>
      <c r="Y4" s="13" t="s">
        <v>29</v>
      </c>
      <c r="Z4" s="13" t="s">
        <v>0</v>
      </c>
      <c r="AA4" s="13" t="s">
        <v>29</v>
      </c>
      <c r="AB4" s="13" t="s">
        <v>0</v>
      </c>
      <c r="AC4" s="13" t="s">
        <v>29</v>
      </c>
      <c r="AD4" s="13" t="s">
        <v>0</v>
      </c>
      <c r="AE4" s="13" t="s">
        <v>29</v>
      </c>
      <c r="AF4" s="13" t="s">
        <v>0</v>
      </c>
      <c r="AG4" s="13" t="s">
        <v>29</v>
      </c>
      <c r="AH4" s="13" t="s">
        <v>0</v>
      </c>
      <c r="AI4" s="13" t="s">
        <v>29</v>
      </c>
    </row>
    <row r="5" spans="1:35" x14ac:dyDescent="0.15">
      <c r="A5" s="1" t="s">
        <v>78</v>
      </c>
      <c r="B5" s="1" t="s">
        <v>79</v>
      </c>
      <c r="C5" s="14" t="s">
        <v>80</v>
      </c>
      <c r="D5" s="2">
        <v>0</v>
      </c>
      <c r="E5" s="2">
        <v>2</v>
      </c>
      <c r="F5" s="2" t="s">
        <v>30</v>
      </c>
      <c r="G5" s="3">
        <v>6</v>
      </c>
      <c r="H5" s="3">
        <v>2</v>
      </c>
      <c r="I5" s="3">
        <v>1</v>
      </c>
      <c r="J5" s="3">
        <v>1</v>
      </c>
      <c r="K5" s="3">
        <v>4</v>
      </c>
      <c r="L5" s="3">
        <v>0</v>
      </c>
      <c r="M5" s="3">
        <v>7</v>
      </c>
      <c r="N5" s="3">
        <v>5</v>
      </c>
      <c r="O5" s="3">
        <v>6</v>
      </c>
      <c r="P5" s="3">
        <v>4</v>
      </c>
      <c r="Q5" s="3">
        <v>16</v>
      </c>
      <c r="R5" s="3">
        <v>14</v>
      </c>
      <c r="S5" s="3">
        <f>+Q5+R5</f>
        <v>30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f>+T5+V5+X5+Z5+AB5+AD5+AF5</f>
        <v>0</v>
      </c>
      <c r="AI5" s="15">
        <f>+U5+W5+Y5+AA5+AC5+AE5+AG5</f>
        <v>0</v>
      </c>
    </row>
    <row r="6" spans="1:35" s="7" customFormat="1" ht="13.5" customHeight="1" x14ac:dyDescent="0.15">
      <c r="A6" s="20"/>
      <c r="B6" s="20" t="s">
        <v>76</v>
      </c>
      <c r="C6" s="20">
        <f>COUNTA(C5)</f>
        <v>1</v>
      </c>
      <c r="D6" s="20">
        <v>0</v>
      </c>
      <c r="E6" s="20">
        <v>1</v>
      </c>
      <c r="F6" s="20"/>
      <c r="G6" s="21">
        <f>G5</f>
        <v>6</v>
      </c>
      <c r="H6" s="21">
        <f t="shared" ref="H6:AI7" si="0">H5</f>
        <v>2</v>
      </c>
      <c r="I6" s="21">
        <f t="shared" si="0"/>
        <v>1</v>
      </c>
      <c r="J6" s="21">
        <f t="shared" si="0"/>
        <v>1</v>
      </c>
      <c r="K6" s="21">
        <f t="shared" si="0"/>
        <v>4</v>
      </c>
      <c r="L6" s="21">
        <f t="shared" si="0"/>
        <v>0</v>
      </c>
      <c r="M6" s="21">
        <f t="shared" si="0"/>
        <v>7</v>
      </c>
      <c r="N6" s="21">
        <f t="shared" si="0"/>
        <v>5</v>
      </c>
      <c r="O6" s="21">
        <f t="shared" si="0"/>
        <v>6</v>
      </c>
      <c r="P6" s="21">
        <f t="shared" si="0"/>
        <v>4</v>
      </c>
      <c r="Q6" s="21">
        <f t="shared" si="0"/>
        <v>16</v>
      </c>
      <c r="R6" s="21">
        <f t="shared" si="0"/>
        <v>14</v>
      </c>
      <c r="S6" s="21">
        <f t="shared" si="0"/>
        <v>30</v>
      </c>
      <c r="T6" s="21">
        <f t="shared" si="0"/>
        <v>0</v>
      </c>
      <c r="U6" s="21">
        <f t="shared" si="0"/>
        <v>0</v>
      </c>
      <c r="V6" s="21">
        <f t="shared" si="0"/>
        <v>0</v>
      </c>
      <c r="W6" s="21">
        <f t="shared" si="0"/>
        <v>0</v>
      </c>
      <c r="X6" s="21">
        <f t="shared" si="0"/>
        <v>0</v>
      </c>
      <c r="Y6" s="21">
        <f t="shared" si="0"/>
        <v>0</v>
      </c>
      <c r="Z6" s="21">
        <f t="shared" si="0"/>
        <v>0</v>
      </c>
      <c r="AA6" s="21">
        <f t="shared" si="0"/>
        <v>0</v>
      </c>
      <c r="AB6" s="21">
        <f t="shared" si="0"/>
        <v>0</v>
      </c>
      <c r="AC6" s="21">
        <f t="shared" si="0"/>
        <v>0</v>
      </c>
      <c r="AD6" s="21">
        <f t="shared" si="0"/>
        <v>0</v>
      </c>
      <c r="AE6" s="21">
        <f t="shared" si="0"/>
        <v>0</v>
      </c>
      <c r="AF6" s="21">
        <f t="shared" si="0"/>
        <v>0</v>
      </c>
      <c r="AG6" s="21">
        <f t="shared" si="0"/>
        <v>0</v>
      </c>
      <c r="AH6" s="21">
        <f t="shared" si="0"/>
        <v>0</v>
      </c>
      <c r="AI6" s="21">
        <f t="shared" si="0"/>
        <v>0</v>
      </c>
    </row>
    <row r="7" spans="1:35" x14ac:dyDescent="0.15">
      <c r="A7" s="6"/>
      <c r="B7" s="6" t="s">
        <v>36</v>
      </c>
      <c r="C7" s="6">
        <v>1</v>
      </c>
      <c r="D7" s="16">
        <v>0</v>
      </c>
      <c r="E7" s="16">
        <v>1</v>
      </c>
      <c r="F7" s="16"/>
      <c r="G7" s="17">
        <f>G6</f>
        <v>6</v>
      </c>
      <c r="H7" s="17">
        <f t="shared" si="0"/>
        <v>2</v>
      </c>
      <c r="I7" s="17">
        <f t="shared" si="0"/>
        <v>1</v>
      </c>
      <c r="J7" s="17">
        <f t="shared" si="0"/>
        <v>1</v>
      </c>
      <c r="K7" s="17">
        <f t="shared" si="0"/>
        <v>4</v>
      </c>
      <c r="L7" s="17">
        <f t="shared" si="0"/>
        <v>0</v>
      </c>
      <c r="M7" s="17">
        <f t="shared" si="0"/>
        <v>7</v>
      </c>
      <c r="N7" s="17">
        <f t="shared" si="0"/>
        <v>5</v>
      </c>
      <c r="O7" s="17">
        <f t="shared" si="0"/>
        <v>6</v>
      </c>
      <c r="P7" s="17">
        <f t="shared" si="0"/>
        <v>4</v>
      </c>
      <c r="Q7" s="17">
        <f t="shared" si="0"/>
        <v>16</v>
      </c>
      <c r="R7" s="17">
        <f t="shared" si="0"/>
        <v>14</v>
      </c>
      <c r="S7" s="17">
        <f t="shared" si="0"/>
        <v>30</v>
      </c>
      <c r="T7" s="17">
        <f t="shared" si="0"/>
        <v>0</v>
      </c>
      <c r="U7" s="17">
        <f t="shared" si="0"/>
        <v>0</v>
      </c>
      <c r="V7" s="17">
        <f t="shared" si="0"/>
        <v>0</v>
      </c>
      <c r="W7" s="17">
        <f t="shared" si="0"/>
        <v>0</v>
      </c>
      <c r="X7" s="17">
        <f t="shared" si="0"/>
        <v>0</v>
      </c>
      <c r="Y7" s="17">
        <f t="shared" si="0"/>
        <v>0</v>
      </c>
      <c r="Z7" s="17">
        <f t="shared" si="0"/>
        <v>0</v>
      </c>
      <c r="AA7" s="17">
        <f t="shared" si="0"/>
        <v>0</v>
      </c>
      <c r="AB7" s="17">
        <f t="shared" si="0"/>
        <v>0</v>
      </c>
      <c r="AC7" s="17">
        <f t="shared" si="0"/>
        <v>0</v>
      </c>
      <c r="AD7" s="17">
        <f t="shared" si="0"/>
        <v>0</v>
      </c>
      <c r="AE7" s="17">
        <f t="shared" si="0"/>
        <v>0</v>
      </c>
      <c r="AF7" s="17">
        <f t="shared" si="0"/>
        <v>0</v>
      </c>
      <c r="AG7" s="17">
        <f t="shared" si="0"/>
        <v>0</v>
      </c>
      <c r="AH7" s="17">
        <f t="shared" si="0"/>
        <v>0</v>
      </c>
      <c r="AI7" s="17">
        <f t="shared" si="0"/>
        <v>0</v>
      </c>
    </row>
    <row r="8" spans="1:35" x14ac:dyDescent="0.15">
      <c r="A8" s="1" t="s">
        <v>65</v>
      </c>
      <c r="B8" s="1" t="s">
        <v>66</v>
      </c>
      <c r="C8" s="14" t="s">
        <v>67</v>
      </c>
      <c r="D8" s="2">
        <v>0</v>
      </c>
      <c r="E8" s="2">
        <v>3</v>
      </c>
      <c r="F8" s="2" t="s">
        <v>30</v>
      </c>
      <c r="G8" s="3">
        <v>4</v>
      </c>
      <c r="H8" s="3">
        <v>0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0</v>
      </c>
      <c r="O8" s="3">
        <v>1</v>
      </c>
      <c r="P8" s="3">
        <v>0</v>
      </c>
      <c r="Q8" s="3">
        <v>2</v>
      </c>
      <c r="R8" s="3">
        <v>4</v>
      </c>
      <c r="S8" s="3">
        <f>+Q8+R8</f>
        <v>6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f>+T8+V8+X8+Z8+AB8+AD8+AF8</f>
        <v>0</v>
      </c>
      <c r="AI8" s="15">
        <f>+U8+W8+Y8+AA8+AC8+AE8+AG8</f>
        <v>0</v>
      </c>
    </row>
    <row r="9" spans="1:35" s="7" customFormat="1" ht="13.5" customHeight="1" x14ac:dyDescent="0.15">
      <c r="A9" s="20"/>
      <c r="B9" s="20" t="s">
        <v>76</v>
      </c>
      <c r="C9" s="20">
        <f>COUNTA(C8)</f>
        <v>1</v>
      </c>
      <c r="D9" s="20">
        <v>0</v>
      </c>
      <c r="E9" s="20">
        <v>1</v>
      </c>
      <c r="F9" s="20"/>
      <c r="G9" s="21">
        <f>G8</f>
        <v>4</v>
      </c>
      <c r="H9" s="21">
        <f t="shared" ref="H9:AI9" si="1">H8</f>
        <v>0</v>
      </c>
      <c r="I9" s="21">
        <f t="shared" si="1"/>
        <v>1</v>
      </c>
      <c r="J9" s="21">
        <f t="shared" si="1"/>
        <v>1</v>
      </c>
      <c r="K9" s="21">
        <f t="shared" si="1"/>
        <v>1</v>
      </c>
      <c r="L9" s="21">
        <f t="shared" si="1"/>
        <v>1</v>
      </c>
      <c r="M9" s="21">
        <f t="shared" si="1"/>
        <v>1</v>
      </c>
      <c r="N9" s="21">
        <f t="shared" si="1"/>
        <v>0</v>
      </c>
      <c r="O9" s="21">
        <f t="shared" si="1"/>
        <v>1</v>
      </c>
      <c r="P9" s="21">
        <f t="shared" si="1"/>
        <v>0</v>
      </c>
      <c r="Q9" s="21">
        <f t="shared" si="1"/>
        <v>2</v>
      </c>
      <c r="R9" s="21">
        <f t="shared" si="1"/>
        <v>4</v>
      </c>
      <c r="S9" s="21">
        <f t="shared" si="1"/>
        <v>6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21">
        <f t="shared" si="1"/>
        <v>0</v>
      </c>
      <c r="AA9" s="21">
        <f t="shared" si="1"/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</row>
    <row r="10" spans="1:35" x14ac:dyDescent="0.15">
      <c r="A10" s="6"/>
      <c r="B10" s="6" t="s">
        <v>36</v>
      </c>
      <c r="C10" s="6">
        <v>1</v>
      </c>
      <c r="D10" s="16">
        <v>0</v>
      </c>
      <c r="E10" s="16">
        <v>1</v>
      </c>
      <c r="F10" s="16"/>
      <c r="G10" s="17">
        <f>G9</f>
        <v>4</v>
      </c>
      <c r="H10" s="17">
        <f t="shared" ref="H10:AI10" si="2">H9</f>
        <v>0</v>
      </c>
      <c r="I10" s="17">
        <f t="shared" si="2"/>
        <v>1</v>
      </c>
      <c r="J10" s="17">
        <f t="shared" si="2"/>
        <v>1</v>
      </c>
      <c r="K10" s="17">
        <f t="shared" si="2"/>
        <v>1</v>
      </c>
      <c r="L10" s="17">
        <f t="shared" si="2"/>
        <v>1</v>
      </c>
      <c r="M10" s="17">
        <f t="shared" si="2"/>
        <v>1</v>
      </c>
      <c r="N10" s="17">
        <f t="shared" si="2"/>
        <v>0</v>
      </c>
      <c r="O10" s="17">
        <f t="shared" si="2"/>
        <v>1</v>
      </c>
      <c r="P10" s="17">
        <f t="shared" si="2"/>
        <v>0</v>
      </c>
      <c r="Q10" s="17">
        <f t="shared" si="2"/>
        <v>2</v>
      </c>
      <c r="R10" s="17">
        <f t="shared" si="2"/>
        <v>4</v>
      </c>
      <c r="S10" s="17">
        <f t="shared" si="2"/>
        <v>6</v>
      </c>
      <c r="T10" s="17">
        <f t="shared" si="2"/>
        <v>0</v>
      </c>
      <c r="U10" s="17">
        <f t="shared" si="2"/>
        <v>0</v>
      </c>
      <c r="V10" s="17">
        <f t="shared" si="2"/>
        <v>0</v>
      </c>
      <c r="W10" s="17">
        <f t="shared" si="2"/>
        <v>0</v>
      </c>
      <c r="X10" s="17">
        <f t="shared" si="2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0</v>
      </c>
      <c r="AH10" s="17">
        <f t="shared" si="2"/>
        <v>0</v>
      </c>
      <c r="AI10" s="17">
        <f t="shared" si="2"/>
        <v>0</v>
      </c>
    </row>
    <row r="11" spans="1:35" x14ac:dyDescent="0.15">
      <c r="A11" s="1" t="s">
        <v>37</v>
      </c>
      <c r="B11" s="1" t="s">
        <v>39</v>
      </c>
      <c r="C11" s="14" t="s">
        <v>42</v>
      </c>
      <c r="D11" s="2">
        <v>0</v>
      </c>
      <c r="E11" s="2">
        <v>3</v>
      </c>
      <c r="F11" s="2" t="s">
        <v>30</v>
      </c>
      <c r="G11" s="3">
        <v>11</v>
      </c>
      <c r="H11" s="3">
        <v>11</v>
      </c>
      <c r="I11" s="3">
        <v>5</v>
      </c>
      <c r="J11" s="3">
        <v>14</v>
      </c>
      <c r="K11" s="3">
        <v>9</v>
      </c>
      <c r="L11" s="3">
        <v>10</v>
      </c>
      <c r="M11" s="3">
        <v>8</v>
      </c>
      <c r="N11" s="3">
        <v>7</v>
      </c>
      <c r="O11" s="3">
        <v>3</v>
      </c>
      <c r="P11" s="3">
        <v>7</v>
      </c>
      <c r="Q11" s="3">
        <v>42</v>
      </c>
      <c r="R11" s="3">
        <v>32</v>
      </c>
      <c r="S11" s="3">
        <f>+Q11+R11</f>
        <v>74</v>
      </c>
      <c r="T11" s="15">
        <v>1</v>
      </c>
      <c r="U11" s="15">
        <v>1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1</v>
      </c>
      <c r="AG11" s="15">
        <v>1</v>
      </c>
      <c r="AH11" s="15">
        <f>+T11+V11+X11+Z11+AB11+AD11+AF11</f>
        <v>2</v>
      </c>
      <c r="AI11" s="15">
        <f>+U11+W11+Y11+AA11+AC11+AE11+AG11</f>
        <v>2</v>
      </c>
    </row>
    <row r="12" spans="1:35" s="7" customFormat="1" ht="13.5" customHeight="1" x14ac:dyDescent="0.15">
      <c r="A12" s="20"/>
      <c r="B12" s="20" t="s">
        <v>76</v>
      </c>
      <c r="C12" s="20">
        <f>COUNTA(C11)</f>
        <v>1</v>
      </c>
      <c r="D12" s="20">
        <v>0</v>
      </c>
      <c r="E12" s="20">
        <v>1</v>
      </c>
      <c r="F12" s="20"/>
      <c r="G12" s="21">
        <f>G11</f>
        <v>11</v>
      </c>
      <c r="H12" s="21">
        <f t="shared" ref="H12" si="3">H11</f>
        <v>11</v>
      </c>
      <c r="I12" s="21">
        <f t="shared" ref="I12" si="4">I11</f>
        <v>5</v>
      </c>
      <c r="J12" s="21">
        <f t="shared" ref="J12" si="5">J11</f>
        <v>14</v>
      </c>
      <c r="K12" s="21">
        <f t="shared" ref="K12" si="6">K11</f>
        <v>9</v>
      </c>
      <c r="L12" s="21">
        <f t="shared" ref="L12" si="7">L11</f>
        <v>10</v>
      </c>
      <c r="M12" s="21">
        <f t="shared" ref="M12" si="8">M11</f>
        <v>8</v>
      </c>
      <c r="N12" s="21">
        <f t="shared" ref="N12" si="9">N11</f>
        <v>7</v>
      </c>
      <c r="O12" s="21">
        <f t="shared" ref="O12" si="10">O11</f>
        <v>3</v>
      </c>
      <c r="P12" s="21">
        <f t="shared" ref="P12" si="11">P11</f>
        <v>7</v>
      </c>
      <c r="Q12" s="21">
        <f t="shared" ref="Q12" si="12">Q11</f>
        <v>42</v>
      </c>
      <c r="R12" s="21">
        <f t="shared" ref="R12" si="13">R11</f>
        <v>32</v>
      </c>
      <c r="S12" s="21">
        <f t="shared" ref="S12" si="14">S11</f>
        <v>74</v>
      </c>
      <c r="T12" s="21">
        <f t="shared" ref="T12" si="15">T11</f>
        <v>1</v>
      </c>
      <c r="U12" s="21">
        <f t="shared" ref="U12" si="16">U11</f>
        <v>1</v>
      </c>
      <c r="V12" s="21">
        <f t="shared" ref="V12" si="17">V11</f>
        <v>0</v>
      </c>
      <c r="W12" s="21">
        <f t="shared" ref="W12" si="18">W11</f>
        <v>0</v>
      </c>
      <c r="X12" s="21">
        <f t="shared" ref="X12" si="19">X11</f>
        <v>0</v>
      </c>
      <c r="Y12" s="21">
        <f t="shared" ref="Y12" si="20">Y11</f>
        <v>0</v>
      </c>
      <c r="Z12" s="21">
        <f t="shared" ref="Z12" si="21">Z11</f>
        <v>0</v>
      </c>
      <c r="AA12" s="21">
        <f t="shared" ref="AA12" si="22">AA11</f>
        <v>0</v>
      </c>
      <c r="AB12" s="21">
        <f t="shared" ref="AB12" si="23">AB11</f>
        <v>0</v>
      </c>
      <c r="AC12" s="21">
        <f t="shared" ref="AC12" si="24">AC11</f>
        <v>0</v>
      </c>
      <c r="AD12" s="21">
        <f t="shared" ref="AD12" si="25">AD11</f>
        <v>0</v>
      </c>
      <c r="AE12" s="21">
        <f t="shared" ref="AE12" si="26">AE11</f>
        <v>0</v>
      </c>
      <c r="AF12" s="21">
        <f t="shared" ref="AF12" si="27">AF11</f>
        <v>1</v>
      </c>
      <c r="AG12" s="21">
        <f t="shared" ref="AG12" si="28">AG11</f>
        <v>1</v>
      </c>
      <c r="AH12" s="21">
        <f t="shared" ref="AH12" si="29">AH11</f>
        <v>2</v>
      </c>
      <c r="AI12" s="21">
        <f t="shared" ref="AI12" si="30">AI11</f>
        <v>2</v>
      </c>
    </row>
    <row r="13" spans="1:35" x14ac:dyDescent="0.15">
      <c r="A13" s="1" t="s">
        <v>37</v>
      </c>
      <c r="B13" s="1" t="s">
        <v>73</v>
      </c>
      <c r="C13" s="14" t="s">
        <v>74</v>
      </c>
      <c r="D13" s="2">
        <v>0</v>
      </c>
      <c r="E13" s="2">
        <v>2</v>
      </c>
      <c r="F13" s="2" t="s">
        <v>77</v>
      </c>
      <c r="G13" s="3">
        <v>9</v>
      </c>
      <c r="H13" s="3">
        <v>6</v>
      </c>
      <c r="I13" s="3">
        <v>2</v>
      </c>
      <c r="J13" s="3">
        <v>4</v>
      </c>
      <c r="K13" s="3">
        <v>4</v>
      </c>
      <c r="L13" s="3">
        <v>4</v>
      </c>
      <c r="M13" s="3">
        <v>4</v>
      </c>
      <c r="N13" s="3">
        <v>6</v>
      </c>
      <c r="O13" s="3">
        <v>4</v>
      </c>
      <c r="P13" s="3">
        <v>6</v>
      </c>
      <c r="Q13" s="3">
        <v>22</v>
      </c>
      <c r="R13" s="3">
        <v>18</v>
      </c>
      <c r="S13" s="3">
        <f>+Q13+R13</f>
        <v>40</v>
      </c>
      <c r="T13" s="15">
        <v>1</v>
      </c>
      <c r="U13" s="15">
        <v>1</v>
      </c>
      <c r="V13" s="15">
        <v>1</v>
      </c>
      <c r="W13" s="15">
        <v>1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1</v>
      </c>
      <c r="AG13" s="15">
        <v>2</v>
      </c>
      <c r="AH13" s="15">
        <f>+T13+V13+X13+Z13+AB13+AD13+AF13</f>
        <v>3</v>
      </c>
      <c r="AI13" s="15">
        <f>+U13+W13+Y13+AA13+AC13+AE13+AG13</f>
        <v>4</v>
      </c>
    </row>
    <row r="14" spans="1:35" s="7" customFormat="1" ht="13.5" customHeight="1" x14ac:dyDescent="0.15">
      <c r="A14" s="20"/>
      <c r="B14" s="20" t="s">
        <v>76</v>
      </c>
      <c r="C14" s="20">
        <f>COUNTA(C13)</f>
        <v>1</v>
      </c>
      <c r="D14" s="20">
        <v>0</v>
      </c>
      <c r="E14" s="20">
        <v>1</v>
      </c>
      <c r="F14" s="20"/>
      <c r="G14" s="21">
        <f>G13</f>
        <v>9</v>
      </c>
      <c r="H14" s="21">
        <f t="shared" ref="H14" si="31">H13</f>
        <v>6</v>
      </c>
      <c r="I14" s="21">
        <f t="shared" ref="I14" si="32">I13</f>
        <v>2</v>
      </c>
      <c r="J14" s="21">
        <f t="shared" ref="J14" si="33">J13</f>
        <v>4</v>
      </c>
      <c r="K14" s="21">
        <f t="shared" ref="K14" si="34">K13</f>
        <v>4</v>
      </c>
      <c r="L14" s="21">
        <f t="shared" ref="L14" si="35">L13</f>
        <v>4</v>
      </c>
      <c r="M14" s="21">
        <f t="shared" ref="M14" si="36">M13</f>
        <v>4</v>
      </c>
      <c r="N14" s="21">
        <f t="shared" ref="N14" si="37">N13</f>
        <v>6</v>
      </c>
      <c r="O14" s="21">
        <f t="shared" ref="O14" si="38">O13</f>
        <v>4</v>
      </c>
      <c r="P14" s="21">
        <f t="shared" ref="P14" si="39">P13</f>
        <v>6</v>
      </c>
      <c r="Q14" s="21">
        <f t="shared" ref="Q14" si="40">Q13</f>
        <v>22</v>
      </c>
      <c r="R14" s="21">
        <f t="shared" ref="R14" si="41">R13</f>
        <v>18</v>
      </c>
      <c r="S14" s="21">
        <f t="shared" ref="S14" si="42">S13</f>
        <v>40</v>
      </c>
      <c r="T14" s="21">
        <f t="shared" ref="T14" si="43">T13</f>
        <v>1</v>
      </c>
      <c r="U14" s="21">
        <f t="shared" ref="U14" si="44">U13</f>
        <v>1</v>
      </c>
      <c r="V14" s="21">
        <f t="shared" ref="V14" si="45">V13</f>
        <v>1</v>
      </c>
      <c r="W14" s="21">
        <f t="shared" ref="W14" si="46">W13</f>
        <v>1</v>
      </c>
      <c r="X14" s="21">
        <f t="shared" ref="X14" si="47">X13</f>
        <v>0</v>
      </c>
      <c r="Y14" s="21">
        <f t="shared" ref="Y14" si="48">Y13</f>
        <v>0</v>
      </c>
      <c r="Z14" s="21">
        <f t="shared" ref="Z14" si="49">Z13</f>
        <v>0</v>
      </c>
      <c r="AA14" s="21">
        <f t="shared" ref="AA14" si="50">AA13</f>
        <v>0</v>
      </c>
      <c r="AB14" s="21">
        <f t="shared" ref="AB14" si="51">AB13</f>
        <v>0</v>
      </c>
      <c r="AC14" s="21">
        <f t="shared" ref="AC14" si="52">AC13</f>
        <v>0</v>
      </c>
      <c r="AD14" s="21">
        <f t="shared" ref="AD14" si="53">AD13</f>
        <v>0</v>
      </c>
      <c r="AE14" s="21">
        <f t="shared" ref="AE14" si="54">AE13</f>
        <v>0</v>
      </c>
      <c r="AF14" s="21">
        <f t="shared" ref="AF14" si="55">AF13</f>
        <v>1</v>
      </c>
      <c r="AG14" s="21">
        <f t="shared" ref="AG14" si="56">AG13</f>
        <v>2</v>
      </c>
      <c r="AH14" s="21">
        <f t="shared" ref="AH14" si="57">AH13</f>
        <v>3</v>
      </c>
      <c r="AI14" s="21">
        <f t="shared" ref="AI14" si="58">AI13</f>
        <v>4</v>
      </c>
    </row>
    <row r="15" spans="1:35" x14ac:dyDescent="0.15">
      <c r="A15" s="6"/>
      <c r="B15" s="6" t="s">
        <v>36</v>
      </c>
      <c r="C15" s="6">
        <v>2</v>
      </c>
      <c r="D15" s="16">
        <v>0</v>
      </c>
      <c r="E15" s="16">
        <v>2</v>
      </c>
      <c r="F15" s="16"/>
      <c r="G15" s="17">
        <f>G12+G14</f>
        <v>20</v>
      </c>
      <c r="H15" s="17">
        <f t="shared" ref="H15:AI15" si="59">H12+H14</f>
        <v>17</v>
      </c>
      <c r="I15" s="17">
        <f t="shared" si="59"/>
        <v>7</v>
      </c>
      <c r="J15" s="17">
        <f t="shared" si="59"/>
        <v>18</v>
      </c>
      <c r="K15" s="17">
        <f t="shared" si="59"/>
        <v>13</v>
      </c>
      <c r="L15" s="17">
        <f t="shared" si="59"/>
        <v>14</v>
      </c>
      <c r="M15" s="17">
        <f t="shared" si="59"/>
        <v>12</v>
      </c>
      <c r="N15" s="17">
        <f t="shared" si="59"/>
        <v>13</v>
      </c>
      <c r="O15" s="17">
        <f t="shared" si="59"/>
        <v>7</v>
      </c>
      <c r="P15" s="17">
        <f t="shared" si="59"/>
        <v>13</v>
      </c>
      <c r="Q15" s="17">
        <f t="shared" si="59"/>
        <v>64</v>
      </c>
      <c r="R15" s="17">
        <f t="shared" si="59"/>
        <v>50</v>
      </c>
      <c r="S15" s="17">
        <f t="shared" si="59"/>
        <v>114</v>
      </c>
      <c r="T15" s="17">
        <f t="shared" si="59"/>
        <v>2</v>
      </c>
      <c r="U15" s="17">
        <f t="shared" si="59"/>
        <v>2</v>
      </c>
      <c r="V15" s="17">
        <f t="shared" si="59"/>
        <v>1</v>
      </c>
      <c r="W15" s="17">
        <f t="shared" si="59"/>
        <v>1</v>
      </c>
      <c r="X15" s="17">
        <f t="shared" si="59"/>
        <v>0</v>
      </c>
      <c r="Y15" s="17">
        <f t="shared" si="59"/>
        <v>0</v>
      </c>
      <c r="Z15" s="17">
        <f t="shared" si="59"/>
        <v>0</v>
      </c>
      <c r="AA15" s="17">
        <f t="shared" si="59"/>
        <v>0</v>
      </c>
      <c r="AB15" s="17">
        <f t="shared" si="59"/>
        <v>0</v>
      </c>
      <c r="AC15" s="17">
        <f t="shared" si="59"/>
        <v>0</v>
      </c>
      <c r="AD15" s="17">
        <f t="shared" si="59"/>
        <v>0</v>
      </c>
      <c r="AE15" s="17">
        <f t="shared" si="59"/>
        <v>0</v>
      </c>
      <c r="AF15" s="17">
        <f t="shared" si="59"/>
        <v>2</v>
      </c>
      <c r="AG15" s="17">
        <f t="shared" si="59"/>
        <v>3</v>
      </c>
      <c r="AH15" s="17">
        <f t="shared" si="59"/>
        <v>5</v>
      </c>
      <c r="AI15" s="17">
        <f t="shared" si="59"/>
        <v>6</v>
      </c>
    </row>
    <row r="16" spans="1:35" x14ac:dyDescent="0.15">
      <c r="A16" s="1" t="s">
        <v>71</v>
      </c>
      <c r="B16" s="1" t="s">
        <v>72</v>
      </c>
      <c r="C16" s="14" t="s">
        <v>75</v>
      </c>
      <c r="D16" s="2">
        <v>0</v>
      </c>
      <c r="E16" s="2">
        <v>0</v>
      </c>
      <c r="F16" s="2" t="s">
        <v>77</v>
      </c>
      <c r="G16" s="3">
        <v>15</v>
      </c>
      <c r="H16" s="3">
        <v>10</v>
      </c>
      <c r="I16" s="3">
        <v>16</v>
      </c>
      <c r="J16" s="3">
        <v>11</v>
      </c>
      <c r="K16" s="3">
        <v>25</v>
      </c>
      <c r="L16" s="3">
        <v>18</v>
      </c>
      <c r="M16" s="3">
        <v>17</v>
      </c>
      <c r="N16" s="3">
        <v>15</v>
      </c>
      <c r="O16" s="3">
        <v>15</v>
      </c>
      <c r="P16" s="3">
        <v>26</v>
      </c>
      <c r="Q16" s="3">
        <v>86</v>
      </c>
      <c r="R16" s="3">
        <v>67</v>
      </c>
      <c r="S16" s="3">
        <f>+Q16+R16</f>
        <v>153</v>
      </c>
      <c r="T16" s="15">
        <v>2</v>
      </c>
      <c r="U16" s="15">
        <v>5</v>
      </c>
      <c r="V16" s="15">
        <v>0</v>
      </c>
      <c r="W16" s="15">
        <v>0</v>
      </c>
      <c r="X16" s="15">
        <v>1</v>
      </c>
      <c r="Y16" s="15">
        <v>1</v>
      </c>
      <c r="Z16" s="15">
        <v>0</v>
      </c>
      <c r="AA16" s="15">
        <v>0</v>
      </c>
      <c r="AB16" s="15">
        <v>0</v>
      </c>
      <c r="AC16" s="15">
        <v>0</v>
      </c>
      <c r="AD16" s="15">
        <v>1</v>
      </c>
      <c r="AE16" s="15">
        <v>1</v>
      </c>
      <c r="AF16" s="15">
        <v>2</v>
      </c>
      <c r="AG16" s="15">
        <v>11</v>
      </c>
      <c r="AH16" s="15">
        <f>+T16+V16+X16+Z16+AB16+AD16+AF16</f>
        <v>6</v>
      </c>
      <c r="AI16" s="15">
        <f>+U16+W16+Y16+AA16+AC16+AE16+AG16</f>
        <v>18</v>
      </c>
    </row>
    <row r="17" spans="1:35" s="7" customFormat="1" ht="13.5" customHeight="1" x14ac:dyDescent="0.15">
      <c r="A17" s="20"/>
      <c r="B17" s="20" t="s">
        <v>76</v>
      </c>
      <c r="C17" s="20">
        <f>COUNTA(C16)</f>
        <v>1</v>
      </c>
      <c r="D17" s="20">
        <v>0</v>
      </c>
      <c r="E17" s="20">
        <v>0</v>
      </c>
      <c r="F17" s="20"/>
      <c r="G17" s="21">
        <f>G16</f>
        <v>15</v>
      </c>
      <c r="H17" s="21">
        <f t="shared" ref="H17:H18" si="60">H16</f>
        <v>10</v>
      </c>
      <c r="I17" s="21">
        <f t="shared" ref="I17:I18" si="61">I16</f>
        <v>16</v>
      </c>
      <c r="J17" s="21">
        <f t="shared" ref="J17:J18" si="62">J16</f>
        <v>11</v>
      </c>
      <c r="K17" s="21">
        <f t="shared" ref="K17:K18" si="63">K16</f>
        <v>25</v>
      </c>
      <c r="L17" s="21">
        <f t="shared" ref="L17:L18" si="64">L16</f>
        <v>18</v>
      </c>
      <c r="M17" s="21">
        <f t="shared" ref="M17:M18" si="65">M16</f>
        <v>17</v>
      </c>
      <c r="N17" s="21">
        <f t="shared" ref="N17:N18" si="66">N16</f>
        <v>15</v>
      </c>
      <c r="O17" s="21">
        <f t="shared" ref="O17:O18" si="67">O16</f>
        <v>15</v>
      </c>
      <c r="P17" s="21">
        <f t="shared" ref="P17:P18" si="68">P16</f>
        <v>26</v>
      </c>
      <c r="Q17" s="21">
        <f t="shared" ref="Q17:Q18" si="69">Q16</f>
        <v>86</v>
      </c>
      <c r="R17" s="21">
        <f t="shared" ref="R17:R18" si="70">R16</f>
        <v>67</v>
      </c>
      <c r="S17" s="21">
        <f t="shared" ref="S17:S18" si="71">S16</f>
        <v>153</v>
      </c>
      <c r="T17" s="21">
        <f t="shared" ref="T17:T18" si="72">T16</f>
        <v>2</v>
      </c>
      <c r="U17" s="21">
        <f t="shared" ref="U17:U18" si="73">U16</f>
        <v>5</v>
      </c>
      <c r="V17" s="21">
        <f t="shared" ref="V17:V18" si="74">V16</f>
        <v>0</v>
      </c>
      <c r="W17" s="21">
        <f t="shared" ref="W17:W18" si="75">W16</f>
        <v>0</v>
      </c>
      <c r="X17" s="21">
        <f t="shared" ref="X17:X18" si="76">X16</f>
        <v>1</v>
      </c>
      <c r="Y17" s="21">
        <f t="shared" ref="Y17:Y18" si="77">Y16</f>
        <v>1</v>
      </c>
      <c r="Z17" s="21">
        <f t="shared" ref="Z17:Z18" si="78">Z16</f>
        <v>0</v>
      </c>
      <c r="AA17" s="21">
        <f t="shared" ref="AA17:AA18" si="79">AA16</f>
        <v>0</v>
      </c>
      <c r="AB17" s="21">
        <f t="shared" ref="AB17:AB18" si="80">AB16</f>
        <v>0</v>
      </c>
      <c r="AC17" s="21">
        <f t="shared" ref="AC17:AC18" si="81">AC16</f>
        <v>0</v>
      </c>
      <c r="AD17" s="21">
        <f t="shared" ref="AD17:AD18" si="82">AD16</f>
        <v>1</v>
      </c>
      <c r="AE17" s="21">
        <f t="shared" ref="AE17:AE18" si="83">AE16</f>
        <v>1</v>
      </c>
      <c r="AF17" s="21">
        <f t="shared" ref="AF17:AF18" si="84">AF16</f>
        <v>2</v>
      </c>
      <c r="AG17" s="21">
        <f t="shared" ref="AG17:AG18" si="85">AG16</f>
        <v>11</v>
      </c>
      <c r="AH17" s="21">
        <f t="shared" ref="AH17:AH18" si="86">AH16</f>
        <v>6</v>
      </c>
      <c r="AI17" s="21">
        <f t="shared" ref="AI17:AI18" si="87">AI16</f>
        <v>18</v>
      </c>
    </row>
    <row r="18" spans="1:35" x14ac:dyDescent="0.15">
      <c r="A18" s="6"/>
      <c r="B18" s="6" t="s">
        <v>36</v>
      </c>
      <c r="C18" s="6">
        <v>1</v>
      </c>
      <c r="D18" s="16">
        <v>0</v>
      </c>
      <c r="E18" s="16">
        <v>0</v>
      </c>
      <c r="F18" s="16"/>
      <c r="G18" s="17">
        <f>G17</f>
        <v>15</v>
      </c>
      <c r="H18" s="17">
        <f t="shared" si="60"/>
        <v>10</v>
      </c>
      <c r="I18" s="17">
        <f t="shared" si="61"/>
        <v>16</v>
      </c>
      <c r="J18" s="17">
        <f t="shared" si="62"/>
        <v>11</v>
      </c>
      <c r="K18" s="17">
        <f t="shared" si="63"/>
        <v>25</v>
      </c>
      <c r="L18" s="17">
        <f t="shared" si="64"/>
        <v>18</v>
      </c>
      <c r="M18" s="17">
        <f t="shared" si="65"/>
        <v>17</v>
      </c>
      <c r="N18" s="17">
        <f t="shared" si="66"/>
        <v>15</v>
      </c>
      <c r="O18" s="17">
        <f t="shared" si="67"/>
        <v>15</v>
      </c>
      <c r="P18" s="17">
        <f t="shared" si="68"/>
        <v>26</v>
      </c>
      <c r="Q18" s="17">
        <f t="shared" si="69"/>
        <v>86</v>
      </c>
      <c r="R18" s="17">
        <f t="shared" si="70"/>
        <v>67</v>
      </c>
      <c r="S18" s="17">
        <f t="shared" si="71"/>
        <v>153</v>
      </c>
      <c r="T18" s="17">
        <f t="shared" si="72"/>
        <v>2</v>
      </c>
      <c r="U18" s="17">
        <f t="shared" si="73"/>
        <v>5</v>
      </c>
      <c r="V18" s="17">
        <f t="shared" si="74"/>
        <v>0</v>
      </c>
      <c r="W18" s="17">
        <f t="shared" si="75"/>
        <v>0</v>
      </c>
      <c r="X18" s="17">
        <f t="shared" si="76"/>
        <v>1</v>
      </c>
      <c r="Y18" s="17">
        <f t="shared" si="77"/>
        <v>1</v>
      </c>
      <c r="Z18" s="17">
        <f t="shared" si="78"/>
        <v>0</v>
      </c>
      <c r="AA18" s="17">
        <f t="shared" si="79"/>
        <v>0</v>
      </c>
      <c r="AB18" s="17">
        <f t="shared" si="80"/>
        <v>0</v>
      </c>
      <c r="AC18" s="17">
        <f t="shared" si="81"/>
        <v>0</v>
      </c>
      <c r="AD18" s="17">
        <f t="shared" si="82"/>
        <v>1</v>
      </c>
      <c r="AE18" s="17">
        <f t="shared" si="83"/>
        <v>1</v>
      </c>
      <c r="AF18" s="17">
        <f t="shared" si="84"/>
        <v>2</v>
      </c>
      <c r="AG18" s="17">
        <f t="shared" si="85"/>
        <v>11</v>
      </c>
      <c r="AH18" s="17">
        <f t="shared" si="86"/>
        <v>6</v>
      </c>
      <c r="AI18" s="17">
        <f t="shared" si="87"/>
        <v>18</v>
      </c>
    </row>
    <row r="19" spans="1:35" x14ac:dyDescent="0.15">
      <c r="A19" s="1" t="s">
        <v>38</v>
      </c>
      <c r="B19" s="1" t="s">
        <v>40</v>
      </c>
      <c r="C19" s="14" t="s">
        <v>41</v>
      </c>
      <c r="D19" s="2">
        <v>0</v>
      </c>
      <c r="E19" s="2">
        <v>1</v>
      </c>
      <c r="F19" s="2" t="s">
        <v>30</v>
      </c>
      <c r="G19" s="3">
        <v>16</v>
      </c>
      <c r="H19" s="3">
        <v>18</v>
      </c>
      <c r="I19" s="3">
        <v>13</v>
      </c>
      <c r="J19" s="3">
        <v>13</v>
      </c>
      <c r="K19" s="3">
        <v>14</v>
      </c>
      <c r="L19" s="3">
        <v>16</v>
      </c>
      <c r="M19" s="3">
        <v>14</v>
      </c>
      <c r="N19" s="3">
        <v>12</v>
      </c>
      <c r="O19" s="3">
        <v>14</v>
      </c>
      <c r="P19" s="3">
        <v>13</v>
      </c>
      <c r="Q19" s="3">
        <v>79</v>
      </c>
      <c r="R19" s="3">
        <v>48</v>
      </c>
      <c r="S19" s="3">
        <f>+Q19+R19</f>
        <v>127</v>
      </c>
      <c r="T19" s="15">
        <v>2</v>
      </c>
      <c r="U19" s="15">
        <v>2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2</v>
      </c>
      <c r="AE19" s="15">
        <v>7</v>
      </c>
      <c r="AF19" s="15">
        <v>3</v>
      </c>
      <c r="AG19" s="15">
        <v>12</v>
      </c>
      <c r="AH19" s="15">
        <f>+T19+V19+X19+Z19+AB19+AD19+AF19</f>
        <v>7</v>
      </c>
      <c r="AI19" s="15">
        <f>+U19+W19+Y19+AA19+AC19+AE19+AG19</f>
        <v>21</v>
      </c>
    </row>
    <row r="20" spans="1:35" s="7" customFormat="1" ht="13.5" customHeight="1" x14ac:dyDescent="0.15">
      <c r="A20" s="20"/>
      <c r="B20" s="20" t="s">
        <v>76</v>
      </c>
      <c r="C20" s="20">
        <f>COUNTA(C19)</f>
        <v>1</v>
      </c>
      <c r="D20" s="20">
        <v>0</v>
      </c>
      <c r="E20" s="20">
        <v>1</v>
      </c>
      <c r="F20" s="20"/>
      <c r="G20" s="21">
        <f>G19</f>
        <v>16</v>
      </c>
      <c r="H20" s="21">
        <f t="shared" ref="H20:H21" si="88">H19</f>
        <v>18</v>
      </c>
      <c r="I20" s="21">
        <f t="shared" ref="I20:I21" si="89">I19</f>
        <v>13</v>
      </c>
      <c r="J20" s="21">
        <f t="shared" ref="J20:J21" si="90">J19</f>
        <v>13</v>
      </c>
      <c r="K20" s="21">
        <f t="shared" ref="K20:K21" si="91">K19</f>
        <v>14</v>
      </c>
      <c r="L20" s="21">
        <f t="shared" ref="L20:L21" si="92">L19</f>
        <v>16</v>
      </c>
      <c r="M20" s="21">
        <f t="shared" ref="M20:M21" si="93">M19</f>
        <v>14</v>
      </c>
      <c r="N20" s="21">
        <f t="shared" ref="N20:N21" si="94">N19</f>
        <v>12</v>
      </c>
      <c r="O20" s="21">
        <f t="shared" ref="O20:O21" si="95">O19</f>
        <v>14</v>
      </c>
      <c r="P20" s="21">
        <f t="shared" ref="P20:P21" si="96">P19</f>
        <v>13</v>
      </c>
      <c r="Q20" s="21">
        <f t="shared" ref="Q20:Q21" si="97">Q19</f>
        <v>79</v>
      </c>
      <c r="R20" s="21">
        <f t="shared" ref="R20:R21" si="98">R19</f>
        <v>48</v>
      </c>
      <c r="S20" s="21">
        <f t="shared" ref="S20:S21" si="99">S19</f>
        <v>127</v>
      </c>
      <c r="T20" s="21">
        <f t="shared" ref="T20:T21" si="100">T19</f>
        <v>2</v>
      </c>
      <c r="U20" s="21">
        <f t="shared" ref="U20:U21" si="101">U19</f>
        <v>2</v>
      </c>
      <c r="V20" s="21">
        <f t="shared" ref="V20:V21" si="102">V19</f>
        <v>0</v>
      </c>
      <c r="W20" s="21">
        <f t="shared" ref="W20:W21" si="103">W19</f>
        <v>0</v>
      </c>
      <c r="X20" s="21">
        <f t="shared" ref="X20:X21" si="104">X19</f>
        <v>0</v>
      </c>
      <c r="Y20" s="21">
        <f t="shared" ref="Y20:Y21" si="105">Y19</f>
        <v>0</v>
      </c>
      <c r="Z20" s="21">
        <f t="shared" ref="Z20:Z21" si="106">Z19</f>
        <v>0</v>
      </c>
      <c r="AA20" s="21">
        <f t="shared" ref="AA20:AA21" si="107">AA19</f>
        <v>0</v>
      </c>
      <c r="AB20" s="21">
        <f t="shared" ref="AB20:AB21" si="108">AB19</f>
        <v>0</v>
      </c>
      <c r="AC20" s="21">
        <f t="shared" ref="AC20:AC21" si="109">AC19</f>
        <v>0</v>
      </c>
      <c r="AD20" s="21">
        <f t="shared" ref="AD20:AD21" si="110">AD19</f>
        <v>2</v>
      </c>
      <c r="AE20" s="21">
        <f t="shared" ref="AE20:AE21" si="111">AE19</f>
        <v>7</v>
      </c>
      <c r="AF20" s="21">
        <f t="shared" ref="AF20:AF21" si="112">AF19</f>
        <v>3</v>
      </c>
      <c r="AG20" s="21">
        <f t="shared" ref="AG20:AI21" si="113">AG19</f>
        <v>12</v>
      </c>
      <c r="AH20" s="22">
        <f t="shared" si="113"/>
        <v>7</v>
      </c>
      <c r="AI20" s="22">
        <f t="shared" si="113"/>
        <v>21</v>
      </c>
    </row>
    <row r="21" spans="1:35" x14ac:dyDescent="0.15">
      <c r="A21" s="6"/>
      <c r="B21" s="6" t="s">
        <v>36</v>
      </c>
      <c r="C21" s="6">
        <v>1</v>
      </c>
      <c r="D21" s="16">
        <f>D4+COUNTIF(D4,"併")</f>
        <v>0</v>
      </c>
      <c r="E21" s="16">
        <v>1</v>
      </c>
      <c r="F21" s="16"/>
      <c r="G21" s="17">
        <f t="shared" ref="G21" si="114">G20</f>
        <v>16</v>
      </c>
      <c r="H21" s="17">
        <f t="shared" si="88"/>
        <v>18</v>
      </c>
      <c r="I21" s="17">
        <f t="shared" si="89"/>
        <v>13</v>
      </c>
      <c r="J21" s="17">
        <f t="shared" si="90"/>
        <v>13</v>
      </c>
      <c r="K21" s="17">
        <f t="shared" si="91"/>
        <v>14</v>
      </c>
      <c r="L21" s="17">
        <f t="shared" si="92"/>
        <v>16</v>
      </c>
      <c r="M21" s="17">
        <f t="shared" si="93"/>
        <v>14</v>
      </c>
      <c r="N21" s="17">
        <f t="shared" si="94"/>
        <v>12</v>
      </c>
      <c r="O21" s="17">
        <f t="shared" si="95"/>
        <v>14</v>
      </c>
      <c r="P21" s="17">
        <f t="shared" si="96"/>
        <v>13</v>
      </c>
      <c r="Q21" s="17">
        <f t="shared" si="97"/>
        <v>79</v>
      </c>
      <c r="R21" s="17">
        <f t="shared" si="98"/>
        <v>48</v>
      </c>
      <c r="S21" s="17">
        <f t="shared" si="99"/>
        <v>127</v>
      </c>
      <c r="T21" s="17">
        <f t="shared" si="100"/>
        <v>2</v>
      </c>
      <c r="U21" s="17">
        <f t="shared" si="101"/>
        <v>2</v>
      </c>
      <c r="V21" s="17">
        <f t="shared" si="102"/>
        <v>0</v>
      </c>
      <c r="W21" s="17">
        <f t="shared" si="103"/>
        <v>0</v>
      </c>
      <c r="X21" s="17">
        <f t="shared" si="104"/>
        <v>0</v>
      </c>
      <c r="Y21" s="17">
        <f t="shared" si="105"/>
        <v>0</v>
      </c>
      <c r="Z21" s="17">
        <f t="shared" si="106"/>
        <v>0</v>
      </c>
      <c r="AA21" s="17">
        <f t="shared" si="107"/>
        <v>0</v>
      </c>
      <c r="AB21" s="17">
        <f t="shared" si="108"/>
        <v>0</v>
      </c>
      <c r="AC21" s="17">
        <f t="shared" si="109"/>
        <v>0</v>
      </c>
      <c r="AD21" s="17">
        <f t="shared" si="110"/>
        <v>2</v>
      </c>
      <c r="AE21" s="17">
        <f t="shared" si="111"/>
        <v>7</v>
      </c>
      <c r="AF21" s="17">
        <f t="shared" si="112"/>
        <v>3</v>
      </c>
      <c r="AG21" s="17">
        <f t="shared" si="113"/>
        <v>12</v>
      </c>
      <c r="AH21" s="17">
        <f t="shared" ref="AH21" si="115">AH20</f>
        <v>7</v>
      </c>
      <c r="AI21" s="17">
        <f>AI20</f>
        <v>21</v>
      </c>
    </row>
    <row r="22" spans="1:35" x14ac:dyDescent="0.15">
      <c r="A22" s="4"/>
      <c r="B22" s="4" t="s">
        <v>35</v>
      </c>
      <c r="C22" s="4">
        <v>6</v>
      </c>
      <c r="D22" s="18">
        <f>D11+COUNTIF(D11,"併")</f>
        <v>0</v>
      </c>
      <c r="E22" s="18">
        <v>5</v>
      </c>
      <c r="F22" s="18">
        <f>F7+F15+F18+F21</f>
        <v>0</v>
      </c>
      <c r="G22" s="5">
        <f>G7+G15+G18+G21+G10</f>
        <v>61</v>
      </c>
      <c r="H22" s="5">
        <f t="shared" ref="H22:AI22" si="116">H7+H15+H18+H21+H10</f>
        <v>47</v>
      </c>
      <c r="I22" s="5">
        <f t="shared" si="116"/>
        <v>38</v>
      </c>
      <c r="J22" s="5">
        <f t="shared" si="116"/>
        <v>44</v>
      </c>
      <c r="K22" s="5">
        <f t="shared" si="116"/>
        <v>57</v>
      </c>
      <c r="L22" s="5">
        <f t="shared" si="116"/>
        <v>49</v>
      </c>
      <c r="M22" s="5">
        <f t="shared" si="116"/>
        <v>51</v>
      </c>
      <c r="N22" s="5">
        <f t="shared" si="116"/>
        <v>45</v>
      </c>
      <c r="O22" s="5">
        <f t="shared" si="116"/>
        <v>43</v>
      </c>
      <c r="P22" s="5">
        <f t="shared" si="116"/>
        <v>56</v>
      </c>
      <c r="Q22" s="5">
        <f t="shared" si="116"/>
        <v>247</v>
      </c>
      <c r="R22" s="5">
        <f t="shared" si="116"/>
        <v>183</v>
      </c>
      <c r="S22" s="5">
        <f t="shared" si="116"/>
        <v>430</v>
      </c>
      <c r="T22" s="5">
        <f t="shared" si="116"/>
        <v>6</v>
      </c>
      <c r="U22" s="5">
        <f t="shared" si="116"/>
        <v>9</v>
      </c>
      <c r="V22" s="5">
        <f t="shared" si="116"/>
        <v>1</v>
      </c>
      <c r="W22" s="5">
        <f t="shared" si="116"/>
        <v>1</v>
      </c>
      <c r="X22" s="5">
        <f t="shared" si="116"/>
        <v>1</v>
      </c>
      <c r="Y22" s="5">
        <f t="shared" si="116"/>
        <v>1</v>
      </c>
      <c r="Z22" s="5">
        <f t="shared" si="116"/>
        <v>0</v>
      </c>
      <c r="AA22" s="5">
        <f t="shared" si="116"/>
        <v>0</v>
      </c>
      <c r="AB22" s="5">
        <f t="shared" si="116"/>
        <v>0</v>
      </c>
      <c r="AC22" s="5">
        <f t="shared" si="116"/>
        <v>0</v>
      </c>
      <c r="AD22" s="5">
        <f t="shared" si="116"/>
        <v>3</v>
      </c>
      <c r="AE22" s="5">
        <f t="shared" si="116"/>
        <v>8</v>
      </c>
      <c r="AF22" s="5">
        <f t="shared" si="116"/>
        <v>7</v>
      </c>
      <c r="AG22" s="5">
        <f t="shared" si="116"/>
        <v>26</v>
      </c>
      <c r="AH22" s="5">
        <f>AH7+AH15+AH18+AH21+AH10</f>
        <v>18</v>
      </c>
      <c r="AI22" s="5">
        <f t="shared" si="116"/>
        <v>45</v>
      </c>
    </row>
  </sheetData>
  <mergeCells count="27">
    <mergeCell ref="AB3:AC3"/>
    <mergeCell ref="AD3:AE3"/>
    <mergeCell ref="T2:AI2"/>
    <mergeCell ref="H3:H4"/>
    <mergeCell ref="I3:I4"/>
    <mergeCell ref="J3:J4"/>
    <mergeCell ref="K3:K4"/>
    <mergeCell ref="L3:L4"/>
    <mergeCell ref="M3:M4"/>
    <mergeCell ref="Q3:S3"/>
    <mergeCell ref="T3:U3"/>
    <mergeCell ref="V3:W3"/>
    <mergeCell ref="X3:Y3"/>
    <mergeCell ref="Z3:AA3"/>
    <mergeCell ref="AF3:AG3"/>
    <mergeCell ref="AH3:AI3"/>
    <mergeCell ref="N3:N4"/>
    <mergeCell ref="O3:O4"/>
    <mergeCell ref="H2:P2"/>
    <mergeCell ref="F2:F4"/>
    <mergeCell ref="A2:A4"/>
    <mergeCell ref="B2:B4"/>
    <mergeCell ref="C2:C4"/>
    <mergeCell ref="D2:D4"/>
    <mergeCell ref="E2:E4"/>
    <mergeCell ref="G2:G4"/>
    <mergeCell ref="P3:P4"/>
  </mergeCells>
  <phoneticPr fontId="2"/>
  <dataValidations count="1">
    <dataValidation imeMode="off" allowBlank="1" showInputMessage="1" showErrorMessage="1" sqref="C2:E2 C5:C22"/>
  </dataValidations>
  <pageMargins left="0.70866141732283472" right="0.70866141732283472" top="0.74803149606299213" bottom="0.74803149606299213" header="0.31496062992125984" footer="0.31496062992125984"/>
  <headerFooter scaleWithDoc="0">
    <oddFooter>&amp;C&amp;8－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2"/>
  <sheetViews>
    <sheetView view="pageBreakPreview" zoomScaleNormal="9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A2" sqref="A2:A4"/>
    </sheetView>
  </sheetViews>
  <sheetFormatPr defaultRowHeight="13.5" x14ac:dyDescent="0.15"/>
  <cols>
    <col min="1" max="1" width="6.75" style="9" customWidth="1"/>
    <col min="2" max="2" width="6.625" style="9" customWidth="1"/>
    <col min="3" max="3" width="11.375" style="9" customWidth="1"/>
    <col min="4" max="19" width="6.75" style="9" customWidth="1"/>
    <col min="20" max="33" width="5.875" style="9" customWidth="1"/>
    <col min="34" max="16384" width="9" style="9"/>
  </cols>
  <sheetData>
    <row r="1" spans="1:35" ht="14.25" x14ac:dyDescent="0.15">
      <c r="A1" s="8" t="s">
        <v>82</v>
      </c>
    </row>
    <row r="2" spans="1:35" ht="13.5" customHeight="1" x14ac:dyDescent="0.15">
      <c r="A2" s="33" t="s">
        <v>8</v>
      </c>
      <c r="B2" s="36" t="s">
        <v>34</v>
      </c>
      <c r="C2" s="36" t="s">
        <v>4</v>
      </c>
      <c r="D2" s="33" t="s">
        <v>10</v>
      </c>
      <c r="E2" s="33" t="s">
        <v>11</v>
      </c>
      <c r="F2" s="33" t="s">
        <v>9</v>
      </c>
      <c r="G2" s="31" t="s">
        <v>63</v>
      </c>
      <c r="H2" s="32"/>
      <c r="I2" s="32"/>
      <c r="J2" s="32"/>
      <c r="K2" s="32"/>
      <c r="L2" s="32"/>
      <c r="M2" s="32"/>
      <c r="N2" s="32"/>
      <c r="O2" s="32"/>
      <c r="P2" s="48"/>
      <c r="Q2" s="48"/>
      <c r="R2" s="49"/>
      <c r="S2" s="31" t="s">
        <v>64</v>
      </c>
      <c r="T2" s="32"/>
      <c r="U2" s="32"/>
      <c r="V2" s="47"/>
      <c r="W2" s="31" t="s">
        <v>6</v>
      </c>
      <c r="X2" s="32"/>
      <c r="Y2" s="32"/>
      <c r="Z2" s="32"/>
      <c r="AA2" s="32"/>
      <c r="AB2" s="32"/>
      <c r="AC2" s="32"/>
      <c r="AD2" s="32"/>
      <c r="AE2" s="32"/>
      <c r="AF2" s="32"/>
      <c r="AG2" s="47"/>
    </row>
    <row r="3" spans="1:35" ht="13.5" customHeight="1" x14ac:dyDescent="0.15">
      <c r="A3" s="34"/>
      <c r="B3" s="37"/>
      <c r="C3" s="37"/>
      <c r="D3" s="34"/>
      <c r="E3" s="34"/>
      <c r="F3" s="34"/>
      <c r="G3" s="29" t="s">
        <v>43</v>
      </c>
      <c r="H3" s="29" t="s">
        <v>7</v>
      </c>
      <c r="I3" s="29" t="s">
        <v>44</v>
      </c>
      <c r="J3" s="29" t="s">
        <v>45</v>
      </c>
      <c r="K3" s="29" t="s">
        <v>46</v>
      </c>
      <c r="L3" s="29" t="s">
        <v>47</v>
      </c>
      <c r="M3" s="29" t="s">
        <v>48</v>
      </c>
      <c r="N3" s="29" t="s">
        <v>49</v>
      </c>
      <c r="O3" s="29" t="s">
        <v>50</v>
      </c>
      <c r="P3" s="31" t="s">
        <v>20</v>
      </c>
      <c r="Q3" s="32"/>
      <c r="R3" s="47"/>
      <c r="S3" s="31" t="s">
        <v>51</v>
      </c>
      <c r="T3" s="47"/>
      <c r="U3" s="29" t="s">
        <v>5</v>
      </c>
      <c r="V3" s="29" t="s">
        <v>3</v>
      </c>
      <c r="W3" s="29" t="s">
        <v>52</v>
      </c>
      <c r="X3" s="29" t="s">
        <v>53</v>
      </c>
      <c r="Y3" s="29" t="s">
        <v>54</v>
      </c>
      <c r="Z3" s="29" t="s">
        <v>69</v>
      </c>
      <c r="AA3" s="29" t="s">
        <v>70</v>
      </c>
      <c r="AB3" s="29" t="s">
        <v>68</v>
      </c>
      <c r="AC3" s="29" t="s">
        <v>55</v>
      </c>
      <c r="AD3" s="29" t="s">
        <v>56</v>
      </c>
      <c r="AE3" s="29" t="s">
        <v>57</v>
      </c>
      <c r="AF3" s="29" t="s">
        <v>58</v>
      </c>
      <c r="AG3" s="29" t="s">
        <v>59</v>
      </c>
    </row>
    <row r="4" spans="1:35" x14ac:dyDescent="0.15">
      <c r="A4" s="35"/>
      <c r="B4" s="38"/>
      <c r="C4" s="38"/>
      <c r="D4" s="35"/>
      <c r="E4" s="35"/>
      <c r="F4" s="35"/>
      <c r="G4" s="30"/>
      <c r="H4" s="30"/>
      <c r="I4" s="30"/>
      <c r="J4" s="30"/>
      <c r="K4" s="30"/>
      <c r="L4" s="30"/>
      <c r="M4" s="30"/>
      <c r="N4" s="30"/>
      <c r="O4" s="30"/>
      <c r="P4" s="12" t="s">
        <v>1</v>
      </c>
      <c r="Q4" s="12" t="s">
        <v>2</v>
      </c>
      <c r="R4" s="12" t="s">
        <v>3</v>
      </c>
      <c r="S4" s="19" t="s">
        <v>60</v>
      </c>
      <c r="T4" s="19" t="s">
        <v>61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5" x14ac:dyDescent="0.15">
      <c r="A5" s="1" t="s">
        <v>78</v>
      </c>
      <c r="B5" s="1" t="s">
        <v>79</v>
      </c>
      <c r="C5" s="14" t="s">
        <v>80</v>
      </c>
      <c r="D5" s="2">
        <v>0</v>
      </c>
      <c r="E5" s="2">
        <v>2</v>
      </c>
      <c r="F5" s="2" t="s">
        <v>30</v>
      </c>
      <c r="G5" s="3">
        <v>1</v>
      </c>
      <c r="H5" s="3">
        <v>0</v>
      </c>
      <c r="I5" s="3">
        <v>2</v>
      </c>
      <c r="J5" s="3">
        <v>0</v>
      </c>
      <c r="K5" s="3">
        <v>0</v>
      </c>
      <c r="L5" s="3">
        <v>12</v>
      </c>
      <c r="M5" s="3">
        <v>1</v>
      </c>
      <c r="N5" s="3">
        <v>0</v>
      </c>
      <c r="O5" s="3">
        <v>0</v>
      </c>
      <c r="P5" s="3">
        <v>9</v>
      </c>
      <c r="Q5" s="3">
        <v>7</v>
      </c>
      <c r="R5" s="3">
        <f>+P5+Q5</f>
        <v>16</v>
      </c>
      <c r="S5" s="3">
        <v>2</v>
      </c>
      <c r="T5" s="15">
        <v>0</v>
      </c>
      <c r="U5" s="15">
        <v>2</v>
      </c>
      <c r="V5" s="15">
        <f>+S5+T5+U5</f>
        <v>4</v>
      </c>
      <c r="W5" s="15">
        <v>1</v>
      </c>
      <c r="X5" s="15">
        <v>0</v>
      </c>
      <c r="Y5" s="15">
        <v>1</v>
      </c>
      <c r="Z5" s="15">
        <v>1</v>
      </c>
      <c r="AA5" s="15">
        <v>1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23"/>
      <c r="AI5" s="24"/>
    </row>
    <row r="6" spans="1:35" s="7" customFormat="1" ht="13.5" customHeight="1" x14ac:dyDescent="0.15">
      <c r="A6" s="20"/>
      <c r="B6" s="20" t="s">
        <v>76</v>
      </c>
      <c r="C6" s="20">
        <f>COUNTA(C5)</f>
        <v>1</v>
      </c>
      <c r="D6" s="20">
        <v>0</v>
      </c>
      <c r="E6" s="20">
        <v>1</v>
      </c>
      <c r="F6" s="20"/>
      <c r="G6" s="21">
        <f>G5</f>
        <v>1</v>
      </c>
      <c r="H6" s="21">
        <f t="shared" ref="H6:AG7" si="0">H5</f>
        <v>0</v>
      </c>
      <c r="I6" s="21">
        <f t="shared" si="0"/>
        <v>2</v>
      </c>
      <c r="J6" s="21">
        <f t="shared" si="0"/>
        <v>0</v>
      </c>
      <c r="K6" s="21">
        <f t="shared" si="0"/>
        <v>0</v>
      </c>
      <c r="L6" s="21">
        <f t="shared" si="0"/>
        <v>12</v>
      </c>
      <c r="M6" s="21">
        <f t="shared" si="0"/>
        <v>1</v>
      </c>
      <c r="N6" s="21">
        <f t="shared" si="0"/>
        <v>0</v>
      </c>
      <c r="O6" s="21">
        <f t="shared" si="0"/>
        <v>0</v>
      </c>
      <c r="P6" s="21">
        <f t="shared" si="0"/>
        <v>9</v>
      </c>
      <c r="Q6" s="21">
        <f t="shared" si="0"/>
        <v>7</v>
      </c>
      <c r="R6" s="21">
        <f t="shared" si="0"/>
        <v>16</v>
      </c>
      <c r="S6" s="21">
        <f t="shared" si="0"/>
        <v>2</v>
      </c>
      <c r="T6" s="21">
        <f t="shared" si="0"/>
        <v>0</v>
      </c>
      <c r="U6" s="21">
        <f t="shared" si="0"/>
        <v>2</v>
      </c>
      <c r="V6" s="21">
        <f t="shared" si="0"/>
        <v>4</v>
      </c>
      <c r="W6" s="21">
        <f t="shared" si="0"/>
        <v>1</v>
      </c>
      <c r="X6" s="21">
        <f t="shared" si="0"/>
        <v>0</v>
      </c>
      <c r="Y6" s="21">
        <f t="shared" si="0"/>
        <v>1</v>
      </c>
      <c r="Z6" s="21">
        <f t="shared" si="0"/>
        <v>1</v>
      </c>
      <c r="AA6" s="21">
        <f t="shared" si="0"/>
        <v>1</v>
      </c>
      <c r="AB6" s="21">
        <f t="shared" si="0"/>
        <v>0</v>
      </c>
      <c r="AC6" s="21">
        <f t="shared" si="0"/>
        <v>0</v>
      </c>
      <c r="AD6" s="21">
        <f t="shared" si="0"/>
        <v>0</v>
      </c>
      <c r="AE6" s="21">
        <f t="shared" si="0"/>
        <v>0</v>
      </c>
      <c r="AF6" s="21">
        <f t="shared" si="0"/>
        <v>0</v>
      </c>
      <c r="AG6" s="21">
        <f t="shared" si="0"/>
        <v>0</v>
      </c>
      <c r="AH6" s="25"/>
      <c r="AI6" s="26"/>
    </row>
    <row r="7" spans="1:35" x14ac:dyDescent="0.15">
      <c r="A7" s="6"/>
      <c r="B7" s="6" t="s">
        <v>36</v>
      </c>
      <c r="C7" s="6">
        <v>1</v>
      </c>
      <c r="D7" s="16">
        <v>0</v>
      </c>
      <c r="E7" s="16">
        <v>1</v>
      </c>
      <c r="F7" s="16"/>
      <c r="G7" s="17">
        <f>G6</f>
        <v>1</v>
      </c>
      <c r="H7" s="17">
        <f t="shared" si="0"/>
        <v>0</v>
      </c>
      <c r="I7" s="17">
        <f t="shared" si="0"/>
        <v>2</v>
      </c>
      <c r="J7" s="17">
        <f t="shared" si="0"/>
        <v>0</v>
      </c>
      <c r="K7" s="17">
        <f t="shared" si="0"/>
        <v>0</v>
      </c>
      <c r="L7" s="17">
        <f t="shared" si="0"/>
        <v>12</v>
      </c>
      <c r="M7" s="17">
        <f t="shared" si="0"/>
        <v>1</v>
      </c>
      <c r="N7" s="17">
        <f t="shared" si="0"/>
        <v>0</v>
      </c>
      <c r="O7" s="17">
        <f t="shared" si="0"/>
        <v>0</v>
      </c>
      <c r="P7" s="17">
        <f t="shared" si="0"/>
        <v>9</v>
      </c>
      <c r="Q7" s="17">
        <f t="shared" si="0"/>
        <v>7</v>
      </c>
      <c r="R7" s="17">
        <f t="shared" si="0"/>
        <v>16</v>
      </c>
      <c r="S7" s="17">
        <f t="shared" si="0"/>
        <v>2</v>
      </c>
      <c r="T7" s="17">
        <f t="shared" si="0"/>
        <v>0</v>
      </c>
      <c r="U7" s="17">
        <f t="shared" si="0"/>
        <v>2</v>
      </c>
      <c r="V7" s="17">
        <f t="shared" si="0"/>
        <v>4</v>
      </c>
      <c r="W7" s="17">
        <f t="shared" si="0"/>
        <v>1</v>
      </c>
      <c r="X7" s="17">
        <f t="shared" si="0"/>
        <v>0</v>
      </c>
      <c r="Y7" s="17">
        <f t="shared" si="0"/>
        <v>1</v>
      </c>
      <c r="Z7" s="17">
        <f t="shared" si="0"/>
        <v>1</v>
      </c>
      <c r="AA7" s="17">
        <f t="shared" si="0"/>
        <v>1</v>
      </c>
      <c r="AB7" s="17">
        <f t="shared" si="0"/>
        <v>0</v>
      </c>
      <c r="AC7" s="17">
        <f t="shared" si="0"/>
        <v>0</v>
      </c>
      <c r="AD7" s="17">
        <f t="shared" si="0"/>
        <v>0</v>
      </c>
      <c r="AE7" s="17">
        <f t="shared" si="0"/>
        <v>0</v>
      </c>
      <c r="AF7" s="17">
        <f t="shared" si="0"/>
        <v>0</v>
      </c>
      <c r="AG7" s="17">
        <f t="shared" si="0"/>
        <v>0</v>
      </c>
      <c r="AH7" s="27"/>
      <c r="AI7" s="28"/>
    </row>
    <row r="8" spans="1:35" x14ac:dyDescent="0.15">
      <c r="A8" s="1" t="s">
        <v>65</v>
      </c>
      <c r="B8" s="1" t="s">
        <v>66</v>
      </c>
      <c r="C8" s="14" t="s">
        <v>67</v>
      </c>
      <c r="D8" s="2">
        <v>0</v>
      </c>
      <c r="E8" s="2">
        <v>3</v>
      </c>
      <c r="F8" s="2" t="s">
        <v>30</v>
      </c>
      <c r="G8" s="3">
        <v>1</v>
      </c>
      <c r="H8" s="3">
        <v>0</v>
      </c>
      <c r="I8" s="3">
        <v>2</v>
      </c>
      <c r="J8" s="3">
        <v>0</v>
      </c>
      <c r="K8" s="3">
        <v>0</v>
      </c>
      <c r="L8" s="3">
        <v>5</v>
      </c>
      <c r="M8" s="3">
        <v>0</v>
      </c>
      <c r="N8" s="3">
        <v>0</v>
      </c>
      <c r="O8" s="3">
        <v>0</v>
      </c>
      <c r="P8" s="3">
        <v>6</v>
      </c>
      <c r="Q8" s="3">
        <v>2</v>
      </c>
      <c r="R8" s="3">
        <f>+P8+Q8</f>
        <v>8</v>
      </c>
      <c r="S8" s="3">
        <v>0</v>
      </c>
      <c r="T8" s="15">
        <v>0</v>
      </c>
      <c r="U8" s="15">
        <v>1</v>
      </c>
      <c r="V8" s="15">
        <f>+S8+T8+U8</f>
        <v>1</v>
      </c>
      <c r="W8" s="15">
        <v>1</v>
      </c>
      <c r="X8" s="15">
        <v>0</v>
      </c>
      <c r="Y8" s="15">
        <v>1</v>
      </c>
      <c r="Z8" s="15">
        <v>1</v>
      </c>
      <c r="AA8" s="15">
        <v>1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</row>
    <row r="9" spans="1:35" s="7" customFormat="1" ht="13.5" customHeight="1" x14ac:dyDescent="0.15">
      <c r="A9" s="20"/>
      <c r="B9" s="20" t="s">
        <v>76</v>
      </c>
      <c r="C9" s="20">
        <f>COUNTA(C8)</f>
        <v>1</v>
      </c>
      <c r="D9" s="20">
        <v>0</v>
      </c>
      <c r="E9" s="20">
        <v>1</v>
      </c>
      <c r="F9" s="20"/>
      <c r="G9" s="21">
        <f>G8</f>
        <v>1</v>
      </c>
      <c r="H9" s="21">
        <f t="shared" ref="H9:W10" si="1">H8</f>
        <v>0</v>
      </c>
      <c r="I9" s="21">
        <f t="shared" si="1"/>
        <v>2</v>
      </c>
      <c r="J9" s="21">
        <f t="shared" si="1"/>
        <v>0</v>
      </c>
      <c r="K9" s="21">
        <f t="shared" si="1"/>
        <v>0</v>
      </c>
      <c r="L9" s="21">
        <f t="shared" si="1"/>
        <v>5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6</v>
      </c>
      <c r="Q9" s="21">
        <f t="shared" si="1"/>
        <v>2</v>
      </c>
      <c r="R9" s="21">
        <f t="shared" si="1"/>
        <v>8</v>
      </c>
      <c r="S9" s="21">
        <f t="shared" si="1"/>
        <v>0</v>
      </c>
      <c r="T9" s="21">
        <f t="shared" si="1"/>
        <v>0</v>
      </c>
      <c r="U9" s="21">
        <f t="shared" si="1"/>
        <v>1</v>
      </c>
      <c r="V9" s="21">
        <f t="shared" si="1"/>
        <v>1</v>
      </c>
      <c r="W9" s="21">
        <f t="shared" si="1"/>
        <v>1</v>
      </c>
      <c r="X9" s="21">
        <f t="shared" ref="X9:AG10" si="2">X8</f>
        <v>0</v>
      </c>
      <c r="Y9" s="21">
        <f t="shared" si="2"/>
        <v>1</v>
      </c>
      <c r="Z9" s="21">
        <f t="shared" si="2"/>
        <v>1</v>
      </c>
      <c r="AA9" s="21">
        <f t="shared" si="2"/>
        <v>1</v>
      </c>
      <c r="AB9" s="21">
        <f t="shared" si="2"/>
        <v>0</v>
      </c>
      <c r="AC9" s="21">
        <f t="shared" si="2"/>
        <v>0</v>
      </c>
      <c r="AD9" s="21">
        <f t="shared" si="2"/>
        <v>0</v>
      </c>
      <c r="AE9" s="21">
        <f t="shared" si="2"/>
        <v>0</v>
      </c>
      <c r="AF9" s="21">
        <f t="shared" si="2"/>
        <v>0</v>
      </c>
      <c r="AG9" s="21">
        <f t="shared" si="2"/>
        <v>0</v>
      </c>
    </row>
    <row r="10" spans="1:35" x14ac:dyDescent="0.15">
      <c r="A10" s="6"/>
      <c r="B10" s="6" t="s">
        <v>36</v>
      </c>
      <c r="C10" s="6">
        <v>1</v>
      </c>
      <c r="D10" s="16">
        <v>0</v>
      </c>
      <c r="E10" s="16">
        <v>1</v>
      </c>
      <c r="F10" s="16"/>
      <c r="G10" s="17">
        <f>G9</f>
        <v>1</v>
      </c>
      <c r="H10" s="17">
        <f t="shared" si="1"/>
        <v>0</v>
      </c>
      <c r="I10" s="17">
        <f t="shared" si="1"/>
        <v>2</v>
      </c>
      <c r="J10" s="17">
        <f t="shared" si="1"/>
        <v>0</v>
      </c>
      <c r="K10" s="17">
        <f t="shared" si="1"/>
        <v>0</v>
      </c>
      <c r="L10" s="17">
        <f t="shared" si="1"/>
        <v>5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6</v>
      </c>
      <c r="Q10" s="17">
        <f t="shared" si="1"/>
        <v>2</v>
      </c>
      <c r="R10" s="17">
        <f t="shared" si="1"/>
        <v>8</v>
      </c>
      <c r="S10" s="17">
        <f t="shared" si="1"/>
        <v>0</v>
      </c>
      <c r="T10" s="17">
        <f t="shared" si="1"/>
        <v>0</v>
      </c>
      <c r="U10" s="17">
        <f t="shared" si="1"/>
        <v>1</v>
      </c>
      <c r="V10" s="17">
        <f t="shared" si="1"/>
        <v>1</v>
      </c>
      <c r="W10" s="17">
        <f t="shared" si="1"/>
        <v>1</v>
      </c>
      <c r="X10" s="17">
        <f t="shared" si="2"/>
        <v>0</v>
      </c>
      <c r="Y10" s="17">
        <f t="shared" si="2"/>
        <v>1</v>
      </c>
      <c r="Z10" s="17">
        <f t="shared" si="2"/>
        <v>1</v>
      </c>
      <c r="AA10" s="17">
        <f t="shared" si="2"/>
        <v>1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0</v>
      </c>
    </row>
    <row r="11" spans="1:35" x14ac:dyDescent="0.15">
      <c r="A11" s="1" t="s">
        <v>37</v>
      </c>
      <c r="B11" s="1" t="s">
        <v>39</v>
      </c>
      <c r="C11" s="14" t="s">
        <v>42</v>
      </c>
      <c r="D11" s="2">
        <v>0</v>
      </c>
      <c r="E11" s="2">
        <v>3</v>
      </c>
      <c r="F11" s="2" t="s">
        <v>30</v>
      </c>
      <c r="G11" s="3">
        <v>1</v>
      </c>
      <c r="H11" s="3">
        <v>0</v>
      </c>
      <c r="I11" s="3">
        <v>2</v>
      </c>
      <c r="J11" s="3">
        <v>0</v>
      </c>
      <c r="K11" s="3">
        <v>0</v>
      </c>
      <c r="L11" s="3">
        <v>19</v>
      </c>
      <c r="M11" s="3">
        <v>1</v>
      </c>
      <c r="N11" s="3">
        <v>0</v>
      </c>
      <c r="O11" s="3">
        <v>0</v>
      </c>
      <c r="P11" s="3">
        <v>16</v>
      </c>
      <c r="Q11" s="3">
        <v>7</v>
      </c>
      <c r="R11" s="3">
        <f>+P11+Q11</f>
        <v>23</v>
      </c>
      <c r="S11" s="3">
        <v>2</v>
      </c>
      <c r="T11" s="15">
        <v>0</v>
      </c>
      <c r="U11" s="15">
        <v>4</v>
      </c>
      <c r="V11" s="15">
        <f>+S11+T11+U11</f>
        <v>6</v>
      </c>
      <c r="W11" s="15">
        <v>1</v>
      </c>
      <c r="X11" s="15">
        <v>2</v>
      </c>
      <c r="Y11" s="15">
        <v>1</v>
      </c>
      <c r="Z11" s="15">
        <v>1</v>
      </c>
      <c r="AA11" s="15">
        <v>1</v>
      </c>
      <c r="AB11" s="15">
        <v>1</v>
      </c>
      <c r="AC11" s="15">
        <v>0</v>
      </c>
      <c r="AD11" s="15">
        <v>0</v>
      </c>
      <c r="AE11" s="15">
        <v>1</v>
      </c>
      <c r="AF11" s="15">
        <v>0</v>
      </c>
      <c r="AG11" s="15">
        <v>1</v>
      </c>
    </row>
    <row r="12" spans="1:35" s="7" customFormat="1" ht="13.5" customHeight="1" x14ac:dyDescent="0.15">
      <c r="A12" s="20"/>
      <c r="B12" s="20" t="s">
        <v>76</v>
      </c>
      <c r="C12" s="20">
        <f>COUNTA(C11)</f>
        <v>1</v>
      </c>
      <c r="D12" s="20">
        <v>0</v>
      </c>
      <c r="E12" s="20">
        <v>1</v>
      </c>
      <c r="F12" s="20"/>
      <c r="G12" s="21">
        <f>G11</f>
        <v>1</v>
      </c>
      <c r="H12" s="21">
        <f t="shared" ref="H12:AG12" si="3">H11</f>
        <v>0</v>
      </c>
      <c r="I12" s="21">
        <f t="shared" si="3"/>
        <v>2</v>
      </c>
      <c r="J12" s="21">
        <f t="shared" si="3"/>
        <v>0</v>
      </c>
      <c r="K12" s="21">
        <f t="shared" si="3"/>
        <v>0</v>
      </c>
      <c r="L12" s="21">
        <f t="shared" si="3"/>
        <v>19</v>
      </c>
      <c r="M12" s="21">
        <f t="shared" si="3"/>
        <v>1</v>
      </c>
      <c r="N12" s="21">
        <f t="shared" si="3"/>
        <v>0</v>
      </c>
      <c r="O12" s="21">
        <f t="shared" si="3"/>
        <v>0</v>
      </c>
      <c r="P12" s="21">
        <f t="shared" si="3"/>
        <v>16</v>
      </c>
      <c r="Q12" s="21">
        <f t="shared" si="3"/>
        <v>7</v>
      </c>
      <c r="R12" s="21">
        <f t="shared" si="3"/>
        <v>23</v>
      </c>
      <c r="S12" s="21">
        <f t="shared" si="3"/>
        <v>2</v>
      </c>
      <c r="T12" s="21">
        <f t="shared" si="3"/>
        <v>0</v>
      </c>
      <c r="U12" s="21">
        <f t="shared" si="3"/>
        <v>4</v>
      </c>
      <c r="V12" s="21">
        <f t="shared" si="3"/>
        <v>6</v>
      </c>
      <c r="W12" s="21">
        <f t="shared" si="3"/>
        <v>1</v>
      </c>
      <c r="X12" s="21">
        <f t="shared" si="3"/>
        <v>2</v>
      </c>
      <c r="Y12" s="21">
        <f t="shared" si="3"/>
        <v>1</v>
      </c>
      <c r="Z12" s="21">
        <f t="shared" si="3"/>
        <v>1</v>
      </c>
      <c r="AA12" s="21">
        <f t="shared" si="3"/>
        <v>1</v>
      </c>
      <c r="AB12" s="21">
        <f t="shared" si="3"/>
        <v>1</v>
      </c>
      <c r="AC12" s="21">
        <f t="shared" si="3"/>
        <v>0</v>
      </c>
      <c r="AD12" s="21">
        <f t="shared" si="3"/>
        <v>0</v>
      </c>
      <c r="AE12" s="21">
        <f t="shared" si="3"/>
        <v>1</v>
      </c>
      <c r="AF12" s="21">
        <f t="shared" si="3"/>
        <v>0</v>
      </c>
      <c r="AG12" s="21">
        <f t="shared" si="3"/>
        <v>1</v>
      </c>
    </row>
    <row r="13" spans="1:35" x14ac:dyDescent="0.15">
      <c r="A13" s="1" t="s">
        <v>37</v>
      </c>
      <c r="B13" s="1" t="s">
        <v>73</v>
      </c>
      <c r="C13" s="14" t="s">
        <v>74</v>
      </c>
      <c r="D13" s="2">
        <v>0</v>
      </c>
      <c r="E13" s="2">
        <v>2</v>
      </c>
      <c r="F13" s="2" t="s">
        <v>77</v>
      </c>
      <c r="G13" s="3">
        <v>1</v>
      </c>
      <c r="H13" s="3">
        <v>0</v>
      </c>
      <c r="I13" s="3">
        <v>2</v>
      </c>
      <c r="J13" s="3">
        <v>1</v>
      </c>
      <c r="K13" s="3">
        <v>0</v>
      </c>
      <c r="L13" s="3">
        <v>14</v>
      </c>
      <c r="M13" s="3">
        <v>1</v>
      </c>
      <c r="N13" s="3">
        <v>0</v>
      </c>
      <c r="O13" s="3">
        <v>1</v>
      </c>
      <c r="P13" s="3">
        <v>12</v>
      </c>
      <c r="Q13" s="3">
        <v>8</v>
      </c>
      <c r="R13" s="3">
        <f>+P13+Q13</f>
        <v>20</v>
      </c>
      <c r="S13" s="3">
        <v>2</v>
      </c>
      <c r="T13" s="15">
        <v>0</v>
      </c>
      <c r="U13" s="15">
        <v>1</v>
      </c>
      <c r="V13" s="15">
        <f>+S13+T13+U13</f>
        <v>3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</row>
    <row r="14" spans="1:35" s="7" customFormat="1" ht="13.5" customHeight="1" x14ac:dyDescent="0.15">
      <c r="A14" s="20"/>
      <c r="B14" s="20" t="s">
        <v>76</v>
      </c>
      <c r="C14" s="20">
        <f>COUNTA(C13)</f>
        <v>1</v>
      </c>
      <c r="D14" s="20">
        <v>0</v>
      </c>
      <c r="E14" s="20">
        <v>1</v>
      </c>
      <c r="F14" s="20"/>
      <c r="G14" s="21">
        <f>G13</f>
        <v>1</v>
      </c>
      <c r="H14" s="21">
        <f t="shared" ref="H14:AG14" si="4">H13</f>
        <v>0</v>
      </c>
      <c r="I14" s="21">
        <f t="shared" si="4"/>
        <v>2</v>
      </c>
      <c r="J14" s="21">
        <f t="shared" si="4"/>
        <v>1</v>
      </c>
      <c r="K14" s="21">
        <f t="shared" si="4"/>
        <v>0</v>
      </c>
      <c r="L14" s="21">
        <f t="shared" si="4"/>
        <v>14</v>
      </c>
      <c r="M14" s="21">
        <f t="shared" si="4"/>
        <v>1</v>
      </c>
      <c r="N14" s="21">
        <f t="shared" si="4"/>
        <v>0</v>
      </c>
      <c r="O14" s="21">
        <f t="shared" si="4"/>
        <v>1</v>
      </c>
      <c r="P14" s="21">
        <f t="shared" si="4"/>
        <v>12</v>
      </c>
      <c r="Q14" s="21">
        <f t="shared" si="4"/>
        <v>8</v>
      </c>
      <c r="R14" s="21">
        <f t="shared" si="4"/>
        <v>20</v>
      </c>
      <c r="S14" s="21">
        <f t="shared" si="4"/>
        <v>2</v>
      </c>
      <c r="T14" s="21">
        <f t="shared" si="4"/>
        <v>0</v>
      </c>
      <c r="U14" s="21">
        <f t="shared" si="4"/>
        <v>1</v>
      </c>
      <c r="V14" s="21">
        <f t="shared" si="4"/>
        <v>3</v>
      </c>
      <c r="W14" s="21">
        <f t="shared" si="4"/>
        <v>1</v>
      </c>
      <c r="X14" s="21">
        <f t="shared" si="4"/>
        <v>1</v>
      </c>
      <c r="Y14" s="21">
        <f t="shared" si="4"/>
        <v>1</v>
      </c>
      <c r="Z14" s="21">
        <f t="shared" si="4"/>
        <v>1</v>
      </c>
      <c r="AA14" s="21">
        <f t="shared" si="4"/>
        <v>1</v>
      </c>
      <c r="AB14" s="21">
        <f t="shared" si="4"/>
        <v>1</v>
      </c>
      <c r="AC14" s="21">
        <f t="shared" si="4"/>
        <v>0</v>
      </c>
      <c r="AD14" s="21">
        <f t="shared" si="4"/>
        <v>0</v>
      </c>
      <c r="AE14" s="21">
        <f t="shared" si="4"/>
        <v>0</v>
      </c>
      <c r="AF14" s="21">
        <f t="shared" si="4"/>
        <v>0</v>
      </c>
      <c r="AG14" s="21">
        <f t="shared" si="4"/>
        <v>0</v>
      </c>
    </row>
    <row r="15" spans="1:35" x14ac:dyDescent="0.15">
      <c r="A15" s="6"/>
      <c r="B15" s="6" t="s">
        <v>36</v>
      </c>
      <c r="C15" s="6">
        <v>2</v>
      </c>
      <c r="D15" s="16">
        <v>0</v>
      </c>
      <c r="E15" s="16">
        <v>2</v>
      </c>
      <c r="F15" s="16"/>
      <c r="G15" s="17">
        <f>G12+G14</f>
        <v>2</v>
      </c>
      <c r="H15" s="17">
        <f t="shared" ref="H15:AG15" si="5">H12+H14</f>
        <v>0</v>
      </c>
      <c r="I15" s="17">
        <f t="shared" si="5"/>
        <v>4</v>
      </c>
      <c r="J15" s="17">
        <f t="shared" si="5"/>
        <v>1</v>
      </c>
      <c r="K15" s="17">
        <f t="shared" si="5"/>
        <v>0</v>
      </c>
      <c r="L15" s="17">
        <f t="shared" si="5"/>
        <v>33</v>
      </c>
      <c r="M15" s="17">
        <f t="shared" si="5"/>
        <v>2</v>
      </c>
      <c r="N15" s="17">
        <f t="shared" si="5"/>
        <v>0</v>
      </c>
      <c r="O15" s="17">
        <f t="shared" si="5"/>
        <v>1</v>
      </c>
      <c r="P15" s="17">
        <f t="shared" si="5"/>
        <v>28</v>
      </c>
      <c r="Q15" s="17">
        <f t="shared" si="5"/>
        <v>15</v>
      </c>
      <c r="R15" s="17">
        <f t="shared" si="5"/>
        <v>43</v>
      </c>
      <c r="S15" s="17">
        <f t="shared" si="5"/>
        <v>4</v>
      </c>
      <c r="T15" s="17">
        <f t="shared" si="5"/>
        <v>0</v>
      </c>
      <c r="U15" s="17">
        <f t="shared" si="5"/>
        <v>5</v>
      </c>
      <c r="V15" s="17">
        <f t="shared" si="5"/>
        <v>9</v>
      </c>
      <c r="W15" s="17">
        <f t="shared" si="5"/>
        <v>2</v>
      </c>
      <c r="X15" s="17">
        <f t="shared" si="5"/>
        <v>3</v>
      </c>
      <c r="Y15" s="17">
        <f t="shared" si="5"/>
        <v>2</v>
      </c>
      <c r="Z15" s="17">
        <f t="shared" si="5"/>
        <v>2</v>
      </c>
      <c r="AA15" s="17">
        <f t="shared" si="5"/>
        <v>2</v>
      </c>
      <c r="AB15" s="17">
        <f t="shared" si="5"/>
        <v>2</v>
      </c>
      <c r="AC15" s="17">
        <f t="shared" si="5"/>
        <v>0</v>
      </c>
      <c r="AD15" s="17">
        <f t="shared" si="5"/>
        <v>0</v>
      </c>
      <c r="AE15" s="17">
        <f t="shared" si="5"/>
        <v>1</v>
      </c>
      <c r="AF15" s="17">
        <f t="shared" si="5"/>
        <v>0</v>
      </c>
      <c r="AG15" s="17">
        <f t="shared" si="5"/>
        <v>1</v>
      </c>
    </row>
    <row r="16" spans="1:35" x14ac:dyDescent="0.15">
      <c r="A16" s="1" t="s">
        <v>71</v>
      </c>
      <c r="B16" s="1" t="s">
        <v>72</v>
      </c>
      <c r="C16" s="14" t="s">
        <v>75</v>
      </c>
      <c r="D16" s="2">
        <v>0</v>
      </c>
      <c r="E16" s="2">
        <v>0</v>
      </c>
      <c r="F16" s="2" t="s">
        <v>77</v>
      </c>
      <c r="G16" s="3">
        <v>1</v>
      </c>
      <c r="H16" s="3">
        <v>1</v>
      </c>
      <c r="I16" s="3">
        <v>1</v>
      </c>
      <c r="J16" s="3">
        <v>2</v>
      </c>
      <c r="K16" s="3">
        <v>0</v>
      </c>
      <c r="L16" s="3">
        <v>23</v>
      </c>
      <c r="M16" s="3">
        <v>2</v>
      </c>
      <c r="N16" s="3">
        <v>0</v>
      </c>
      <c r="O16" s="3">
        <v>0</v>
      </c>
      <c r="P16" s="3">
        <v>18</v>
      </c>
      <c r="Q16" s="3">
        <v>12</v>
      </c>
      <c r="R16" s="3">
        <f>+P16+Q16</f>
        <v>30</v>
      </c>
      <c r="S16" s="3">
        <v>2</v>
      </c>
      <c r="T16" s="15">
        <v>0</v>
      </c>
      <c r="U16" s="15">
        <v>3</v>
      </c>
      <c r="V16" s="15">
        <f>+S16+T16+U16</f>
        <v>5</v>
      </c>
      <c r="W16" s="15">
        <v>2</v>
      </c>
      <c r="X16" s="15">
        <v>3</v>
      </c>
      <c r="Y16" s="15">
        <v>2</v>
      </c>
      <c r="Z16" s="15">
        <v>1</v>
      </c>
      <c r="AA16" s="15">
        <v>1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</row>
    <row r="17" spans="1:33" s="7" customFormat="1" ht="13.5" customHeight="1" x14ac:dyDescent="0.15">
      <c r="A17" s="20"/>
      <c r="B17" s="20" t="s">
        <v>76</v>
      </c>
      <c r="C17" s="20">
        <f>COUNTA(C16)</f>
        <v>1</v>
      </c>
      <c r="D17" s="20">
        <v>0</v>
      </c>
      <c r="E17" s="20">
        <v>0</v>
      </c>
      <c r="F17" s="20"/>
      <c r="G17" s="21">
        <f>G16</f>
        <v>1</v>
      </c>
      <c r="H17" s="21">
        <f t="shared" ref="H17:W18" si="6">H16</f>
        <v>1</v>
      </c>
      <c r="I17" s="21">
        <f t="shared" si="6"/>
        <v>1</v>
      </c>
      <c r="J17" s="21">
        <f t="shared" si="6"/>
        <v>2</v>
      </c>
      <c r="K17" s="21">
        <f t="shared" si="6"/>
        <v>0</v>
      </c>
      <c r="L17" s="21">
        <f t="shared" si="6"/>
        <v>23</v>
      </c>
      <c r="M17" s="21">
        <f t="shared" si="6"/>
        <v>2</v>
      </c>
      <c r="N17" s="21">
        <f t="shared" si="6"/>
        <v>0</v>
      </c>
      <c r="O17" s="21">
        <f t="shared" si="6"/>
        <v>0</v>
      </c>
      <c r="P17" s="21">
        <f t="shared" si="6"/>
        <v>18</v>
      </c>
      <c r="Q17" s="21">
        <f t="shared" si="6"/>
        <v>12</v>
      </c>
      <c r="R17" s="21">
        <f t="shared" si="6"/>
        <v>30</v>
      </c>
      <c r="S17" s="21">
        <f t="shared" si="6"/>
        <v>2</v>
      </c>
      <c r="T17" s="21">
        <f t="shared" si="6"/>
        <v>0</v>
      </c>
      <c r="U17" s="21">
        <f t="shared" si="6"/>
        <v>3</v>
      </c>
      <c r="V17" s="21">
        <f t="shared" si="6"/>
        <v>5</v>
      </c>
      <c r="W17" s="21">
        <f t="shared" si="6"/>
        <v>2</v>
      </c>
      <c r="X17" s="21">
        <f t="shared" ref="X17:AG18" si="7">X16</f>
        <v>3</v>
      </c>
      <c r="Y17" s="21">
        <f t="shared" si="7"/>
        <v>2</v>
      </c>
      <c r="Z17" s="21">
        <f t="shared" si="7"/>
        <v>1</v>
      </c>
      <c r="AA17" s="21">
        <f t="shared" si="7"/>
        <v>1</v>
      </c>
      <c r="AB17" s="21">
        <f t="shared" si="7"/>
        <v>0</v>
      </c>
      <c r="AC17" s="21">
        <f t="shared" si="7"/>
        <v>0</v>
      </c>
      <c r="AD17" s="21">
        <f t="shared" si="7"/>
        <v>0</v>
      </c>
      <c r="AE17" s="21">
        <f t="shared" si="7"/>
        <v>0</v>
      </c>
      <c r="AF17" s="21">
        <f t="shared" si="7"/>
        <v>0</v>
      </c>
      <c r="AG17" s="21">
        <f t="shared" si="7"/>
        <v>0</v>
      </c>
    </row>
    <row r="18" spans="1:33" x14ac:dyDescent="0.15">
      <c r="A18" s="6"/>
      <c r="B18" s="6" t="s">
        <v>36</v>
      </c>
      <c r="C18" s="6">
        <v>1</v>
      </c>
      <c r="D18" s="16">
        <v>0</v>
      </c>
      <c r="E18" s="16">
        <v>0</v>
      </c>
      <c r="F18" s="16"/>
      <c r="G18" s="17">
        <f>G17</f>
        <v>1</v>
      </c>
      <c r="H18" s="17">
        <f t="shared" si="6"/>
        <v>1</v>
      </c>
      <c r="I18" s="17">
        <f t="shared" si="6"/>
        <v>1</v>
      </c>
      <c r="J18" s="17">
        <f t="shared" si="6"/>
        <v>2</v>
      </c>
      <c r="K18" s="17">
        <f t="shared" si="6"/>
        <v>0</v>
      </c>
      <c r="L18" s="17">
        <f t="shared" si="6"/>
        <v>23</v>
      </c>
      <c r="M18" s="17">
        <f t="shared" si="6"/>
        <v>2</v>
      </c>
      <c r="N18" s="17">
        <f t="shared" si="6"/>
        <v>0</v>
      </c>
      <c r="O18" s="17">
        <f t="shared" si="6"/>
        <v>0</v>
      </c>
      <c r="P18" s="17">
        <f t="shared" si="6"/>
        <v>18</v>
      </c>
      <c r="Q18" s="17">
        <f t="shared" si="6"/>
        <v>12</v>
      </c>
      <c r="R18" s="17">
        <f t="shared" si="6"/>
        <v>30</v>
      </c>
      <c r="S18" s="17">
        <f t="shared" si="6"/>
        <v>2</v>
      </c>
      <c r="T18" s="17">
        <f t="shared" si="6"/>
        <v>0</v>
      </c>
      <c r="U18" s="17">
        <f t="shared" si="6"/>
        <v>3</v>
      </c>
      <c r="V18" s="17">
        <f t="shared" si="6"/>
        <v>5</v>
      </c>
      <c r="W18" s="17">
        <f t="shared" si="6"/>
        <v>2</v>
      </c>
      <c r="X18" s="17">
        <f t="shared" si="7"/>
        <v>3</v>
      </c>
      <c r="Y18" s="17">
        <f t="shared" si="7"/>
        <v>2</v>
      </c>
      <c r="Z18" s="17">
        <f t="shared" si="7"/>
        <v>1</v>
      </c>
      <c r="AA18" s="17">
        <f t="shared" si="7"/>
        <v>1</v>
      </c>
      <c r="AB18" s="17">
        <f t="shared" si="7"/>
        <v>0</v>
      </c>
      <c r="AC18" s="17">
        <f t="shared" si="7"/>
        <v>0</v>
      </c>
      <c r="AD18" s="17">
        <f t="shared" si="7"/>
        <v>0</v>
      </c>
      <c r="AE18" s="17">
        <f t="shared" si="7"/>
        <v>0</v>
      </c>
      <c r="AF18" s="17">
        <f t="shared" si="7"/>
        <v>0</v>
      </c>
      <c r="AG18" s="17">
        <f t="shared" si="7"/>
        <v>0</v>
      </c>
    </row>
    <row r="19" spans="1:33" x14ac:dyDescent="0.15">
      <c r="A19" s="1" t="s">
        <v>38</v>
      </c>
      <c r="B19" s="1" t="s">
        <v>40</v>
      </c>
      <c r="C19" s="14" t="s">
        <v>41</v>
      </c>
      <c r="D19" s="2">
        <v>0</v>
      </c>
      <c r="E19" s="2">
        <v>1</v>
      </c>
      <c r="F19" s="2" t="s">
        <v>30</v>
      </c>
      <c r="G19" s="3">
        <v>1</v>
      </c>
      <c r="H19" s="3">
        <v>0</v>
      </c>
      <c r="I19" s="3">
        <v>2</v>
      </c>
      <c r="J19" s="3">
        <v>2</v>
      </c>
      <c r="K19" s="3">
        <v>0</v>
      </c>
      <c r="L19" s="3">
        <v>25</v>
      </c>
      <c r="M19" s="3">
        <v>2</v>
      </c>
      <c r="N19" s="3">
        <v>0</v>
      </c>
      <c r="O19" s="3">
        <v>0</v>
      </c>
      <c r="P19" s="3">
        <v>17</v>
      </c>
      <c r="Q19" s="3">
        <v>15</v>
      </c>
      <c r="R19" s="3">
        <f>+P19+Q19</f>
        <v>32</v>
      </c>
      <c r="S19" s="3">
        <v>2</v>
      </c>
      <c r="T19" s="15">
        <v>0</v>
      </c>
      <c r="U19" s="15">
        <v>2</v>
      </c>
      <c r="V19" s="15">
        <f>+S19+T19+U19</f>
        <v>4</v>
      </c>
      <c r="W19" s="15">
        <v>2</v>
      </c>
      <c r="X19" s="15">
        <v>3</v>
      </c>
      <c r="Y19" s="15">
        <v>2</v>
      </c>
      <c r="Z19" s="15">
        <v>1</v>
      </c>
      <c r="AA19" s="15">
        <v>1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</row>
    <row r="20" spans="1:33" s="7" customFormat="1" ht="13.5" customHeight="1" x14ac:dyDescent="0.15">
      <c r="A20" s="20"/>
      <c r="B20" s="20" t="s">
        <v>76</v>
      </c>
      <c r="C20" s="20">
        <f>COUNTA(C19)</f>
        <v>1</v>
      </c>
      <c r="D20" s="20">
        <v>0</v>
      </c>
      <c r="E20" s="20">
        <v>1</v>
      </c>
      <c r="F20" s="20"/>
      <c r="G20" s="21">
        <f>G19</f>
        <v>1</v>
      </c>
      <c r="H20" s="21">
        <f t="shared" ref="H20:W21" si="8">H19</f>
        <v>0</v>
      </c>
      <c r="I20" s="21">
        <f t="shared" si="8"/>
        <v>2</v>
      </c>
      <c r="J20" s="21">
        <f t="shared" si="8"/>
        <v>2</v>
      </c>
      <c r="K20" s="21">
        <f t="shared" si="8"/>
        <v>0</v>
      </c>
      <c r="L20" s="21">
        <f t="shared" si="8"/>
        <v>25</v>
      </c>
      <c r="M20" s="21">
        <f t="shared" si="8"/>
        <v>2</v>
      </c>
      <c r="N20" s="21">
        <f t="shared" si="8"/>
        <v>0</v>
      </c>
      <c r="O20" s="21">
        <f t="shared" si="8"/>
        <v>0</v>
      </c>
      <c r="P20" s="21">
        <f t="shared" si="8"/>
        <v>17</v>
      </c>
      <c r="Q20" s="21">
        <f t="shared" si="8"/>
        <v>15</v>
      </c>
      <c r="R20" s="21">
        <f t="shared" si="8"/>
        <v>32</v>
      </c>
      <c r="S20" s="21">
        <f t="shared" si="8"/>
        <v>2</v>
      </c>
      <c r="T20" s="21">
        <f t="shared" si="8"/>
        <v>0</v>
      </c>
      <c r="U20" s="21">
        <f t="shared" si="8"/>
        <v>2</v>
      </c>
      <c r="V20" s="21">
        <f t="shared" si="8"/>
        <v>4</v>
      </c>
      <c r="W20" s="21">
        <f t="shared" si="8"/>
        <v>2</v>
      </c>
      <c r="X20" s="21">
        <f t="shared" ref="X20:AG21" si="9">X19</f>
        <v>3</v>
      </c>
      <c r="Y20" s="21">
        <f t="shared" si="9"/>
        <v>2</v>
      </c>
      <c r="Z20" s="21">
        <f t="shared" si="9"/>
        <v>1</v>
      </c>
      <c r="AA20" s="21">
        <f t="shared" si="9"/>
        <v>1</v>
      </c>
      <c r="AB20" s="21">
        <f t="shared" si="9"/>
        <v>0</v>
      </c>
      <c r="AC20" s="21">
        <f t="shared" si="9"/>
        <v>0</v>
      </c>
      <c r="AD20" s="21">
        <f t="shared" si="9"/>
        <v>0</v>
      </c>
      <c r="AE20" s="21">
        <f t="shared" si="9"/>
        <v>0</v>
      </c>
      <c r="AF20" s="21">
        <f t="shared" si="9"/>
        <v>0</v>
      </c>
      <c r="AG20" s="21">
        <f t="shared" si="9"/>
        <v>0</v>
      </c>
    </row>
    <row r="21" spans="1:33" x14ac:dyDescent="0.15">
      <c r="A21" s="6"/>
      <c r="B21" s="6" t="s">
        <v>36</v>
      </c>
      <c r="C21" s="6">
        <v>1</v>
      </c>
      <c r="D21" s="16">
        <f>D4+COUNTIF(D4,"併")</f>
        <v>0</v>
      </c>
      <c r="E21" s="16">
        <v>1</v>
      </c>
      <c r="F21" s="16"/>
      <c r="G21" s="17">
        <f t="shared" ref="G21" si="10">G20</f>
        <v>1</v>
      </c>
      <c r="H21" s="17">
        <f t="shared" si="8"/>
        <v>0</v>
      </c>
      <c r="I21" s="17">
        <f t="shared" si="8"/>
        <v>2</v>
      </c>
      <c r="J21" s="17">
        <f t="shared" si="8"/>
        <v>2</v>
      </c>
      <c r="K21" s="17">
        <f t="shared" si="8"/>
        <v>0</v>
      </c>
      <c r="L21" s="17">
        <f t="shared" si="8"/>
        <v>25</v>
      </c>
      <c r="M21" s="17">
        <f t="shared" si="8"/>
        <v>2</v>
      </c>
      <c r="N21" s="17">
        <f t="shared" si="8"/>
        <v>0</v>
      </c>
      <c r="O21" s="17">
        <f t="shared" si="8"/>
        <v>0</v>
      </c>
      <c r="P21" s="17">
        <f t="shared" si="8"/>
        <v>17</v>
      </c>
      <c r="Q21" s="17">
        <f t="shared" si="8"/>
        <v>15</v>
      </c>
      <c r="R21" s="17">
        <f t="shared" si="8"/>
        <v>32</v>
      </c>
      <c r="S21" s="17">
        <f t="shared" si="8"/>
        <v>2</v>
      </c>
      <c r="T21" s="17">
        <f t="shared" si="8"/>
        <v>0</v>
      </c>
      <c r="U21" s="17">
        <f t="shared" si="8"/>
        <v>2</v>
      </c>
      <c r="V21" s="17">
        <f t="shared" si="8"/>
        <v>4</v>
      </c>
      <c r="W21" s="17">
        <f t="shared" si="8"/>
        <v>2</v>
      </c>
      <c r="X21" s="17">
        <f t="shared" si="9"/>
        <v>3</v>
      </c>
      <c r="Y21" s="17">
        <f t="shared" si="9"/>
        <v>2</v>
      </c>
      <c r="Z21" s="17">
        <f t="shared" si="9"/>
        <v>1</v>
      </c>
      <c r="AA21" s="17">
        <f t="shared" si="9"/>
        <v>1</v>
      </c>
      <c r="AB21" s="17">
        <f t="shared" si="9"/>
        <v>0</v>
      </c>
      <c r="AC21" s="17">
        <f t="shared" si="9"/>
        <v>0</v>
      </c>
      <c r="AD21" s="17">
        <f t="shared" si="9"/>
        <v>0</v>
      </c>
      <c r="AE21" s="17">
        <f t="shared" si="9"/>
        <v>0</v>
      </c>
      <c r="AF21" s="17">
        <f t="shared" si="9"/>
        <v>0</v>
      </c>
      <c r="AG21" s="17">
        <f t="shared" si="9"/>
        <v>0</v>
      </c>
    </row>
    <row r="22" spans="1:33" x14ac:dyDescent="0.15">
      <c r="A22" s="4"/>
      <c r="B22" s="4" t="s">
        <v>35</v>
      </c>
      <c r="C22" s="4">
        <v>6</v>
      </c>
      <c r="D22" s="18">
        <f>D11+COUNTIF(D11,"併")</f>
        <v>0</v>
      </c>
      <c r="E22" s="18">
        <v>5</v>
      </c>
      <c r="F22" s="18">
        <f>F10+F15+F18+F21</f>
        <v>0</v>
      </c>
      <c r="G22" s="5">
        <f>G10+G15+G18+G21+G7</f>
        <v>6</v>
      </c>
      <c r="H22" s="5">
        <f>H10+H15+H18+H21+H7</f>
        <v>1</v>
      </c>
      <c r="I22" s="5">
        <f t="shared" ref="I22:AG22" si="11">I10+I15+I18+I21+I7</f>
        <v>11</v>
      </c>
      <c r="J22" s="5">
        <f t="shared" si="11"/>
        <v>5</v>
      </c>
      <c r="K22" s="5">
        <f t="shared" si="11"/>
        <v>0</v>
      </c>
      <c r="L22" s="5">
        <f t="shared" si="11"/>
        <v>98</v>
      </c>
      <c r="M22" s="5">
        <f t="shared" si="11"/>
        <v>7</v>
      </c>
      <c r="N22" s="5">
        <f t="shared" si="11"/>
        <v>0</v>
      </c>
      <c r="O22" s="5">
        <f t="shared" si="11"/>
        <v>1</v>
      </c>
      <c r="P22" s="5">
        <f t="shared" si="11"/>
        <v>78</v>
      </c>
      <c r="Q22" s="5">
        <f t="shared" si="11"/>
        <v>51</v>
      </c>
      <c r="R22" s="5">
        <f t="shared" si="11"/>
        <v>129</v>
      </c>
      <c r="S22" s="5">
        <f t="shared" si="11"/>
        <v>10</v>
      </c>
      <c r="T22" s="5">
        <f t="shared" si="11"/>
        <v>0</v>
      </c>
      <c r="U22" s="5">
        <f t="shared" si="11"/>
        <v>13</v>
      </c>
      <c r="V22" s="5">
        <f t="shared" si="11"/>
        <v>23</v>
      </c>
      <c r="W22" s="5">
        <f t="shared" si="11"/>
        <v>8</v>
      </c>
      <c r="X22" s="5">
        <f t="shared" si="11"/>
        <v>9</v>
      </c>
      <c r="Y22" s="5">
        <f t="shared" si="11"/>
        <v>8</v>
      </c>
      <c r="Z22" s="5">
        <f t="shared" si="11"/>
        <v>6</v>
      </c>
      <c r="AA22" s="5">
        <f t="shared" si="11"/>
        <v>6</v>
      </c>
      <c r="AB22" s="5">
        <f t="shared" si="11"/>
        <v>2</v>
      </c>
      <c r="AC22" s="5">
        <f t="shared" si="11"/>
        <v>0</v>
      </c>
      <c r="AD22" s="5">
        <f t="shared" si="11"/>
        <v>0</v>
      </c>
      <c r="AE22" s="5">
        <f t="shared" si="11"/>
        <v>1</v>
      </c>
      <c r="AF22" s="5">
        <f t="shared" si="11"/>
        <v>0</v>
      </c>
      <c r="AG22" s="5">
        <f t="shared" si="11"/>
        <v>1</v>
      </c>
    </row>
  </sheetData>
  <mergeCells count="34">
    <mergeCell ref="F2:F4"/>
    <mergeCell ref="I3:I4"/>
    <mergeCell ref="J3:J4"/>
    <mergeCell ref="G2:O2"/>
    <mergeCell ref="W2:AG2"/>
    <mergeCell ref="AF3:AF4"/>
    <mergeCell ref="AG3:AG4"/>
    <mergeCell ref="W3:W4"/>
    <mergeCell ref="U3:U4"/>
    <mergeCell ref="V3:V4"/>
    <mergeCell ref="X3:X4"/>
    <mergeCell ref="Y3:Y4"/>
    <mergeCell ref="AC3:AC4"/>
    <mergeCell ref="AD3:AD4"/>
    <mergeCell ref="AE3:AE4"/>
    <mergeCell ref="P2:R2"/>
    <mergeCell ref="A2:A4"/>
    <mergeCell ref="B2:B4"/>
    <mergeCell ref="C2:C4"/>
    <mergeCell ref="D2:D4"/>
    <mergeCell ref="E2:E4"/>
    <mergeCell ref="AB3:AB4"/>
    <mergeCell ref="S2:V2"/>
    <mergeCell ref="N3:N4"/>
    <mergeCell ref="G3:G4"/>
    <mergeCell ref="O3:O4"/>
    <mergeCell ref="P3:R3"/>
    <mergeCell ref="S3:T3"/>
    <mergeCell ref="K3:K4"/>
    <mergeCell ref="L3:L4"/>
    <mergeCell ref="M3:M4"/>
    <mergeCell ref="H3:H4"/>
    <mergeCell ref="Z3:Z4"/>
    <mergeCell ref="AA3:AA4"/>
  </mergeCells>
  <phoneticPr fontId="2"/>
  <dataValidations count="1">
    <dataValidation imeMode="off" allowBlank="1" showInputMessage="1" showErrorMessage="1" sqref="C2:E2 C5:C22"/>
  </dataValidations>
  <printOptions horizontalCentered="1"/>
  <pageMargins left="0.70866141732283472" right="0.70866141732283472" top="0.74803149606299213" bottom="0.74803149606299213" header="0.31496062992125984" footer="0.31496062992125984"/>
  <headerFooter scaleWithDoc="0">
    <oddFooter>&amp;C&amp;8－ &amp;P －</oddFooter>
  </headerFooter>
  <colBreaks count="1" manualBreakCount="1">
    <brk id="15" max="18" man="1"/>
  </colBreaks>
</worksheet>
</file>