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2_健康・体育指導係\2001 学校体育\205_令和６年度新体力テスト記録カード\小学生用\"/>
    </mc:Choice>
  </mc:AlternateContent>
  <bookViews>
    <workbookView xWindow="0" yWindow="0" windowWidth="19280" windowHeight="10020" tabRatio="857"/>
  </bookViews>
  <sheets>
    <sheet name="小学校第１学年女子（表） " sheetId="2" r:id="rId1"/>
    <sheet name="テスト結果の振り返り（裏）" sheetId="6" r:id="rId2"/>
    <sheet name="得点換算票" sheetId="5" r:id="rId3"/>
  </sheets>
  <definedNames>
    <definedName name="_xlnm.Print_Area" localSheetId="1">'テスト結果の振り返り（裏）'!$B$1:$AD$57</definedName>
    <definedName name="_xlnm.Print_Area" localSheetId="0">'小学校第１学年女子（表） '!$B$1:$AD$54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12" i="2" l="1"/>
  <c r="Z12" i="2"/>
  <c r="Z11" i="2"/>
  <c r="O13" i="2"/>
  <c r="M13" i="2"/>
  <c r="J13" i="2"/>
  <c r="H13" i="2"/>
  <c r="F13" i="2"/>
  <c r="Q13" i="2" l="1"/>
  <c r="S13" i="2"/>
  <c r="V13" i="2"/>
  <c r="AM13" i="2"/>
  <c r="AM17" i="2"/>
  <c r="S8" i="6"/>
  <c r="S6" i="6"/>
  <c r="S5" i="6"/>
  <c r="V8" i="6"/>
  <c r="Q8" i="6"/>
  <c r="O8" i="6"/>
  <c r="M8" i="6"/>
  <c r="J8" i="6"/>
  <c r="H8" i="6"/>
  <c r="X7" i="6"/>
  <c r="V7" i="6"/>
  <c r="S7" i="6"/>
  <c r="Q7" i="6"/>
  <c r="O7" i="6"/>
  <c r="M7" i="6"/>
  <c r="J7" i="6"/>
  <c r="H7" i="6"/>
  <c r="F7" i="6"/>
  <c r="Z6" i="6"/>
  <c r="X6" i="6"/>
  <c r="V6" i="6"/>
  <c r="Q6" i="6"/>
  <c r="O6" i="6"/>
  <c r="M6" i="6"/>
  <c r="J6" i="6"/>
  <c r="H6" i="6"/>
  <c r="F6" i="6"/>
  <c r="Z5" i="6"/>
  <c r="X5" i="6"/>
  <c r="V5" i="6"/>
  <c r="Q5" i="6"/>
  <c r="O5" i="6"/>
  <c r="M5" i="6"/>
  <c r="J5" i="6"/>
  <c r="H5" i="6"/>
  <c r="F5" i="6"/>
  <c r="X2" i="6"/>
  <c r="C8" i="6" s="1"/>
  <c r="T2" i="6"/>
  <c r="Q2" i="6"/>
  <c r="N2" i="6"/>
  <c r="F8" i="6"/>
  <c r="L13" i="2" l="1"/>
  <c r="AP12" i="2" l="1"/>
  <c r="D12" i="2"/>
  <c r="D10" i="2"/>
  <c r="AG12" i="2"/>
  <c r="AH12" i="2"/>
  <c r="AI12" i="2"/>
  <c r="AJ12" i="2"/>
  <c r="AK12" i="2"/>
  <c r="AL12" i="2"/>
  <c r="AM12" i="2"/>
  <c r="AN12" i="2"/>
  <c r="AF13" i="2"/>
  <c r="AG13" i="2"/>
  <c r="AH13" i="2"/>
  <c r="AI13" i="2"/>
  <c r="AJ13" i="2"/>
  <c r="AK13" i="2"/>
  <c r="AL13" i="2"/>
  <c r="AN13" i="2"/>
  <c r="AG16" i="2"/>
  <c r="AH16" i="2"/>
  <c r="AI16" i="2"/>
  <c r="AJ16" i="2"/>
  <c r="AK16" i="2"/>
  <c r="AL16" i="2"/>
  <c r="AM16" i="2"/>
  <c r="AN16" i="2"/>
  <c r="AF17" i="2"/>
  <c r="AG17" i="2"/>
  <c r="AH17" i="2"/>
  <c r="AI17" i="2"/>
  <c r="AJ17" i="2"/>
  <c r="AK17" i="2"/>
  <c r="AL17" i="2"/>
  <c r="AN17" i="2"/>
  <c r="AQ12" i="2" l="1"/>
  <c r="Z7" i="6"/>
  <c r="L11" i="2"/>
  <c r="W25" i="2" l="1"/>
  <c r="F40" i="2"/>
  <c r="N54" i="2"/>
  <c r="D54" i="2"/>
  <c r="X47" i="2"/>
  <c r="N47" i="2"/>
  <c r="D47" i="2"/>
  <c r="X40" i="2"/>
  <c r="N40" i="2"/>
  <c r="P54" i="2"/>
  <c r="P47" i="2"/>
  <c r="F47" i="2"/>
  <c r="X8" i="6" l="1"/>
  <c r="Z8" i="6"/>
  <c r="AP13" i="2"/>
  <c r="P40" i="2"/>
  <c r="Z47" i="2"/>
  <c r="Z40" i="2"/>
  <c r="F54" i="2"/>
  <c r="AQ13" i="2" l="1"/>
  <c r="AA25" i="2" s="1"/>
  <c r="D40" i="2"/>
</calcChain>
</file>

<file path=xl/comments1.xml><?xml version="1.0" encoding="utf-8"?>
<comments xmlns="http://schemas.openxmlformats.org/spreadsheetml/2006/main">
  <authors>
    <author>スポーツ健康課</author>
  </authors>
  <commentList>
    <comment ref="AF23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AH23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AJ23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AL23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AN23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AP23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AR23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AT23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BD23" authorId="0" shapeId="0">
      <text>
        <r>
          <rPr>
            <b/>
            <sz val="9"/>
            <rFont val="ＭＳ Ｐゴシック"/>
            <family val="3"/>
            <charset val="128"/>
          </rPr>
          <t>Ｄになり始めの数値</t>
        </r>
      </text>
    </comment>
    <comment ref="AF36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AH36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AJ36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AL36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AN36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AP36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AR36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AT36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BD36" authorId="0" shapeId="0">
      <text>
        <r>
          <rPr>
            <b/>
            <sz val="9"/>
            <rFont val="ＭＳ Ｐゴシック"/>
            <family val="3"/>
            <charset val="128"/>
          </rPr>
          <t>Ｄになり始めの数値</t>
        </r>
      </text>
    </comment>
  </commentList>
</comments>
</file>

<file path=xl/comments2.xml><?xml version="1.0" encoding="utf-8"?>
<comments xmlns="http://schemas.openxmlformats.org/spreadsheetml/2006/main">
  <authors>
    <author>スポーツ健康課</author>
  </authors>
  <commentList>
    <comment ref="AF19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AH19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AJ19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AL19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AN19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AP19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AR19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AT19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BD19" authorId="0" shapeId="0">
      <text>
        <r>
          <rPr>
            <b/>
            <sz val="9"/>
            <rFont val="ＭＳ Ｐゴシック"/>
            <family val="3"/>
            <charset val="128"/>
          </rPr>
          <t>Ｄになり始めの数値</t>
        </r>
      </text>
    </comment>
    <comment ref="BD32" authorId="0" shapeId="0">
      <text>
        <r>
          <rPr>
            <b/>
            <sz val="9"/>
            <rFont val="ＭＳ Ｐゴシック"/>
            <family val="3"/>
            <charset val="128"/>
          </rPr>
          <t>Ｄになり始めの数値</t>
        </r>
      </text>
    </comment>
  </commentList>
</comments>
</file>

<file path=xl/comments3.xml><?xml version="1.0" encoding="utf-8"?>
<comments xmlns="http://schemas.openxmlformats.org/spreadsheetml/2006/main">
  <authors>
    <author>スポーツ健康課</author>
  </authors>
  <commentList>
    <comment ref="A5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C5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E5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G5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I5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K5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M5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O5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Y5" authorId="0" shapeId="0">
      <text>
        <r>
          <rPr>
            <b/>
            <sz val="9"/>
            <rFont val="ＭＳ Ｐゴシック"/>
            <family val="3"/>
            <charset val="128"/>
          </rPr>
          <t>Ｄになり始めの数値</t>
        </r>
      </text>
    </comment>
    <comment ref="A18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C18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E18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G18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I18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K18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M18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O18" authorId="0" shapeId="0">
      <text>
        <r>
          <rPr>
            <b/>
            <sz val="9"/>
            <rFont val="ＭＳ Ｐゴシック"/>
            <family val="3"/>
            <charset val="128"/>
          </rPr>
          <t>２点になり始めの数値</t>
        </r>
      </text>
    </comment>
    <comment ref="Y18" authorId="0" shapeId="0">
      <text>
        <r>
          <rPr>
            <b/>
            <sz val="9"/>
            <rFont val="ＭＳ Ｐゴシック"/>
            <family val="3"/>
            <charset val="128"/>
          </rPr>
          <t>Ｄになり始めの数値</t>
        </r>
      </text>
    </comment>
  </commentList>
</comments>
</file>

<file path=xl/sharedStrings.xml><?xml version="1.0" encoding="utf-8"?>
<sst xmlns="http://schemas.openxmlformats.org/spreadsheetml/2006/main" count="390" uniqueCount="93">
  <si>
    <t>判定</t>
    <rPh sb="0" eb="2">
      <t>ハンテイ</t>
    </rPh>
    <phoneticPr fontId="26"/>
  </si>
  <si>
    <t>総合評価</t>
    <rPh sb="0" eb="2">
      <t>ソウゴウ</t>
    </rPh>
    <rPh sb="2" eb="4">
      <t>ヒョウカ</t>
    </rPh>
    <phoneticPr fontId="26"/>
  </si>
  <si>
    <t>反復横跳び</t>
    <rPh sb="0" eb="2">
      <t>ハンプク</t>
    </rPh>
    <rPh sb="2" eb="4">
      <t>ヨコト</t>
    </rPh>
    <phoneticPr fontId="26"/>
  </si>
  <si>
    <t>長座体前屈</t>
    <rPh sb="0" eb="2">
      <t>チョウザ</t>
    </rPh>
    <rPh sb="2" eb="5">
      <t>タイゼンクツ</t>
    </rPh>
    <phoneticPr fontId="26"/>
  </si>
  <si>
    <t>Ｂ</t>
    <phoneticPr fontId="26"/>
  </si>
  <si>
    <t>実技に関する調査</t>
    <rPh sb="0" eb="2">
      <t>ジツギ</t>
    </rPh>
    <rPh sb="3" eb="4">
      <t>カン</t>
    </rPh>
    <rPh sb="6" eb="8">
      <t>チョウサ</t>
    </rPh>
    <phoneticPr fontId="26"/>
  </si>
  <si>
    <t>50m走</t>
    <rPh sb="3" eb="4">
      <t>ソウ</t>
    </rPh>
    <phoneticPr fontId="26"/>
  </si>
  <si>
    <t>握力</t>
    <rPh sb="0" eb="2">
      <t>アクリョク</t>
    </rPh>
    <phoneticPr fontId="26"/>
  </si>
  <si>
    <t>上体起こし</t>
    <rPh sb="0" eb="2">
      <t>ジョウタイ</t>
    </rPh>
    <rPh sb="2" eb="3">
      <t>オ</t>
    </rPh>
    <phoneticPr fontId="26"/>
  </si>
  <si>
    <t>20mｼｬﾄﾙﾗﾝ</t>
    <phoneticPr fontId="26"/>
  </si>
  <si>
    <t>ｿﾌﾄﾎﾞｰﾙ投げ</t>
    <rPh sb="7" eb="8">
      <t>ナ</t>
    </rPh>
    <phoneticPr fontId="26"/>
  </si>
  <si>
    <t>立ち幅跳び</t>
    <rPh sb="0" eb="1">
      <t>タ</t>
    </rPh>
    <rPh sb="2" eb="4">
      <t>ハバト</t>
    </rPh>
    <phoneticPr fontId="26"/>
  </si>
  <si>
    <t>総合
評価</t>
    <rPh sb="0" eb="2">
      <t>ソウゴウ</t>
    </rPh>
    <rPh sb="3" eb="5">
      <t>ヒョウカ</t>
    </rPh>
    <phoneticPr fontId="26"/>
  </si>
  <si>
    <t>記録</t>
    <rPh sb="0" eb="2">
      <t>キロク</t>
    </rPh>
    <phoneticPr fontId="26"/>
  </si>
  <si>
    <t>ｿﾌﾄ
ﾎﾞｰﾙ
投げ</t>
    <rPh sb="9" eb="10">
      <t>ナ</t>
    </rPh>
    <phoneticPr fontId="26"/>
  </si>
  <si>
    <t>得点</t>
    <rPh sb="0" eb="2">
      <t>トクテン</t>
    </rPh>
    <phoneticPr fontId="26"/>
  </si>
  <si>
    <t>体力合計点</t>
    <rPh sb="0" eb="2">
      <t>タイリョク</t>
    </rPh>
    <rPh sb="2" eb="4">
      <t>ゴウケイ</t>
    </rPh>
    <rPh sb="4" eb="5">
      <t>テン</t>
    </rPh>
    <phoneticPr fontId="26"/>
  </si>
  <si>
    <t>上体
起こし</t>
    <rPh sb="0" eb="2">
      <t>ジョウタイ</t>
    </rPh>
    <rPh sb="3" eb="4">
      <t>オ</t>
    </rPh>
    <phoneticPr fontId="26"/>
  </si>
  <si>
    <t>長座
体前屈</t>
    <rPh sb="0" eb="2">
      <t>チョウザ</t>
    </rPh>
    <rPh sb="3" eb="6">
      <t>タイゼンクツ</t>
    </rPh>
    <phoneticPr fontId="26"/>
  </si>
  <si>
    <t>ｿﾌﾄﾎﾞｰﾙ
投げ</t>
    <rPh sb="8" eb="9">
      <t>ナ</t>
    </rPh>
    <phoneticPr fontId="26"/>
  </si>
  <si>
    <t>Ａ</t>
    <phoneticPr fontId="26"/>
  </si>
  <si>
    <t>Ｃ</t>
    <phoneticPr fontId="26"/>
  </si>
  <si>
    <t>Ｄ</t>
    <phoneticPr fontId="26"/>
  </si>
  <si>
    <t>Ｅ</t>
    <phoneticPr fontId="26"/>
  </si>
  <si>
    <t>20mシャトルラン</t>
    <phoneticPr fontId="26"/>
  </si>
  <si>
    <t>反復横とび</t>
    <rPh sb="0" eb="2">
      <t>ハンプク</t>
    </rPh>
    <rPh sb="2" eb="3">
      <t>ヨコ</t>
    </rPh>
    <phoneticPr fontId="26"/>
  </si>
  <si>
    <t>小学校男子</t>
    <rPh sb="0" eb="3">
      <t>ショウガッコウ</t>
    </rPh>
    <rPh sb="3" eb="5">
      <t>ダンシ</t>
    </rPh>
    <phoneticPr fontId="26"/>
  </si>
  <si>
    <t>立ち幅とび</t>
    <rPh sb="0" eb="1">
      <t>タ</t>
    </rPh>
    <rPh sb="2" eb="3">
      <t>ハバ</t>
    </rPh>
    <phoneticPr fontId="26"/>
  </si>
  <si>
    <t>ソフトボール投げ</t>
    <rPh sb="6" eb="7">
      <t>ナ</t>
    </rPh>
    <phoneticPr fontId="26"/>
  </si>
  <si>
    <t>氏名</t>
    <rPh sb="0" eb="2">
      <t>シメイ</t>
    </rPh>
    <phoneticPr fontId="26"/>
  </si>
  <si>
    <t>５年</t>
    <rPh sb="1" eb="2">
      <t>ネン</t>
    </rPh>
    <phoneticPr fontId="26"/>
  </si>
  <si>
    <t>１年</t>
    <rPh sb="1" eb="2">
      <t>ネン</t>
    </rPh>
    <phoneticPr fontId="26"/>
  </si>
  <si>
    <t>２年</t>
    <rPh sb="1" eb="2">
      <t>ネン</t>
    </rPh>
    <phoneticPr fontId="26"/>
  </si>
  <si>
    <t>３年</t>
    <rPh sb="1" eb="2">
      <t>ネン</t>
    </rPh>
    <phoneticPr fontId="26"/>
  </si>
  <si>
    <t>４年</t>
    <rPh sb="1" eb="2">
      <t>ネン</t>
    </rPh>
    <phoneticPr fontId="26"/>
  </si>
  <si>
    <t>６年</t>
    <rPh sb="1" eb="2">
      <t>ネン</t>
    </rPh>
    <phoneticPr fontId="26"/>
  </si>
  <si>
    <t>小学校女子</t>
    <rPh sb="0" eb="3">
      <t>ショウガッコウ</t>
    </rPh>
    <rPh sb="3" eb="5">
      <t>ジョシ</t>
    </rPh>
    <phoneticPr fontId="26"/>
  </si>
  <si>
    <t>20mシャトルラン</t>
  </si>
  <si>
    <t>体力合計点</t>
    <rPh sb="0" eb="2">
      <t>タイリョク</t>
    </rPh>
    <rPh sb="2" eb="5">
      <t>ゴウケイテン</t>
    </rPh>
    <phoneticPr fontId="26"/>
  </si>
  <si>
    <t>年</t>
    <rPh sb="0" eb="1">
      <t>ネン</t>
    </rPh>
    <phoneticPr fontId="26"/>
  </si>
  <si>
    <t>番</t>
    <rPh sb="0" eb="1">
      <t>バン</t>
    </rPh>
    <phoneticPr fontId="26"/>
  </si>
  <si>
    <t>組</t>
    <rPh sb="0" eb="1">
      <t>クミ</t>
    </rPh>
    <phoneticPr fontId="26"/>
  </si>
  <si>
    <t>４　体力合計点・総合評価</t>
    <rPh sb="2" eb="4">
      <t>タイリョク</t>
    </rPh>
    <rPh sb="4" eb="6">
      <t>ゴウケイ</t>
    </rPh>
    <rPh sb="6" eb="7">
      <t>テン</t>
    </rPh>
    <rPh sb="8" eb="10">
      <t>ソウゴウ</t>
    </rPh>
    <rPh sb="10" eb="12">
      <t>ヒョウカ</t>
    </rPh>
    <phoneticPr fontId="26"/>
  </si>
  <si>
    <t>得点素点</t>
    <rPh sb="0" eb="2">
      <t>トクテン</t>
    </rPh>
    <rPh sb="2" eb="4">
      <t>ソテン</t>
    </rPh>
    <phoneticPr fontId="26"/>
  </si>
  <si>
    <t>みじたく
おきる</t>
    <phoneticPr fontId="12"/>
  </si>
  <si>
    <t>学校</t>
    <rPh sb="0" eb="2">
      <t>ガッコウ</t>
    </rPh>
    <phoneticPr fontId="12"/>
  </si>
  <si>
    <t>３　自分の体力・運動能力のバランスを知ろう</t>
    <rPh sb="2" eb="4">
      <t>ジブン</t>
    </rPh>
    <rPh sb="5" eb="7">
      <t>タイリョク</t>
    </rPh>
    <rPh sb="8" eb="10">
      <t>ウンドウ</t>
    </rPh>
    <rPh sb="10" eb="12">
      <t>ノウリョク</t>
    </rPh>
    <rPh sb="18" eb="19">
      <t>シ</t>
    </rPh>
    <phoneticPr fontId="26"/>
  </si>
  <si>
    <t>すいみん</t>
    <phoneticPr fontId="12"/>
  </si>
  <si>
    <t>朝ごはん</t>
    <rPh sb="0" eb="1">
      <t>アサ</t>
    </rPh>
    <phoneticPr fontId="12"/>
  </si>
  <si>
    <t>家に帰る</t>
    <rPh sb="0" eb="1">
      <t>イエ</t>
    </rPh>
    <rPh sb="2" eb="3">
      <t>カエ</t>
    </rPh>
    <phoneticPr fontId="12"/>
  </si>
  <si>
    <t>　・ばんごはん
　・おふろ
　　　　　など</t>
    <phoneticPr fontId="12"/>
  </si>
  <si>
    <r>
      <t xml:space="preserve">家庭学習
</t>
    </r>
    <r>
      <rPr>
        <sz val="6"/>
        <rFont val="ＤＦ特太ゴシック体"/>
        <family val="3"/>
        <charset val="128"/>
      </rPr>
      <t>・べんきょう
・しゅくだい</t>
    </r>
    <rPh sb="0" eb="2">
      <t>カテイ</t>
    </rPh>
    <rPh sb="2" eb="4">
      <t>ガクシュウ</t>
    </rPh>
    <phoneticPr fontId="12"/>
  </si>
  <si>
    <t>　だんらん
　・テレビ
　・どくしょ
　　　　など</t>
    <phoneticPr fontId="12"/>
  </si>
  <si>
    <t>学校に行く</t>
    <rPh sb="0" eb="2">
      <t>ガッコウ</t>
    </rPh>
    <rPh sb="3" eb="4">
      <t>イ</t>
    </rPh>
    <phoneticPr fontId="12"/>
  </si>
  <si>
    <t>自分の生活</t>
    <rPh sb="0" eb="2">
      <t>ジブン</t>
    </rPh>
    <rPh sb="3" eb="5">
      <t>セイカツ</t>
    </rPh>
    <phoneticPr fontId="12"/>
  </si>
  <si>
    <r>
      <t>５　</t>
    </r>
    <r>
      <rPr>
        <sz val="12"/>
        <rFont val="ＤＦ特太ゴシック体"/>
        <family val="3"/>
        <charset val="128"/>
      </rPr>
      <t>運動について考えてみよう</t>
    </r>
    <rPh sb="8" eb="9">
      <t>カンガ</t>
    </rPh>
    <phoneticPr fontId="26"/>
  </si>
  <si>
    <t>※ １：あてはまる、２：ややあてはまる、３：ややあてはまらない、４：あてはまらない</t>
    <phoneticPr fontId="26"/>
  </si>
  <si>
    <t>新体力テストけっか　きろくカード</t>
    <phoneticPr fontId="26"/>
  </si>
  <si>
    <t>１　新体力テストの自分のもくひょうを立ててみましょう！</t>
    <rPh sb="2" eb="3">
      <t>シン</t>
    </rPh>
    <rPh sb="3" eb="5">
      <t>タイリョク</t>
    </rPh>
    <rPh sb="9" eb="11">
      <t>ジブン</t>
    </rPh>
    <rPh sb="18" eb="19">
      <t>タ</t>
    </rPh>
    <phoneticPr fontId="26"/>
  </si>
  <si>
    <t>２　新体力テストのけっかをまとめてみましょう</t>
    <rPh sb="2" eb="3">
      <t>シン</t>
    </rPh>
    <rPh sb="3" eb="5">
      <t>タイリョク</t>
    </rPh>
    <phoneticPr fontId="26"/>
  </si>
  <si>
    <t>６ かくしゅもくごとのきろくをまとめてみましょう</t>
    <phoneticPr fontId="26"/>
  </si>
  <si>
    <t>１　今年度の新体力テストのけっかをふりかえってみましょう！</t>
    <rPh sb="2" eb="5">
      <t>コンネンド</t>
    </rPh>
    <rPh sb="6" eb="7">
      <t>シン</t>
    </rPh>
    <rPh sb="7" eb="9">
      <t>タイリョク</t>
    </rPh>
    <phoneticPr fontId="26"/>
  </si>
  <si>
    <t>今年のじぶん
のもくひょう</t>
    <rPh sb="0" eb="2">
      <t>コトシ</t>
    </rPh>
    <phoneticPr fontId="26"/>
  </si>
  <si>
    <r>
      <t>　・あそび
　</t>
    </r>
    <r>
      <rPr>
        <u val="double"/>
        <sz val="8"/>
        <rFont val="ＤＦ特太ゴシック体"/>
        <family val="3"/>
        <charset val="128"/>
      </rPr>
      <t>・うんどう</t>
    </r>
    <r>
      <rPr>
        <sz val="8"/>
        <rFont val="ＤＦ特太ゴシック体"/>
        <family val="3"/>
        <charset val="128"/>
      </rPr>
      <t xml:space="preserve">
　・どくしょ
　　　　など</t>
    </r>
    <phoneticPr fontId="12"/>
  </si>
  <si>
    <t>⑤　上の④で書いた運動を、平日１日の中のいつの時間にやりますか？すごし方を考えてみましょう。</t>
    <rPh sb="2" eb="3">
      <t>ウエ</t>
    </rPh>
    <rPh sb="6" eb="7">
      <t>カ</t>
    </rPh>
    <rPh sb="9" eb="11">
      <t>ウンドウ</t>
    </rPh>
    <rPh sb="13" eb="15">
      <t>ヘイジツ</t>
    </rPh>
    <rPh sb="16" eb="17">
      <t>ニチ</t>
    </rPh>
    <rPh sb="18" eb="19">
      <t>ナカ</t>
    </rPh>
    <rPh sb="23" eb="25">
      <t>ジカン</t>
    </rPh>
    <rPh sb="35" eb="36">
      <t>カタ</t>
    </rPh>
    <rPh sb="37" eb="38">
      <t>カンガ</t>
    </rPh>
    <phoneticPr fontId="12"/>
  </si>
  <si>
    <t>れい</t>
    <phoneticPr fontId="12"/>
  </si>
  <si>
    <t>・
・
・
・
・
・</t>
    <phoneticPr fontId="12"/>
  </si>
  <si>
    <t>・
・
・
・
・
・
・
・
・
・</t>
    <phoneticPr fontId="12"/>
  </si>
  <si>
    <t>④　自分の下回ったしゅもくのきろくを高めるために、生活の中でどのような運動をするとよいと思いますか。</t>
    <rPh sb="2" eb="4">
      <t>ジブン</t>
    </rPh>
    <rPh sb="5" eb="7">
      <t>シタマワ</t>
    </rPh>
    <rPh sb="18" eb="19">
      <t>タカ</t>
    </rPh>
    <rPh sb="25" eb="27">
      <t>セイカツ</t>
    </rPh>
    <rPh sb="28" eb="29">
      <t>ナカ</t>
    </rPh>
    <rPh sb="35" eb="37">
      <t>ウンドウ</t>
    </rPh>
    <rPh sb="44" eb="45">
      <t>オモ</t>
    </rPh>
    <phoneticPr fontId="12"/>
  </si>
  <si>
    <t>新体力テストけっか　ふりかえりカード</t>
    <phoneticPr fontId="26"/>
  </si>
  <si>
    <t>今年の
もくひょう
きろく</t>
    <rPh sb="0" eb="2">
      <t>コトシ</t>
    </rPh>
    <phoneticPr fontId="26"/>
  </si>
  <si>
    <t>A</t>
    <phoneticPr fontId="26"/>
  </si>
  <si>
    <t>B</t>
    <phoneticPr fontId="26"/>
  </si>
  <si>
    <t>C</t>
    <phoneticPr fontId="26"/>
  </si>
  <si>
    <t>D</t>
    <phoneticPr fontId="26"/>
  </si>
  <si>
    <t>E</t>
    <phoneticPr fontId="26"/>
  </si>
  <si>
    <t>全国の１年生のへいきん
きろく</t>
    <rPh sb="0" eb="2">
      <t>ゼンコク</t>
    </rPh>
    <rPh sb="4" eb="6">
      <t>ネンセイ</t>
    </rPh>
    <phoneticPr fontId="26"/>
  </si>
  <si>
    <t>全国の１年生のへいきん
とくてん</t>
    <rPh sb="0" eb="2">
      <t>ゼンコク</t>
    </rPh>
    <rPh sb="4" eb="6">
      <t>ネンセイ</t>
    </rPh>
    <phoneticPr fontId="26"/>
  </si>
  <si>
    <t>※すうちが
ひくいほうが
よいしゅもく</t>
    <phoneticPr fontId="26"/>
  </si>
  <si>
    <t>全国の１年生の
へいきんきろく</t>
    <phoneticPr fontId="26"/>
  </si>
  <si>
    <t>全国１年女子</t>
    <rPh sb="0" eb="2">
      <t>ゼンコク</t>
    </rPh>
    <rPh sb="3" eb="4">
      <t>ネン</t>
    </rPh>
    <rPh sb="4" eb="6">
      <t>ジョシ</t>
    </rPh>
    <phoneticPr fontId="26"/>
  </si>
  <si>
    <t>②　全国の１年生のへいきんきろくを
　上回ったしゅもくを書いてみよう！</t>
    <rPh sb="2" eb="4">
      <t>ゼンコク</t>
    </rPh>
    <rPh sb="6" eb="8">
      <t>ネンセイ</t>
    </rPh>
    <rPh sb="28" eb="29">
      <t>カ</t>
    </rPh>
    <phoneticPr fontId="12"/>
  </si>
  <si>
    <t>③　全国の１年生のへいきんきろくを
　下回ったしゅもくを書いてみよう！</t>
    <rPh sb="2" eb="4">
      <t>ゼンコク</t>
    </rPh>
    <rPh sb="19" eb="21">
      <t>シタマワ</t>
    </rPh>
    <rPh sb="28" eb="29">
      <t>カ</t>
    </rPh>
    <phoneticPr fontId="12"/>
  </si>
  <si>
    <t>さくねんど
の自分の
きろく</t>
    <rPh sb="7" eb="9">
      <t>ジブン</t>
    </rPh>
    <phoneticPr fontId="26"/>
  </si>
  <si>
    <t>さくねんどの
自分のきろく</t>
    <rPh sb="7" eb="9">
      <t>ジブン</t>
    </rPh>
    <phoneticPr fontId="26"/>
  </si>
  <si>
    <t>①　さくねんどの自分のきろくを上
　回ったしゅもくを書いてみよう！</t>
    <rPh sb="8" eb="10">
      <t>ジブン</t>
    </rPh>
    <rPh sb="15" eb="16">
      <t>ウエ</t>
    </rPh>
    <rPh sb="18" eb="19">
      <t>マワ</t>
    </rPh>
    <rPh sb="26" eb="27">
      <t>カ</t>
    </rPh>
    <phoneticPr fontId="12"/>
  </si>
  <si>
    <t>（例）20mシャトルランが下回っていたので、これからは自転車を使うかいすうを少しへらして、長く歩いたり走ったり
　　 する運動をするかいすうをふやす。</t>
    <rPh sb="1" eb="2">
      <t>レイ</t>
    </rPh>
    <rPh sb="13" eb="15">
      <t>シタマワ</t>
    </rPh>
    <rPh sb="27" eb="30">
      <t>ジテンシャ</t>
    </rPh>
    <rPh sb="31" eb="32">
      <t>ツカ</t>
    </rPh>
    <rPh sb="38" eb="39">
      <t>スコ</t>
    </rPh>
    <rPh sb="45" eb="46">
      <t>ナガ</t>
    </rPh>
    <rPh sb="47" eb="48">
      <t>アル</t>
    </rPh>
    <rPh sb="51" eb="52">
      <t>ハシ</t>
    </rPh>
    <rPh sb="61" eb="63">
      <t>ウンドウ</t>
    </rPh>
    <phoneticPr fontId="12"/>
  </si>
  <si>
    <t>反復
横とび</t>
    <rPh sb="0" eb="2">
      <t>ハンプク</t>
    </rPh>
    <rPh sb="3" eb="4">
      <t>ヨコ</t>
    </rPh>
    <phoneticPr fontId="26"/>
  </si>
  <si>
    <t>立ち
幅とび</t>
    <rPh sb="0" eb="1">
      <t>タ</t>
    </rPh>
    <rPh sb="3" eb="4">
      <t>ハバ</t>
    </rPh>
    <phoneticPr fontId="26"/>
  </si>
  <si>
    <t>うんどうやスポーツをすることがすき</t>
    <phoneticPr fontId="12"/>
  </si>
  <si>
    <t>たいいくのがくしゅうのなかで「できるようになった」や「わかるようになった」ということをかんじている</t>
    <phoneticPr fontId="12"/>
  </si>
  <si>
    <t>たいいくのじゅぎょうでは、すすんでがくしゅうしている</t>
    <phoneticPr fontId="12"/>
  </si>
  <si>
    <t>まいにち、ちょうしょくをたべている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</si>
</sst>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_);[Red]\(0.0\)"/>
    <numFmt numFmtId="178" formatCode="0_);[Red]\(0\)"/>
    <numFmt numFmtId="179" formatCode="0.00_);[Red]\(0.00\)"/>
  </numFmts>
  <fonts count="42" x14ac:knownFonts="1">
    <font>
      <sz val="9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3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ＤＦ特太ゴシック体"/>
      <family val="3"/>
      <charset val="128"/>
    </font>
    <font>
      <sz val="14"/>
      <color indexed="8"/>
      <name val="ＤＦ特太ゴシック体"/>
      <family val="3"/>
      <charset val="128"/>
    </font>
    <font>
      <sz val="10"/>
      <color indexed="8"/>
      <name val="HG丸ｺﾞｼｯｸM-PRO"/>
      <family val="3"/>
      <charset val="128"/>
    </font>
    <font>
      <sz val="16"/>
      <color indexed="8"/>
      <name val="ＤＦ特太ゴシック体"/>
      <family val="3"/>
      <charset val="128"/>
    </font>
    <font>
      <sz val="9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6"/>
      <color indexed="8"/>
      <name val="HG丸ｺﾞｼｯｸM-PRO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color indexed="8"/>
      <name val="HG丸ｺﾞｼｯｸM-PRO"/>
      <family val="3"/>
      <charset val="128"/>
    </font>
    <font>
      <sz val="10"/>
      <name val="ＤＦ特太ゴシック体"/>
      <family val="3"/>
      <charset val="128"/>
    </font>
    <font>
      <sz val="6"/>
      <name val="ＭＳ Ｐゴシック"/>
      <family val="3"/>
      <charset val="128"/>
    </font>
    <font>
      <sz val="12"/>
      <name val="ＤＦ特太ゴシック体"/>
      <family val="3"/>
      <charset val="128"/>
    </font>
    <font>
      <b/>
      <sz val="9"/>
      <name val="ＭＳ Ｐゴシック"/>
      <family val="3"/>
      <charset val="128"/>
    </font>
    <font>
      <sz val="9"/>
      <name val="ＤＦ特太ゴシック体"/>
      <family val="3"/>
      <charset val="128"/>
    </font>
    <font>
      <sz val="8"/>
      <name val="ＤＦ特太ゴシック体"/>
      <family val="3"/>
      <charset val="128"/>
    </font>
    <font>
      <sz val="6"/>
      <name val="ＤＦ特太ゴシック体"/>
      <family val="3"/>
      <charset val="128"/>
    </font>
    <font>
      <b/>
      <sz val="8"/>
      <color indexed="10"/>
      <name val="ＭＳ Ｐゴシック"/>
      <family val="3"/>
      <charset val="128"/>
    </font>
    <font>
      <sz val="20"/>
      <color indexed="9"/>
      <name val="ＤＦ特太ゴシック体"/>
      <family val="3"/>
      <charset val="128"/>
    </font>
    <font>
      <sz val="8"/>
      <color indexed="8"/>
      <name val="ＤＦ特太ゴシック体"/>
      <family val="3"/>
      <charset val="128"/>
    </font>
    <font>
      <sz val="14"/>
      <name val="ＭＳ Ｐゴシック"/>
      <family val="3"/>
      <charset val="128"/>
    </font>
    <font>
      <sz val="9"/>
      <name val="メイリオ"/>
      <family val="3"/>
      <charset val="128"/>
    </font>
    <font>
      <sz val="11"/>
      <name val="ＤＦ特太ゴシック体"/>
      <family val="3"/>
      <charset val="128"/>
    </font>
    <font>
      <sz val="7"/>
      <name val="ＤＦ特太ゴシック体"/>
      <family val="3"/>
      <charset val="128"/>
    </font>
    <font>
      <b/>
      <sz val="8"/>
      <color rgb="FFC00000"/>
      <name val="ＭＳ Ｐゴシック"/>
      <family val="3"/>
      <charset val="128"/>
    </font>
    <font>
      <u val="double"/>
      <sz val="8"/>
      <name val="ＤＦ特太ゴシック体"/>
      <family val="3"/>
      <charset val="128"/>
    </font>
    <font>
      <sz val="5"/>
      <color indexed="8"/>
      <name val="HG丸ｺﾞｼｯｸM-PRO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1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 diagonalDown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hair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hair">
        <color indexed="64"/>
      </top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3" borderId="1" applyNumberFormat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7" borderId="4" applyNumberFormat="0" applyAlignment="0" applyProtection="0">
      <alignment vertical="center"/>
    </xf>
    <xf numFmtId="0" fontId="6" fillId="15" borderId="5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15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</cellStyleXfs>
  <cellXfs count="428">
    <xf numFmtId="0" fontId="0" fillId="0" borderId="0" xfId="0">
      <alignment vertical="center"/>
    </xf>
    <xf numFmtId="0" fontId="1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5" fillId="0" borderId="0" xfId="0" applyFont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1" xfId="0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2" fillId="0" borderId="18" xfId="0" applyFont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shrinkToFit="1"/>
    </xf>
    <xf numFmtId="0" fontId="19" fillId="0" borderId="0" xfId="0" applyFont="1" applyFill="1" applyBorder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176" fontId="21" fillId="0" borderId="0" xfId="0" applyNumberFormat="1" applyFont="1" applyFill="1" applyBorder="1" applyAlignment="1">
      <alignment vertical="center" shrinkToFit="1"/>
    </xf>
    <xf numFmtId="0" fontId="17" fillId="0" borderId="0" xfId="0" applyFont="1" applyFill="1" applyBorder="1" applyAlignment="1">
      <alignment vertical="center" shrinkToFit="1"/>
    </xf>
    <xf numFmtId="176" fontId="19" fillId="0" borderId="0" xfId="0" applyNumberFormat="1" applyFont="1" applyFill="1" applyBorder="1" applyAlignment="1">
      <alignment vertical="center" shrinkToFit="1"/>
    </xf>
    <xf numFmtId="176" fontId="20" fillId="0" borderId="0" xfId="0" applyNumberFormat="1" applyFont="1" applyFill="1" applyBorder="1" applyAlignment="1">
      <alignment vertical="center" shrinkToFit="1"/>
    </xf>
    <xf numFmtId="178" fontId="22" fillId="0" borderId="18" xfId="0" applyNumberFormat="1" applyFont="1" applyBorder="1" applyAlignment="1">
      <alignment horizontal="right" vertical="center" shrinkToFit="1"/>
    </xf>
    <xf numFmtId="0" fontId="12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 shrinkToFit="1"/>
    </xf>
    <xf numFmtId="0" fontId="23" fillId="0" borderId="0" xfId="0" applyFont="1" applyAlignment="1">
      <alignment vertical="top" wrapText="1"/>
    </xf>
    <xf numFmtId="0" fontId="12" fillId="0" borderId="0" xfId="0" applyFont="1" applyAlignment="1">
      <alignment vertical="center" wrapText="1"/>
    </xf>
    <xf numFmtId="0" fontId="13" fillId="0" borderId="10" xfId="0" applyFont="1" applyBorder="1" applyAlignment="1">
      <alignment vertical="center"/>
    </xf>
    <xf numFmtId="0" fontId="12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176" fontId="0" fillId="0" borderId="17" xfId="0" applyNumberFormat="1" applyBorder="1" applyAlignment="1">
      <alignment vertical="center"/>
    </xf>
    <xf numFmtId="1" fontId="0" fillId="0" borderId="10" xfId="0" applyNumberFormat="1" applyBorder="1" applyAlignment="1">
      <alignment vertical="center"/>
    </xf>
    <xf numFmtId="1" fontId="0" fillId="0" borderId="0" xfId="0" applyNumberFormat="1" applyBorder="1" applyAlignment="1">
      <alignment vertical="center"/>
    </xf>
    <xf numFmtId="1" fontId="0" fillId="0" borderId="23" xfId="0" applyNumberForma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2" fillId="0" borderId="10" xfId="0" applyFont="1" applyFill="1" applyBorder="1" applyAlignment="1">
      <alignment horizontal="center" vertical="center" wrapText="1"/>
    </xf>
    <xf numFmtId="176" fontId="0" fillId="0" borderId="10" xfId="0" applyNumberFormat="1" applyFill="1" applyBorder="1" applyAlignment="1">
      <alignment vertical="center"/>
    </xf>
    <xf numFmtId="0" fontId="17" fillId="0" borderId="22" xfId="0" applyFont="1" applyFill="1" applyBorder="1" applyAlignment="1">
      <alignment vertical="center"/>
    </xf>
    <xf numFmtId="0" fontId="18" fillId="0" borderId="22" xfId="0" applyFont="1" applyFill="1" applyBorder="1" applyAlignment="1">
      <alignment vertical="center" shrinkToFit="1"/>
    </xf>
    <xf numFmtId="0" fontId="14" fillId="0" borderId="22" xfId="0" applyFont="1" applyFill="1" applyBorder="1" applyAlignment="1">
      <alignment vertical="center"/>
    </xf>
    <xf numFmtId="0" fontId="23" fillId="0" borderId="0" xfId="0" applyFont="1" applyBorder="1" applyAlignment="1">
      <alignment vertical="top" wrapText="1"/>
    </xf>
    <xf numFmtId="177" fontId="22" fillId="0" borderId="18" xfId="0" applyNumberFormat="1" applyFont="1" applyBorder="1" applyAlignment="1">
      <alignment vertical="center" shrinkToFit="1"/>
    </xf>
    <xf numFmtId="176" fontId="22" fillId="0" borderId="18" xfId="0" applyNumberFormat="1" applyFont="1" applyBorder="1" applyAlignment="1">
      <alignment horizontal="center" vertical="center" shrinkToFit="1"/>
    </xf>
    <xf numFmtId="177" fontId="22" fillId="0" borderId="18" xfId="0" applyNumberFormat="1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3" fillId="17" borderId="38" xfId="0" applyFont="1" applyFill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18" borderId="33" xfId="0" applyFill="1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23" fillId="17" borderId="37" xfId="0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0" fillId="18" borderId="34" xfId="0" applyFill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23" fillId="16" borderId="38" xfId="0" applyFont="1" applyFill="1" applyBorder="1" applyAlignment="1" applyProtection="1">
      <alignment horizontal="center" vertical="center"/>
    </xf>
    <xf numFmtId="0" fontId="23" fillId="16" borderId="37" xfId="0" applyFont="1" applyFill="1" applyBorder="1" applyAlignment="1" applyProtection="1">
      <alignment horizontal="center" vertical="center"/>
    </xf>
    <xf numFmtId="0" fontId="23" fillId="7" borderId="38" xfId="0" applyFont="1" applyFill="1" applyBorder="1" applyAlignment="1" applyProtection="1">
      <alignment horizontal="center" vertical="center"/>
    </xf>
    <xf numFmtId="0" fontId="23" fillId="7" borderId="37" xfId="0" applyFont="1" applyFill="1" applyBorder="1" applyAlignment="1" applyProtection="1">
      <alignment horizontal="center" vertical="center"/>
    </xf>
    <xf numFmtId="0" fontId="23" fillId="6" borderId="38" xfId="0" applyFont="1" applyFill="1" applyBorder="1" applyAlignment="1" applyProtection="1">
      <alignment horizontal="center" vertical="center"/>
    </xf>
    <xf numFmtId="0" fontId="23" fillId="6" borderId="37" xfId="0" applyFont="1" applyFill="1" applyBorder="1" applyAlignment="1" applyProtection="1">
      <alignment horizontal="center" vertical="center"/>
    </xf>
    <xf numFmtId="0" fontId="23" fillId="8" borderId="38" xfId="0" applyFont="1" applyFill="1" applyBorder="1" applyAlignment="1" applyProtection="1">
      <alignment horizontal="center" vertical="center"/>
    </xf>
    <xf numFmtId="0" fontId="23" fillId="8" borderId="37" xfId="0" applyFont="1" applyFill="1" applyBorder="1" applyAlignment="1" applyProtection="1">
      <alignment horizontal="center" vertical="center"/>
    </xf>
    <xf numFmtId="0" fontId="23" fillId="19" borderId="38" xfId="0" applyFont="1" applyFill="1" applyBorder="1" applyAlignment="1" applyProtection="1">
      <alignment horizontal="center" vertical="center"/>
    </xf>
    <xf numFmtId="176" fontId="0" fillId="0" borderId="33" xfId="0" applyNumberFormat="1" applyBorder="1" applyAlignment="1" applyProtection="1">
      <alignment horizontal="center" vertical="center"/>
    </xf>
    <xf numFmtId="0" fontId="23" fillId="19" borderId="37" xfId="0" applyFont="1" applyFill="1" applyBorder="1" applyAlignment="1" applyProtection="1">
      <alignment horizontal="center" vertical="center"/>
    </xf>
    <xf numFmtId="0" fontId="0" fillId="17" borderId="33" xfId="0" applyFill="1" applyBorder="1" applyAlignment="1" applyProtection="1">
      <alignment horizontal="center" vertical="center"/>
    </xf>
    <xf numFmtId="0" fontId="0" fillId="6" borderId="34" xfId="0" applyFill="1" applyBorder="1" applyAlignment="1" applyProtection="1">
      <alignment horizontal="center" vertical="center"/>
    </xf>
    <xf numFmtId="0" fontId="23" fillId="20" borderId="38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23" fillId="20" borderId="37" xfId="0" applyFont="1" applyFill="1" applyBorder="1" applyAlignment="1" applyProtection="1">
      <alignment horizontal="center" vertical="center"/>
    </xf>
    <xf numFmtId="0" fontId="0" fillId="0" borderId="39" xfId="0" applyFill="1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39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5" xfId="0" applyBorder="1" applyAlignment="1">
      <alignment vertical="center"/>
    </xf>
    <xf numFmtId="0" fontId="14" fillId="0" borderId="10" xfId="0" applyFont="1" applyBorder="1" applyAlignment="1">
      <alignment horizontal="left" vertical="center"/>
    </xf>
    <xf numFmtId="0" fontId="22" fillId="0" borderId="18" xfId="0" applyFont="1" applyBorder="1" applyAlignment="1">
      <alignment horizontal="center" vertical="center" wrapText="1" shrinkToFit="1"/>
    </xf>
    <xf numFmtId="0" fontId="13" fillId="0" borderId="0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177" fontId="22" fillId="0" borderId="0" xfId="0" applyNumberFormat="1" applyFont="1" applyBorder="1" applyAlignment="1">
      <alignment vertical="center" shrinkToFit="1"/>
    </xf>
    <xf numFmtId="178" fontId="22" fillId="0" borderId="0" xfId="0" applyNumberFormat="1" applyFont="1" applyBorder="1" applyAlignment="1">
      <alignment horizontal="right" vertical="center" shrinkToFit="1"/>
    </xf>
    <xf numFmtId="177" fontId="22" fillId="0" borderId="0" xfId="0" applyNumberFormat="1" applyFont="1" applyBorder="1" applyAlignment="1">
      <alignment horizontal="center" vertical="center" shrinkToFit="1"/>
    </xf>
    <xf numFmtId="177" fontId="0" fillId="0" borderId="0" xfId="0" applyNumberFormat="1" applyBorder="1" applyAlignment="1">
      <alignment horizontal="center" vertical="center" shrinkToFit="1"/>
    </xf>
    <xf numFmtId="178" fontId="22" fillId="0" borderId="18" xfId="0" applyNumberFormat="1" applyFont="1" applyBorder="1" applyAlignment="1">
      <alignment vertical="center" wrapText="1"/>
    </xf>
    <xf numFmtId="178" fontId="22" fillId="0" borderId="18" xfId="0" applyNumberFormat="1" applyFont="1" applyBorder="1" applyAlignment="1">
      <alignment horizontal="center" vertical="center" shrinkToFit="1"/>
    </xf>
    <xf numFmtId="178" fontId="22" fillId="0" borderId="18" xfId="0" applyNumberFormat="1" applyFont="1" applyBorder="1" applyAlignment="1">
      <alignment horizontal="center" vertical="center" wrapText="1" shrinkToFit="1"/>
    </xf>
    <xf numFmtId="0" fontId="29" fillId="0" borderId="3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 shrinkToFit="1"/>
    </xf>
    <xf numFmtId="178" fontId="22" fillId="0" borderId="0" xfId="0" applyNumberFormat="1" applyFont="1" applyBorder="1" applyAlignment="1">
      <alignment vertical="center" wrapText="1"/>
    </xf>
    <xf numFmtId="178" fontId="22" fillId="0" borderId="0" xfId="0" applyNumberFormat="1" applyFont="1" applyBorder="1" applyAlignment="1">
      <alignment horizontal="center" vertical="center" shrinkToFit="1"/>
    </xf>
    <xf numFmtId="178" fontId="22" fillId="0" borderId="0" xfId="0" applyNumberFormat="1" applyFont="1" applyBorder="1" applyAlignment="1">
      <alignment horizontal="center" vertical="center" wrapText="1" shrinkToFit="1"/>
    </xf>
    <xf numFmtId="0" fontId="35" fillId="0" borderId="0" xfId="0" applyFont="1">
      <alignment vertical="center"/>
    </xf>
    <xf numFmtId="0" fontId="0" fillId="0" borderId="0" xfId="0" applyBorder="1">
      <alignment vertical="center"/>
    </xf>
    <xf numFmtId="0" fontId="23" fillId="17" borderId="0" xfId="0" applyFont="1" applyFill="1" applyBorder="1" applyAlignment="1" applyProtection="1">
      <alignment horizontal="center" vertical="center"/>
    </xf>
    <xf numFmtId="0" fontId="23" fillId="16" borderId="0" xfId="0" applyFont="1" applyFill="1" applyBorder="1" applyAlignment="1" applyProtection="1">
      <alignment horizontal="center" vertical="center"/>
    </xf>
    <xf numFmtId="0" fontId="23" fillId="7" borderId="0" xfId="0" applyFont="1" applyFill="1" applyBorder="1" applyAlignment="1" applyProtection="1">
      <alignment horizontal="center" vertical="center"/>
    </xf>
    <xf numFmtId="0" fontId="23" fillId="6" borderId="0" xfId="0" applyFont="1" applyFill="1" applyBorder="1" applyAlignment="1" applyProtection="1">
      <alignment horizontal="center" vertical="center"/>
    </xf>
    <xf numFmtId="0" fontId="23" fillId="8" borderId="0" xfId="0" applyFont="1" applyFill="1" applyBorder="1" applyAlignment="1" applyProtection="1">
      <alignment horizontal="center" vertical="center"/>
    </xf>
    <xf numFmtId="0" fontId="23" fillId="19" borderId="0" xfId="0" applyFont="1" applyFill="1" applyBorder="1" applyAlignment="1" applyProtection="1">
      <alignment horizontal="center" vertical="center"/>
    </xf>
    <xf numFmtId="0" fontId="23" fillId="2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176" fontId="0" fillId="0" borderId="0" xfId="0" applyNumberFormat="1" applyBorder="1" applyAlignment="1" applyProtection="1">
      <alignment horizontal="center" vertical="center"/>
    </xf>
    <xf numFmtId="0" fontId="0" fillId="18" borderId="0" xfId="0" applyFill="1" applyBorder="1" applyAlignment="1" applyProtection="1">
      <alignment horizontal="center" vertical="center"/>
    </xf>
    <xf numFmtId="0" fontId="0" fillId="17" borderId="0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0" fillId="17" borderId="0" xfId="0" applyFill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23" fillId="0" borderId="0" xfId="0" applyFont="1" applyBorder="1" applyAlignment="1">
      <alignment vertical="center" shrinkToFit="1"/>
    </xf>
    <xf numFmtId="177" fontId="14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 textRotation="255"/>
    </xf>
    <xf numFmtId="0" fontId="15" fillId="0" borderId="0" xfId="0" applyFont="1" applyFill="1" applyBorder="1" applyAlignment="1">
      <alignment vertical="center" textRotation="255" shrinkToFit="1"/>
    </xf>
    <xf numFmtId="0" fontId="32" fillId="0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 textRotation="255"/>
    </xf>
    <xf numFmtId="0" fontId="37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37" fillId="0" borderId="0" xfId="0" applyFont="1" applyBorder="1" applyAlignment="1">
      <alignment vertical="center" wrapText="1" shrinkToFit="1"/>
    </xf>
    <xf numFmtId="0" fontId="25" fillId="0" borderId="0" xfId="0" applyFont="1" applyBorder="1" applyAlignment="1">
      <alignment vertical="center" wrapText="1" shrinkToFit="1"/>
    </xf>
    <xf numFmtId="0" fontId="15" fillId="0" borderId="80" xfId="0" applyFont="1" applyFill="1" applyBorder="1" applyAlignment="1">
      <alignment vertical="center" textRotation="255"/>
    </xf>
    <xf numFmtId="0" fontId="0" fillId="0" borderId="62" xfId="0" applyBorder="1" applyAlignment="1">
      <alignment vertical="center"/>
    </xf>
    <xf numFmtId="0" fontId="0" fillId="0" borderId="62" xfId="0" applyBorder="1">
      <alignment vertical="center"/>
    </xf>
    <xf numFmtId="0" fontId="0" fillId="0" borderId="62" xfId="0" applyFill="1" applyBorder="1" applyAlignment="1">
      <alignment vertical="center"/>
    </xf>
    <xf numFmtId="0" fontId="0" fillId="0" borderId="93" xfId="0" applyFill="1" applyBorder="1" applyAlignment="1">
      <alignment vertical="center"/>
    </xf>
    <xf numFmtId="0" fontId="15" fillId="0" borderId="63" xfId="0" applyFont="1" applyFill="1" applyBorder="1" applyAlignment="1">
      <alignment vertical="center" textRotation="255"/>
    </xf>
    <xf numFmtId="0" fontId="0" fillId="0" borderId="64" xfId="0" applyFill="1" applyBorder="1" applyAlignment="1">
      <alignment vertical="center"/>
    </xf>
    <xf numFmtId="0" fontId="15" fillId="0" borderId="63" xfId="0" applyFont="1" applyBorder="1" applyAlignment="1">
      <alignment horizontal="center" vertical="center" textRotation="255"/>
    </xf>
    <xf numFmtId="0" fontId="25" fillId="0" borderId="64" xfId="0" applyFont="1" applyFill="1" applyBorder="1" applyAlignment="1">
      <alignment wrapText="1" shrinkToFit="1"/>
    </xf>
    <xf numFmtId="0" fontId="0" fillId="0" borderId="33" xfId="0" applyFill="1" applyBorder="1" applyAlignment="1" applyProtection="1">
      <alignment horizontal="center" vertical="center"/>
    </xf>
    <xf numFmtId="0" fontId="25" fillId="0" borderId="0" xfId="0" applyFont="1" applyBorder="1" applyAlignment="1">
      <alignment wrapText="1" shrinkToFit="1"/>
    </xf>
    <xf numFmtId="0" fontId="23" fillId="0" borderId="64" xfId="0" applyFont="1" applyFill="1" applyBorder="1" applyAlignment="1">
      <alignment vertical="center" shrinkToFit="1"/>
    </xf>
    <xf numFmtId="0" fontId="0" fillId="0" borderId="63" xfId="0" applyBorder="1" applyAlignment="1">
      <alignment vertical="center"/>
    </xf>
    <xf numFmtId="0" fontId="0" fillId="0" borderId="64" xfId="0" applyBorder="1" applyAlignment="1">
      <alignment vertical="center"/>
    </xf>
    <xf numFmtId="0" fontId="15" fillId="0" borderId="0" xfId="0" applyFont="1" applyFill="1" applyBorder="1" applyAlignment="1">
      <alignment horizontal="center" vertical="center" textRotation="255"/>
    </xf>
    <xf numFmtId="0" fontId="25" fillId="0" borderId="0" xfId="0" applyFont="1" applyBorder="1" applyAlignment="1">
      <alignment vertical="top" wrapText="1"/>
    </xf>
    <xf numFmtId="179" fontId="29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shrinkToFit="1"/>
    </xf>
    <xf numFmtId="177" fontId="22" fillId="0" borderId="12" xfId="0" applyNumberFormat="1" applyFont="1" applyBorder="1" applyAlignment="1">
      <alignment vertical="center" shrinkToFit="1"/>
    </xf>
    <xf numFmtId="178" fontId="22" fillId="0" borderId="17" xfId="0" applyNumberFormat="1" applyFont="1" applyBorder="1" applyAlignment="1">
      <alignment horizontal="right" vertical="center" shrinkToFit="1"/>
    </xf>
    <xf numFmtId="178" fontId="22" fillId="0" borderId="12" xfId="0" applyNumberFormat="1" applyFont="1" applyBorder="1" applyAlignment="1">
      <alignment horizontal="center" vertical="center" shrinkToFit="1"/>
    </xf>
    <xf numFmtId="178" fontId="22" fillId="0" borderId="12" xfId="0" applyNumberFormat="1" applyFont="1" applyBorder="1" applyAlignment="1">
      <alignment horizontal="right" vertical="center" shrinkToFit="1"/>
    </xf>
    <xf numFmtId="0" fontId="22" fillId="0" borderId="22" xfId="0" applyFont="1" applyBorder="1" applyAlignment="1">
      <alignment vertical="center" wrapText="1" shrinkToFit="1"/>
    </xf>
    <xf numFmtId="0" fontId="22" fillId="0" borderId="0" xfId="0" applyFont="1" applyBorder="1" applyAlignment="1">
      <alignment vertical="center" wrapText="1" shrinkToFit="1"/>
    </xf>
    <xf numFmtId="179" fontId="22" fillId="0" borderId="18" xfId="0" applyNumberFormat="1" applyFont="1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0" fillId="0" borderId="97" xfId="0" applyBorder="1" applyAlignment="1">
      <alignment vertical="center"/>
    </xf>
    <xf numFmtId="0" fontId="25" fillId="0" borderId="50" xfId="0" applyFont="1" applyFill="1" applyBorder="1" applyAlignment="1">
      <alignment vertical="center" textRotation="255"/>
    </xf>
    <xf numFmtId="0" fontId="0" fillId="0" borderId="50" xfId="0" applyBorder="1" applyAlignment="1">
      <alignment vertical="center"/>
    </xf>
    <xf numFmtId="0" fontId="37" fillId="0" borderId="50" xfId="0" applyFont="1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62" xfId="0" applyFill="1" applyBorder="1" applyAlignment="1">
      <alignment horizontal="center" vertical="center"/>
    </xf>
    <xf numFmtId="0" fontId="30" fillId="24" borderId="40" xfId="0" applyFont="1" applyFill="1" applyBorder="1" applyAlignment="1">
      <alignment horizontal="center" vertical="center" wrapText="1" shrinkToFit="1"/>
    </xf>
    <xf numFmtId="0" fontId="30" fillId="24" borderId="36" xfId="0" applyFont="1" applyFill="1" applyBorder="1" applyAlignment="1">
      <alignment horizontal="center" vertical="center" shrinkToFit="1"/>
    </xf>
    <xf numFmtId="0" fontId="29" fillId="23" borderId="58" xfId="0" applyFont="1" applyFill="1" applyBorder="1" applyAlignment="1">
      <alignment horizontal="center" vertical="center" shrinkToFit="1"/>
    </xf>
    <xf numFmtId="0" fontId="29" fillId="23" borderId="59" xfId="0" applyFont="1" applyFill="1" applyBorder="1" applyAlignment="1">
      <alignment horizontal="center" vertical="center" shrinkToFit="1"/>
    </xf>
    <xf numFmtId="0" fontId="29" fillId="21" borderId="60" xfId="0" applyFont="1" applyFill="1" applyBorder="1" applyAlignment="1">
      <alignment horizontal="center" vertical="center" shrinkToFit="1"/>
    </xf>
    <xf numFmtId="0" fontId="29" fillId="21" borderId="61" xfId="0" applyFont="1" applyFill="1" applyBorder="1" applyAlignment="1">
      <alignment horizontal="center" vertical="center" shrinkToFit="1"/>
    </xf>
    <xf numFmtId="0" fontId="31" fillId="21" borderId="38" xfId="0" applyFont="1" applyFill="1" applyBorder="1" applyAlignment="1">
      <alignment horizontal="center" vertical="center" wrapText="1" shrinkToFit="1"/>
    </xf>
    <xf numFmtId="0" fontId="31" fillId="21" borderId="47" xfId="0" applyFont="1" applyFill="1" applyBorder="1" applyAlignment="1">
      <alignment horizontal="center" vertical="center" wrapText="1" shrinkToFit="1"/>
    </xf>
    <xf numFmtId="0" fontId="29" fillId="21" borderId="48" xfId="0" applyFont="1" applyFill="1" applyBorder="1" applyAlignment="1">
      <alignment horizontal="center" vertical="center" shrinkToFit="1"/>
    </xf>
    <xf numFmtId="0" fontId="29" fillId="21" borderId="49" xfId="0" applyFont="1" applyFill="1" applyBorder="1" applyAlignment="1">
      <alignment horizontal="center" vertical="center" shrinkToFit="1"/>
    </xf>
    <xf numFmtId="0" fontId="29" fillId="21" borderId="50" xfId="0" applyFont="1" applyFill="1" applyBorder="1" applyAlignment="1">
      <alignment horizontal="center" vertical="center" shrinkToFit="1"/>
    </xf>
    <xf numFmtId="0" fontId="29" fillId="21" borderId="66" xfId="0" applyFont="1" applyFill="1" applyBorder="1" applyAlignment="1">
      <alignment horizontal="center" vertical="center" shrinkToFit="1"/>
    </xf>
    <xf numFmtId="0" fontId="29" fillId="21" borderId="65" xfId="0" applyFont="1" applyFill="1" applyBorder="1" applyAlignment="1">
      <alignment horizontal="center" vertical="center" shrinkToFit="1"/>
    </xf>
    <xf numFmtId="0" fontId="30" fillId="24" borderId="86" xfId="0" applyFont="1" applyFill="1" applyBorder="1" applyAlignment="1">
      <alignment horizontal="center" vertical="center" shrinkToFit="1"/>
    </xf>
    <xf numFmtId="0" fontId="31" fillId="23" borderId="52" xfId="0" applyFont="1" applyFill="1" applyBorder="1" applyAlignment="1">
      <alignment horizontal="center" vertical="center" wrapText="1" shrinkToFit="1"/>
    </xf>
    <xf numFmtId="0" fontId="31" fillId="23" borderId="53" xfId="0" applyFont="1" applyFill="1" applyBorder="1" applyAlignment="1">
      <alignment horizontal="center" vertical="center" wrapText="1" shrinkToFit="1"/>
    </xf>
    <xf numFmtId="0" fontId="29" fillId="23" borderId="54" xfId="0" applyFont="1" applyFill="1" applyBorder="1" applyAlignment="1">
      <alignment horizontal="center" vertical="center" shrinkToFit="1"/>
    </xf>
    <xf numFmtId="0" fontId="29" fillId="23" borderId="55" xfId="0" applyFont="1" applyFill="1" applyBorder="1" applyAlignment="1">
      <alignment horizontal="center" vertical="center" shrinkToFit="1"/>
    </xf>
    <xf numFmtId="0" fontId="29" fillId="23" borderId="56" xfId="0" applyFont="1" applyFill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0" fillId="24" borderId="25" xfId="0" applyFont="1" applyFill="1" applyBorder="1" applyAlignment="1">
      <alignment horizontal="center" vertical="center" shrinkToFit="1"/>
    </xf>
    <xf numFmtId="0" fontId="30" fillId="24" borderId="40" xfId="0" applyFont="1" applyFill="1" applyBorder="1" applyAlignment="1">
      <alignment horizontal="center" vertical="center" shrinkToFit="1"/>
    </xf>
    <xf numFmtId="0" fontId="30" fillId="24" borderId="41" xfId="0" applyFont="1" applyFill="1" applyBorder="1" applyAlignment="1">
      <alignment horizontal="center" vertical="center" shrinkToFit="1"/>
    </xf>
    <xf numFmtId="0" fontId="20" fillId="0" borderId="18" xfId="0" applyFont="1" applyBorder="1" applyAlignment="1">
      <alignment horizontal="left" vertical="center" wrapText="1" shrinkToFit="1"/>
    </xf>
    <xf numFmtId="0" fontId="39" fillId="0" borderId="0" xfId="0" applyFont="1" applyAlignment="1">
      <alignment horizontal="center" vertical="center" wrapText="1"/>
    </xf>
    <xf numFmtId="0" fontId="39" fillId="0" borderId="22" xfId="0" applyFont="1" applyBorder="1" applyAlignment="1">
      <alignment horizontal="center" vertical="center" wrapText="1"/>
    </xf>
    <xf numFmtId="177" fontId="14" fillId="0" borderId="14" xfId="0" applyNumberFormat="1" applyFont="1" applyFill="1" applyBorder="1" applyAlignment="1">
      <alignment horizontal="center" vertical="center"/>
    </xf>
    <xf numFmtId="177" fontId="14" fillId="0" borderId="16" xfId="0" applyNumberFormat="1" applyFont="1" applyFill="1" applyBorder="1" applyAlignment="1">
      <alignment horizontal="center" vertical="center"/>
    </xf>
    <xf numFmtId="0" fontId="23" fillId="0" borderId="17" xfId="0" applyFont="1" applyBorder="1" applyAlignment="1">
      <alignment horizontal="left" vertical="center" shrinkToFit="1"/>
    </xf>
    <xf numFmtId="0" fontId="24" fillId="0" borderId="18" xfId="0" applyFont="1" applyBorder="1" applyAlignment="1">
      <alignment horizontal="left" vertical="center" wrapText="1" shrinkToFit="1"/>
    </xf>
    <xf numFmtId="0" fontId="0" fillId="21" borderId="19" xfId="0" applyFill="1" applyBorder="1" applyAlignment="1">
      <alignment horizontal="center" vertical="center"/>
    </xf>
    <xf numFmtId="0" fontId="0" fillId="21" borderId="20" xfId="0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 wrapText="1"/>
    </xf>
    <xf numFmtId="176" fontId="14" fillId="0" borderId="14" xfId="0" applyNumberFormat="1" applyFont="1" applyFill="1" applyBorder="1" applyAlignment="1">
      <alignment horizontal="center" vertical="center"/>
    </xf>
    <xf numFmtId="176" fontId="14" fillId="0" borderId="16" xfId="0" applyNumberFormat="1" applyFont="1" applyFill="1" applyBorder="1" applyAlignment="1">
      <alignment horizontal="center" vertical="center"/>
    </xf>
    <xf numFmtId="1" fontId="0" fillId="0" borderId="19" xfId="0" applyNumberFormat="1" applyFont="1" applyBorder="1" applyAlignment="1">
      <alignment horizontal="center" vertical="center"/>
    </xf>
    <xf numFmtId="1" fontId="0" fillId="0" borderId="20" xfId="0" applyNumberFormat="1" applyFont="1" applyBorder="1" applyAlignment="1">
      <alignment horizontal="center" vertical="center"/>
    </xf>
    <xf numFmtId="0" fontId="29" fillId="23" borderId="87" xfId="0" applyFont="1" applyFill="1" applyBorder="1" applyAlignment="1">
      <alignment horizontal="center" vertical="center" shrinkToFit="1"/>
    </xf>
    <xf numFmtId="0" fontId="29" fillId="23" borderId="57" xfId="0" applyFont="1" applyFill="1" applyBorder="1" applyAlignment="1">
      <alignment horizontal="center" vertical="center" shrinkToFit="1"/>
    </xf>
    <xf numFmtId="0" fontId="29" fillId="22" borderId="92" xfId="0" applyFont="1" applyFill="1" applyBorder="1" applyAlignment="1">
      <alignment horizontal="center" vertical="center" shrinkToFit="1"/>
    </xf>
    <xf numFmtId="0" fontId="29" fillId="22" borderId="74" xfId="0" applyFont="1" applyFill="1" applyBorder="1" applyAlignment="1">
      <alignment horizontal="center" vertical="center" shrinkToFit="1"/>
    </xf>
    <xf numFmtId="179" fontId="29" fillId="0" borderId="75" xfId="0" applyNumberFormat="1" applyFont="1" applyFill="1" applyBorder="1" applyAlignment="1">
      <alignment horizontal="center" vertical="center"/>
    </xf>
    <xf numFmtId="179" fontId="29" fillId="0" borderId="79" xfId="0" applyNumberFormat="1" applyFont="1" applyFill="1" applyBorder="1" applyAlignment="1">
      <alignment horizontal="center" vertical="center"/>
    </xf>
    <xf numFmtId="0" fontId="29" fillId="22" borderId="66" xfId="0" applyNumberFormat="1" applyFont="1" applyFill="1" applyBorder="1" applyAlignment="1">
      <alignment horizontal="center" vertical="center"/>
    </xf>
    <xf numFmtId="0" fontId="29" fillId="22" borderId="67" xfId="0" applyNumberFormat="1" applyFont="1" applyFill="1" applyBorder="1" applyAlignment="1">
      <alignment horizontal="center" vertical="center"/>
    </xf>
    <xf numFmtId="0" fontId="29" fillId="22" borderId="65" xfId="0" applyNumberFormat="1" applyFont="1" applyFill="1" applyBorder="1" applyAlignment="1">
      <alignment horizontal="center" vertical="center"/>
    </xf>
    <xf numFmtId="0" fontId="29" fillId="0" borderId="77" xfId="0" applyNumberFormat="1" applyFont="1" applyFill="1" applyBorder="1" applyAlignment="1">
      <alignment horizontal="center" vertical="center"/>
    </xf>
    <xf numFmtId="0" fontId="29" fillId="0" borderId="76" xfId="0" applyNumberFormat="1" applyFont="1" applyFill="1" applyBorder="1" applyAlignment="1">
      <alignment horizontal="center" vertical="center"/>
    </xf>
    <xf numFmtId="0" fontId="30" fillId="24" borderId="104" xfId="0" applyFont="1" applyFill="1" applyBorder="1" applyAlignment="1">
      <alignment horizontal="center" vertical="center" shrinkToFit="1"/>
    </xf>
    <xf numFmtId="0" fontId="29" fillId="21" borderId="67" xfId="0" applyFont="1" applyFill="1" applyBorder="1" applyAlignment="1">
      <alignment horizontal="center" vertical="center" shrinkToFit="1"/>
    </xf>
    <xf numFmtId="0" fontId="29" fillId="0" borderId="78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shrinkToFit="1"/>
    </xf>
    <xf numFmtId="0" fontId="29" fillId="0" borderId="17" xfId="0" applyFont="1" applyBorder="1" applyAlignment="1">
      <alignment horizontal="center" vertical="center" shrinkToFit="1"/>
    </xf>
    <xf numFmtId="0" fontId="29" fillId="0" borderId="91" xfId="0" applyFont="1" applyBorder="1" applyAlignment="1">
      <alignment horizontal="center" vertical="center" shrinkToFit="1"/>
    </xf>
    <xf numFmtId="0" fontId="29" fillId="0" borderId="46" xfId="0" applyFont="1" applyBorder="1" applyAlignment="1">
      <alignment horizontal="center" vertical="center" shrinkToFit="1"/>
    </xf>
    <xf numFmtId="0" fontId="29" fillId="21" borderId="90" xfId="0" applyFont="1" applyFill="1" applyBorder="1" applyAlignment="1">
      <alignment horizontal="center" vertical="center" shrinkToFit="1"/>
    </xf>
    <xf numFmtId="0" fontId="29" fillId="21" borderId="51" xfId="0" applyFont="1" applyFill="1" applyBorder="1" applyAlignment="1">
      <alignment horizontal="center" vertical="center" shrinkToFit="1"/>
    </xf>
    <xf numFmtId="0" fontId="30" fillId="24" borderId="99" xfId="0" applyFont="1" applyFill="1" applyBorder="1" applyAlignment="1">
      <alignment horizontal="center" vertical="center" shrinkToFit="1"/>
    </xf>
    <xf numFmtId="0" fontId="29" fillId="22" borderId="103" xfId="0" applyNumberFormat="1" applyFont="1" applyFill="1" applyBorder="1" applyAlignment="1">
      <alignment horizontal="center" vertical="center"/>
    </xf>
    <xf numFmtId="0" fontId="29" fillId="0" borderId="102" xfId="0" applyNumberFormat="1" applyFont="1" applyFill="1" applyBorder="1" applyAlignment="1">
      <alignment horizontal="center" vertical="center"/>
    </xf>
    <xf numFmtId="0" fontId="29" fillId="22" borderId="103" xfId="0" applyFont="1" applyFill="1" applyBorder="1" applyAlignment="1">
      <alignment horizontal="center" vertical="center" shrinkToFit="1"/>
    </xf>
    <xf numFmtId="0" fontId="29" fillId="0" borderId="53" xfId="0" applyFont="1" applyBorder="1" applyAlignment="1">
      <alignment horizontal="center" vertical="center" shrinkToFit="1"/>
    </xf>
    <xf numFmtId="0" fontId="29" fillId="0" borderId="21" xfId="0" applyFont="1" applyBorder="1" applyAlignment="1">
      <alignment horizontal="center" vertical="center" shrinkToFit="1"/>
    </xf>
    <xf numFmtId="2" fontId="29" fillId="0" borderId="11" xfId="0" applyNumberFormat="1" applyFont="1" applyBorder="1" applyAlignment="1">
      <alignment horizontal="center" vertical="center" shrinkToFit="1"/>
    </xf>
    <xf numFmtId="2" fontId="29" fillId="0" borderId="21" xfId="0" applyNumberFormat="1" applyFont="1" applyBorder="1" applyAlignment="1">
      <alignment horizontal="center" vertical="center" shrinkToFit="1"/>
    </xf>
    <xf numFmtId="0" fontId="29" fillId="22" borderId="70" xfId="0" applyFont="1" applyFill="1" applyBorder="1" applyAlignment="1">
      <alignment horizontal="center" vertical="center" shrinkToFit="1"/>
    </xf>
    <xf numFmtId="0" fontId="29" fillId="22" borderId="71" xfId="0" applyFont="1" applyFill="1" applyBorder="1" applyAlignment="1">
      <alignment horizontal="center" vertical="center" shrinkToFit="1"/>
    </xf>
    <xf numFmtId="0" fontId="0" fillId="17" borderId="0" xfId="0" applyFill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3" fillId="26" borderId="30" xfId="0" applyFont="1" applyFill="1" applyBorder="1" applyAlignment="1">
      <alignment horizontal="center" vertical="center" wrapText="1" shrinkToFit="1"/>
    </xf>
    <xf numFmtId="0" fontId="33" fillId="26" borderId="31" xfId="0" applyFont="1" applyFill="1" applyBorder="1" applyAlignment="1">
      <alignment horizontal="center" vertical="center" wrapText="1" shrinkToFit="1"/>
    </xf>
    <xf numFmtId="0" fontId="33" fillId="26" borderId="32" xfId="0" applyFont="1" applyFill="1" applyBorder="1" applyAlignment="1">
      <alignment horizontal="center" vertical="center" wrapText="1" shrinkToFit="1"/>
    </xf>
    <xf numFmtId="0" fontId="31" fillId="24" borderId="40" xfId="0" applyFont="1" applyFill="1" applyBorder="1" applyAlignment="1">
      <alignment horizontal="center" vertical="center" wrapText="1" shrinkToFit="1"/>
    </xf>
    <xf numFmtId="0" fontId="31" fillId="24" borderId="36" xfId="0" applyFont="1" applyFill="1" applyBorder="1" applyAlignment="1">
      <alignment horizontal="center" vertical="center" shrinkToFit="1"/>
    </xf>
    <xf numFmtId="0" fontId="29" fillId="0" borderId="45" xfId="0" applyFont="1" applyBorder="1" applyAlignment="1">
      <alignment horizontal="center" vertical="center" shrinkToFit="1"/>
    </xf>
    <xf numFmtId="0" fontId="29" fillId="22" borderId="73" xfId="0" applyFont="1" applyFill="1" applyBorder="1" applyAlignment="1">
      <alignment horizontal="center" vertical="center" shrinkToFit="1"/>
    </xf>
    <xf numFmtId="179" fontId="29" fillId="0" borderId="77" xfId="0" applyNumberFormat="1" applyFont="1" applyFill="1" applyBorder="1" applyAlignment="1">
      <alignment horizontal="center" vertical="center"/>
    </xf>
    <xf numFmtId="0" fontId="29" fillId="22" borderId="66" xfId="0" applyFont="1" applyFill="1" applyBorder="1" applyAlignment="1">
      <alignment horizontal="center" vertical="center"/>
    </xf>
    <xf numFmtId="0" fontId="29" fillId="22" borderId="61" xfId="0" applyFont="1" applyFill="1" applyBorder="1" applyAlignment="1">
      <alignment horizontal="center" vertical="center"/>
    </xf>
    <xf numFmtId="0" fontId="29" fillId="25" borderId="31" xfId="0" applyFont="1" applyFill="1" applyBorder="1" applyAlignment="1">
      <alignment horizontal="center" vertical="center"/>
    </xf>
    <xf numFmtId="0" fontId="29" fillId="22" borderId="60" xfId="0" applyFont="1" applyFill="1" applyBorder="1" applyAlignment="1">
      <alignment horizontal="center" vertical="center"/>
    </xf>
    <xf numFmtId="0" fontId="31" fillId="24" borderId="86" xfId="0" applyFont="1" applyFill="1" applyBorder="1" applyAlignment="1">
      <alignment horizontal="center" vertical="center" wrapText="1" shrinkToFit="1"/>
    </xf>
    <xf numFmtId="0" fontId="29" fillId="22" borderId="72" xfId="0" applyFont="1" applyFill="1" applyBorder="1" applyAlignment="1">
      <alignment horizontal="center" vertical="center" shrinkToFit="1"/>
    </xf>
    <xf numFmtId="0" fontId="31" fillId="0" borderId="75" xfId="0" applyFont="1" applyFill="1" applyBorder="1" applyAlignment="1">
      <alignment horizontal="center" vertical="center" wrapText="1" shrinkToFit="1"/>
    </xf>
    <xf numFmtId="0" fontId="31" fillId="0" borderId="76" xfId="0" applyFont="1" applyFill="1" applyBorder="1" applyAlignment="1">
      <alignment horizontal="center" vertical="center" wrapText="1" shrinkToFit="1"/>
    </xf>
    <xf numFmtId="0" fontId="36" fillId="0" borderId="62" xfId="0" applyNumberFormat="1" applyFont="1" applyFill="1" applyBorder="1" applyAlignment="1">
      <alignment horizontal="center" vertical="center"/>
    </xf>
    <xf numFmtId="0" fontId="15" fillId="8" borderId="14" xfId="0" applyFont="1" applyFill="1" applyBorder="1" applyAlignment="1">
      <alignment horizontal="center" vertical="center" textRotation="255"/>
    </xf>
    <xf numFmtId="0" fontId="15" fillId="8" borderId="15" xfId="0" applyFont="1" applyFill="1" applyBorder="1" applyAlignment="1">
      <alignment horizontal="center" vertical="center" textRotation="255"/>
    </xf>
    <xf numFmtId="0" fontId="15" fillId="8" borderId="16" xfId="0" applyFont="1" applyFill="1" applyBorder="1" applyAlignment="1">
      <alignment horizontal="center" vertical="center" textRotation="255"/>
    </xf>
    <xf numFmtId="0" fontId="15" fillId="2" borderId="14" xfId="0" applyFont="1" applyFill="1" applyBorder="1" applyAlignment="1">
      <alignment horizontal="center" vertical="center" textRotation="255" shrinkToFit="1"/>
    </xf>
    <xf numFmtId="0" fontId="15" fillId="2" borderId="15" xfId="0" applyFont="1" applyFill="1" applyBorder="1" applyAlignment="1">
      <alignment horizontal="center" vertical="center" textRotation="255" shrinkToFit="1"/>
    </xf>
    <xf numFmtId="0" fontId="15" fillId="2" borderId="16" xfId="0" applyFont="1" applyFill="1" applyBorder="1" applyAlignment="1">
      <alignment horizontal="center" vertical="center" textRotation="255" shrinkToFit="1"/>
    </xf>
    <xf numFmtId="0" fontId="29" fillId="22" borderId="60" xfId="0" applyFont="1" applyFill="1" applyBorder="1" applyAlignment="1">
      <alignment horizontal="center" vertical="center" shrinkToFit="1"/>
    </xf>
    <xf numFmtId="0" fontId="29" fillId="22" borderId="65" xfId="0" applyFont="1" applyFill="1" applyBorder="1" applyAlignment="1">
      <alignment horizontal="center" vertical="center" shrinkToFit="1"/>
    </xf>
    <xf numFmtId="0" fontId="15" fillId="2" borderId="14" xfId="0" applyFont="1" applyFill="1" applyBorder="1" applyAlignment="1">
      <alignment horizontal="center" vertical="center" textRotation="255"/>
    </xf>
    <xf numFmtId="0" fontId="15" fillId="2" borderId="15" xfId="0" applyFont="1" applyFill="1" applyBorder="1" applyAlignment="1">
      <alignment horizontal="center" vertical="center" textRotation="255"/>
    </xf>
    <xf numFmtId="0" fontId="15" fillId="2" borderId="16" xfId="0" applyFont="1" applyFill="1" applyBorder="1" applyAlignment="1">
      <alignment horizontal="center" vertical="center" textRotation="255"/>
    </xf>
    <xf numFmtId="0" fontId="15" fillId="8" borderId="14" xfId="0" applyFont="1" applyFill="1" applyBorder="1" applyAlignment="1">
      <alignment horizontal="center" vertical="center" textRotation="255" shrinkToFit="1"/>
    </xf>
    <xf numFmtId="0" fontId="15" fillId="8" borderId="15" xfId="0" applyFont="1" applyFill="1" applyBorder="1" applyAlignment="1">
      <alignment horizontal="center" vertical="center" textRotation="255" shrinkToFit="1"/>
    </xf>
    <xf numFmtId="0" fontId="15" fillId="8" borderId="16" xfId="0" applyFont="1" applyFill="1" applyBorder="1" applyAlignment="1">
      <alignment horizontal="center" vertical="center" textRotation="255" shrinkToFit="1"/>
    </xf>
    <xf numFmtId="0" fontId="36" fillId="0" borderId="62" xfId="0" applyFont="1" applyFill="1" applyBorder="1" applyAlignment="1">
      <alignment horizontal="center" vertical="center" shrinkToFit="1"/>
    </xf>
    <xf numFmtId="0" fontId="29" fillId="22" borderId="70" xfId="0" applyNumberFormat="1" applyFont="1" applyFill="1" applyBorder="1" applyAlignment="1">
      <alignment horizontal="center" vertical="center" shrinkToFit="1"/>
    </xf>
    <xf numFmtId="0" fontId="29" fillId="22" borderId="71" xfId="0" applyNumberFormat="1" applyFont="1" applyFill="1" applyBorder="1" applyAlignment="1">
      <alignment horizontal="center" vertical="center" shrinkToFit="1"/>
    </xf>
    <xf numFmtId="0" fontId="22" fillId="0" borderId="19" xfId="0" applyFont="1" applyBorder="1" applyAlignment="1">
      <alignment horizontal="center" vertical="center" wrapText="1" shrinkToFit="1"/>
    </xf>
    <xf numFmtId="0" fontId="22" fillId="0" borderId="26" xfId="0" applyFont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center" vertical="center" wrapText="1" shrinkToFit="1"/>
    </xf>
    <xf numFmtId="0" fontId="29" fillId="22" borderId="68" xfId="0" applyFont="1" applyFill="1" applyBorder="1" applyAlignment="1" applyProtection="1">
      <alignment horizontal="center" vertical="center" shrinkToFit="1"/>
      <protection hidden="1"/>
    </xf>
    <xf numFmtId="0" fontId="29" fillId="22" borderId="69" xfId="0" applyFont="1" applyFill="1" applyBorder="1" applyAlignment="1" applyProtection="1">
      <alignment horizontal="center" vertical="center" shrinkToFit="1"/>
      <protection hidden="1"/>
    </xf>
    <xf numFmtId="0" fontId="31" fillId="0" borderId="42" xfId="0" applyFont="1" applyBorder="1" applyAlignment="1">
      <alignment horizontal="center" vertical="center" wrapText="1" shrinkToFit="1"/>
    </xf>
    <xf numFmtId="0" fontId="31" fillId="0" borderId="14" xfId="0" applyFont="1" applyBorder="1" applyAlignment="1">
      <alignment horizontal="center" vertical="center" wrapText="1" shrinkToFit="1"/>
    </xf>
    <xf numFmtId="0" fontId="0" fillId="0" borderId="100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25" fillId="24" borderId="64" xfId="0" applyFont="1" applyFill="1" applyBorder="1" applyAlignment="1">
      <alignment horizontal="center" vertical="center" textRotation="255"/>
    </xf>
    <xf numFmtId="0" fontId="0" fillId="0" borderId="105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37" fillId="0" borderId="100" xfId="0" applyFont="1" applyBorder="1" applyAlignment="1">
      <alignment horizontal="center" vertical="center"/>
    </xf>
    <xf numFmtId="0" fontId="37" fillId="0" borderId="62" xfId="0" applyFont="1" applyBorder="1" applyAlignment="1">
      <alignment horizontal="center" vertical="center"/>
    </xf>
    <xf numFmtId="0" fontId="37" fillId="0" borderId="94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37" fillId="0" borderId="48" xfId="0" applyFont="1" applyBorder="1" applyAlignment="1">
      <alignment horizontal="center" vertical="center"/>
    </xf>
    <xf numFmtId="0" fontId="37" fillId="0" borderId="50" xfId="0" applyFont="1" applyBorder="1" applyAlignment="1">
      <alignment horizontal="center" vertical="center"/>
    </xf>
    <xf numFmtId="0" fontId="37" fillId="0" borderId="49" xfId="0" applyFont="1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30" fillId="23" borderId="87" xfId="0" applyFont="1" applyFill="1" applyBorder="1" applyAlignment="1">
      <alignment horizontal="center" vertical="center" wrapText="1" shrinkToFit="1"/>
    </xf>
    <xf numFmtId="0" fontId="30" fillId="23" borderId="56" xfId="0" applyFont="1" applyFill="1" applyBorder="1" applyAlignment="1">
      <alignment horizontal="center" vertical="center" shrinkToFit="1"/>
    </xf>
    <xf numFmtId="0" fontId="30" fillId="23" borderId="55" xfId="0" applyFont="1" applyFill="1" applyBorder="1" applyAlignment="1">
      <alignment horizontal="center" vertical="center" shrinkToFit="1"/>
    </xf>
    <xf numFmtId="0" fontId="30" fillId="21" borderId="88" xfId="0" applyFont="1" applyFill="1" applyBorder="1" applyAlignment="1">
      <alignment horizontal="center" vertical="center" wrapText="1" shrinkToFit="1"/>
    </xf>
    <xf numFmtId="0" fontId="30" fillId="21" borderId="85" xfId="0" applyFont="1" applyFill="1" applyBorder="1" applyAlignment="1">
      <alignment horizontal="center" vertical="center" wrapText="1" shrinkToFit="1"/>
    </xf>
    <xf numFmtId="0" fontId="30" fillId="21" borderId="84" xfId="0" applyFont="1" applyFill="1" applyBorder="1" applyAlignment="1">
      <alignment horizontal="center" vertical="center" wrapText="1" shrinkToFit="1"/>
    </xf>
    <xf numFmtId="0" fontId="38" fillId="0" borderId="88" xfId="0" applyFont="1" applyBorder="1" applyAlignment="1">
      <alignment horizontal="center" vertical="center" wrapText="1" shrinkToFit="1"/>
    </xf>
    <xf numFmtId="0" fontId="38" fillId="0" borderId="85" xfId="0" applyFont="1" applyBorder="1" applyAlignment="1">
      <alignment horizontal="center" vertical="center" wrapText="1" shrinkToFit="1"/>
    </xf>
    <xf numFmtId="0" fontId="38" fillId="0" borderId="84" xfId="0" applyFont="1" applyBorder="1" applyAlignment="1">
      <alignment horizontal="center" vertical="center" wrapText="1" shrinkToFit="1"/>
    </xf>
    <xf numFmtId="0" fontId="0" fillId="17" borderId="0" xfId="0" applyFill="1" applyBorder="1" applyAlignment="1">
      <alignment horizontal="center" vertical="center"/>
    </xf>
    <xf numFmtId="0" fontId="29" fillId="21" borderId="70" xfId="0" applyFont="1" applyFill="1" applyBorder="1" applyAlignment="1">
      <alignment horizontal="center" vertical="center" shrinkToFit="1"/>
    </xf>
    <xf numFmtId="0" fontId="29" fillId="21" borderId="71" xfId="0" applyFont="1" applyFill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wrapText="1" shrinkToFit="1"/>
    </xf>
    <xf numFmtId="0" fontId="29" fillId="22" borderId="48" xfId="0" applyFont="1" applyFill="1" applyBorder="1" applyAlignment="1">
      <alignment horizontal="center" vertical="center" shrinkToFit="1"/>
    </xf>
    <xf numFmtId="0" fontId="29" fillId="22" borderId="50" xfId="0" applyFont="1" applyFill="1" applyBorder="1" applyAlignment="1">
      <alignment horizontal="center" vertical="center" shrinkToFit="1"/>
    </xf>
    <xf numFmtId="0" fontId="29" fillId="22" borderId="90" xfId="0" applyFont="1" applyFill="1" applyBorder="1" applyAlignment="1">
      <alignment horizontal="center" vertical="center" shrinkToFit="1"/>
    </xf>
    <xf numFmtId="0" fontId="29" fillId="22" borderId="51" xfId="0" applyFont="1" applyFill="1" applyBorder="1" applyAlignment="1">
      <alignment horizontal="center" vertical="center" shrinkToFit="1"/>
    </xf>
    <xf numFmtId="0" fontId="25" fillId="0" borderId="50" xfId="0" applyFont="1" applyBorder="1" applyAlignment="1">
      <alignment horizontal="left" vertical="center" wrapText="1" shrinkToFit="1"/>
    </xf>
    <xf numFmtId="0" fontId="29" fillId="22" borderId="60" xfId="0" applyFont="1" applyFill="1" applyBorder="1" applyAlignment="1" applyProtection="1">
      <alignment horizontal="center" vertical="center" shrinkToFit="1"/>
      <protection hidden="1"/>
    </xf>
    <xf numFmtId="0" fontId="29" fillId="22" borderId="67" xfId="0" applyFont="1" applyFill="1" applyBorder="1" applyAlignment="1" applyProtection="1">
      <alignment horizontal="center" vertical="center" shrinkToFit="1"/>
      <protection hidden="1"/>
    </xf>
    <xf numFmtId="0" fontId="29" fillId="22" borderId="65" xfId="0" applyFont="1" applyFill="1" applyBorder="1" applyAlignment="1" applyProtection="1">
      <alignment horizontal="center" vertical="center" shrinkToFit="1"/>
      <protection hidden="1"/>
    </xf>
    <xf numFmtId="0" fontId="29" fillId="21" borderId="72" xfId="0" applyFont="1" applyFill="1" applyBorder="1" applyAlignment="1">
      <alignment horizontal="center" vertical="center" shrinkToFit="1"/>
    </xf>
    <xf numFmtId="0" fontId="29" fillId="21" borderId="82" xfId="0" applyFont="1" applyFill="1" applyBorder="1" applyAlignment="1">
      <alignment horizontal="center" vertical="center" shrinkToFit="1"/>
    </xf>
    <xf numFmtId="0" fontId="29" fillId="21" borderId="81" xfId="0" applyFont="1" applyFill="1" applyBorder="1" applyAlignment="1">
      <alignment horizontal="center" vertical="center" shrinkToFit="1"/>
    </xf>
    <xf numFmtId="0" fontId="25" fillId="0" borderId="0" xfId="0" applyFont="1" applyBorder="1" applyAlignment="1">
      <alignment horizontal="left" vertical="center" wrapText="1" shrinkToFit="1"/>
    </xf>
    <xf numFmtId="0" fontId="29" fillId="0" borderId="83" xfId="0" applyFont="1" applyBorder="1" applyAlignment="1">
      <alignment horizontal="center" vertical="center" shrinkToFit="1"/>
    </xf>
    <xf numFmtId="0" fontId="29" fillId="0" borderId="84" xfId="0" applyFont="1" applyBorder="1" applyAlignment="1">
      <alignment horizontal="center" vertical="center" shrinkToFit="1"/>
    </xf>
    <xf numFmtId="0" fontId="29" fillId="0" borderId="85" xfId="0" applyFont="1" applyBorder="1" applyAlignment="1">
      <alignment horizontal="center" vertical="center" shrinkToFit="1"/>
    </xf>
    <xf numFmtId="0" fontId="29" fillId="0" borderId="88" xfId="0" applyFont="1" applyBorder="1" applyAlignment="1">
      <alignment horizontal="center" vertical="center" shrinkToFit="1"/>
    </xf>
    <xf numFmtId="0" fontId="29" fillId="0" borderId="89" xfId="0" applyFont="1" applyBorder="1" applyAlignment="1">
      <alignment horizontal="center" vertical="center" shrinkToFit="1"/>
    </xf>
    <xf numFmtId="2" fontId="29" fillId="0" borderId="83" xfId="0" applyNumberFormat="1" applyFont="1" applyBorder="1" applyAlignment="1">
      <alignment horizontal="center" vertical="center" shrinkToFit="1"/>
    </xf>
    <xf numFmtId="2" fontId="29" fillId="0" borderId="84" xfId="0" applyNumberFormat="1" applyFont="1" applyBorder="1" applyAlignment="1">
      <alignment horizontal="center" vertical="center" shrinkToFit="1"/>
    </xf>
    <xf numFmtId="0" fontId="29" fillId="22" borderId="49" xfId="0" applyFont="1" applyFill="1" applyBorder="1" applyAlignment="1">
      <alignment horizontal="center" vertical="center" shrinkToFit="1"/>
    </xf>
    <xf numFmtId="0" fontId="30" fillId="24" borderId="100" xfId="0" applyFont="1" applyFill="1" applyBorder="1" applyAlignment="1">
      <alignment horizontal="center" vertical="center" shrinkToFit="1"/>
    </xf>
    <xf numFmtId="0" fontId="30" fillId="24" borderId="62" xfId="0" applyFont="1" applyFill="1" applyBorder="1" applyAlignment="1">
      <alignment horizontal="center" vertical="center" shrinkToFit="1"/>
    </xf>
    <xf numFmtId="0" fontId="30" fillId="24" borderId="94" xfId="0" applyFont="1" applyFill="1" applyBorder="1" applyAlignment="1">
      <alignment horizontal="center" vertical="center" shrinkToFit="1"/>
    </xf>
    <xf numFmtId="0" fontId="29" fillId="21" borderId="83" xfId="0" applyFont="1" applyFill="1" applyBorder="1" applyAlignment="1">
      <alignment horizontal="center" vertical="center" shrinkToFit="1"/>
    </xf>
    <xf numFmtId="0" fontId="29" fillId="21" borderId="85" xfId="0" applyFont="1" applyFill="1" applyBorder="1" applyAlignment="1">
      <alignment horizontal="center" vertical="center" shrinkToFit="1"/>
    </xf>
    <xf numFmtId="0" fontId="29" fillId="21" borderId="84" xfId="0" applyFont="1" applyFill="1" applyBorder="1" applyAlignment="1">
      <alignment horizontal="center" vertical="center" shrinkToFit="1"/>
    </xf>
    <xf numFmtId="0" fontId="29" fillId="22" borderId="66" xfId="0" applyFont="1" applyFill="1" applyBorder="1" applyAlignment="1">
      <alignment horizontal="center" vertical="center" shrinkToFit="1"/>
    </xf>
    <xf numFmtId="0" fontId="29" fillId="22" borderId="67" xfId="0" applyFont="1" applyFill="1" applyBorder="1" applyAlignment="1">
      <alignment horizontal="center" vertical="center" shrinkToFit="1"/>
    </xf>
    <xf numFmtId="0" fontId="25" fillId="0" borderId="63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64" xfId="0" applyFont="1" applyBorder="1" applyAlignment="1">
      <alignment horizontal="left" vertical="top" wrapText="1"/>
    </xf>
    <xf numFmtId="0" fontId="25" fillId="0" borderId="97" xfId="0" applyFont="1" applyBorder="1" applyAlignment="1">
      <alignment horizontal="left" vertical="top" wrapText="1"/>
    </xf>
    <xf numFmtId="0" fontId="25" fillId="0" borderId="50" xfId="0" applyFont="1" applyBorder="1" applyAlignment="1">
      <alignment horizontal="left" vertical="top" wrapText="1"/>
    </xf>
    <xf numFmtId="0" fontId="25" fillId="0" borderId="51" xfId="0" applyFont="1" applyBorder="1" applyAlignment="1">
      <alignment horizontal="left" vertical="top" wrapText="1"/>
    </xf>
    <xf numFmtId="176" fontId="21" fillId="0" borderId="80" xfId="0" applyNumberFormat="1" applyFont="1" applyBorder="1" applyAlignment="1">
      <alignment horizontal="left" vertical="top" wrapText="1"/>
    </xf>
    <xf numFmtId="176" fontId="21" fillId="0" borderId="62" xfId="0" applyNumberFormat="1" applyFont="1" applyBorder="1" applyAlignment="1">
      <alignment horizontal="left" vertical="top"/>
    </xf>
    <xf numFmtId="176" fontId="21" fillId="0" borderId="93" xfId="0" applyNumberFormat="1" applyFont="1" applyBorder="1" applyAlignment="1">
      <alignment horizontal="left" vertical="top"/>
    </xf>
    <xf numFmtId="176" fontId="21" fillId="0" borderId="63" xfId="0" applyNumberFormat="1" applyFont="1" applyBorder="1" applyAlignment="1">
      <alignment horizontal="left" vertical="top"/>
    </xf>
    <xf numFmtId="176" fontId="21" fillId="0" borderId="0" xfId="0" applyNumberFormat="1" applyFont="1" applyBorder="1" applyAlignment="1">
      <alignment horizontal="left" vertical="top"/>
    </xf>
    <xf numFmtId="176" fontId="21" fillId="0" borderId="64" xfId="0" applyNumberFormat="1" applyFont="1" applyBorder="1" applyAlignment="1">
      <alignment horizontal="left" vertical="top"/>
    </xf>
    <xf numFmtId="176" fontId="21" fillId="0" borderId="97" xfId="0" applyNumberFormat="1" applyFont="1" applyBorder="1" applyAlignment="1">
      <alignment horizontal="left" vertical="top"/>
    </xf>
    <xf numFmtId="176" fontId="21" fillId="0" borderId="50" xfId="0" applyNumberFormat="1" applyFont="1" applyBorder="1" applyAlignment="1">
      <alignment horizontal="left" vertical="top"/>
    </xf>
    <xf numFmtId="176" fontId="21" fillId="0" borderId="51" xfId="0" applyNumberFormat="1" applyFont="1" applyBorder="1" applyAlignment="1">
      <alignment horizontal="left" vertical="top"/>
    </xf>
    <xf numFmtId="0" fontId="21" fillId="0" borderId="80" xfId="0" applyFont="1" applyBorder="1" applyAlignment="1">
      <alignment horizontal="left" vertical="top" wrapText="1"/>
    </xf>
    <xf numFmtId="0" fontId="21" fillId="0" borderId="62" xfId="0" applyFont="1" applyBorder="1" applyAlignment="1">
      <alignment horizontal="left" vertical="top"/>
    </xf>
    <xf numFmtId="0" fontId="21" fillId="0" borderId="93" xfId="0" applyFont="1" applyBorder="1" applyAlignment="1">
      <alignment horizontal="left" vertical="top"/>
    </xf>
    <xf numFmtId="0" fontId="21" fillId="0" borderId="63" xfId="0" applyFont="1" applyBorder="1" applyAlignment="1">
      <alignment horizontal="left" vertical="top"/>
    </xf>
    <xf numFmtId="0" fontId="21" fillId="0" borderId="0" xfId="0" applyFont="1" applyBorder="1" applyAlignment="1">
      <alignment horizontal="left" vertical="top"/>
    </xf>
    <xf numFmtId="0" fontId="21" fillId="0" borderId="64" xfId="0" applyFont="1" applyBorder="1" applyAlignment="1">
      <alignment horizontal="left" vertical="top"/>
    </xf>
    <xf numFmtId="0" fontId="21" fillId="0" borderId="97" xfId="0" applyFont="1" applyBorder="1" applyAlignment="1">
      <alignment horizontal="left" vertical="top"/>
    </xf>
    <xf numFmtId="0" fontId="21" fillId="0" borderId="50" xfId="0" applyFont="1" applyBorder="1" applyAlignment="1">
      <alignment horizontal="left" vertical="top"/>
    </xf>
    <xf numFmtId="0" fontId="21" fillId="0" borderId="51" xfId="0" applyFont="1" applyBorder="1" applyAlignment="1">
      <alignment horizontal="left" vertical="top"/>
    </xf>
    <xf numFmtId="0" fontId="25" fillId="0" borderId="80" xfId="0" applyFont="1" applyBorder="1" applyAlignment="1">
      <alignment horizontal="left" vertical="top" wrapText="1"/>
    </xf>
    <xf numFmtId="0" fontId="25" fillId="0" borderId="62" xfId="0" applyFont="1" applyBorder="1" applyAlignment="1">
      <alignment horizontal="left" vertical="top" wrapText="1"/>
    </xf>
    <xf numFmtId="0" fontId="25" fillId="0" borderId="93" xfId="0" applyFont="1" applyBorder="1" applyAlignment="1">
      <alignment horizontal="left" vertical="top" wrapText="1"/>
    </xf>
    <xf numFmtId="0" fontId="29" fillId="23" borderId="54" xfId="0" applyFont="1" applyFill="1" applyBorder="1" applyAlignment="1">
      <alignment horizontal="center" vertical="center" wrapText="1" shrinkToFit="1"/>
    </xf>
    <xf numFmtId="0" fontId="29" fillId="23" borderId="55" xfId="0" applyFont="1" applyFill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left" vertical="center"/>
    </xf>
    <xf numFmtId="0" fontId="30" fillId="0" borderId="15" xfId="0" applyFont="1" applyBorder="1" applyAlignment="1">
      <alignment horizontal="left" vertical="center"/>
    </xf>
    <xf numFmtId="0" fontId="30" fillId="0" borderId="16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/>
    </xf>
    <xf numFmtId="0" fontId="29" fillId="0" borderId="16" xfId="0" applyFont="1" applyBorder="1" applyAlignment="1">
      <alignment horizontal="left" vertical="center"/>
    </xf>
    <xf numFmtId="0" fontId="29" fillId="0" borderId="14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37" fillId="24" borderId="22" xfId="0" applyFont="1" applyFill="1" applyBorder="1" applyAlignment="1">
      <alignment horizontal="center" vertical="center" textRotation="255"/>
    </xf>
    <xf numFmtId="0" fontId="0" fillId="24" borderId="22" xfId="0" applyFill="1" applyBorder="1" applyAlignment="1">
      <alignment horizontal="center" vertical="center" textRotation="255"/>
    </xf>
    <xf numFmtId="0" fontId="30" fillId="0" borderId="14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textRotation="255" wrapText="1"/>
    </xf>
    <xf numFmtId="0" fontId="29" fillId="0" borderId="15" xfId="0" applyFont="1" applyBorder="1" applyAlignment="1">
      <alignment horizontal="center" vertical="center" textRotation="255"/>
    </xf>
    <xf numFmtId="0" fontId="29" fillId="0" borderId="16" xfId="0" applyFont="1" applyBorder="1" applyAlignment="1">
      <alignment horizontal="center" vertical="center" textRotation="255"/>
    </xf>
    <xf numFmtId="0" fontId="30" fillId="0" borderId="14" xfId="0" applyFont="1" applyBorder="1" applyAlignment="1">
      <alignment horizontal="center" vertical="center" textRotation="255" wrapText="1"/>
    </xf>
    <xf numFmtId="0" fontId="30" fillId="0" borderId="15" xfId="0" applyFont="1" applyBorder="1" applyAlignment="1">
      <alignment horizontal="center" vertical="center" textRotation="255"/>
    </xf>
    <xf numFmtId="0" fontId="30" fillId="0" borderId="16" xfId="0" applyFont="1" applyBorder="1" applyAlignment="1">
      <alignment horizontal="center" vertical="center" textRotation="255"/>
    </xf>
    <xf numFmtId="0" fontId="30" fillId="0" borderId="14" xfId="0" applyFont="1" applyBorder="1" applyAlignment="1">
      <alignment horizontal="center" vertical="center" textRotation="255"/>
    </xf>
    <xf numFmtId="0" fontId="37" fillId="0" borderId="14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0" fillId="22" borderId="14" xfId="0" applyFont="1" applyFill="1" applyBorder="1" applyAlignment="1">
      <alignment horizontal="left" vertical="center" wrapText="1"/>
    </xf>
    <xf numFmtId="0" fontId="30" fillId="22" borderId="14" xfId="0" applyFont="1" applyFill="1" applyBorder="1" applyAlignment="1">
      <alignment horizontal="left" vertical="center"/>
    </xf>
    <xf numFmtId="0" fontId="30" fillId="22" borderId="15" xfId="0" applyFont="1" applyFill="1" applyBorder="1" applyAlignment="1">
      <alignment horizontal="left" vertical="center"/>
    </xf>
    <xf numFmtId="0" fontId="30" fillId="22" borderId="16" xfId="0" applyFont="1" applyFill="1" applyBorder="1" applyAlignment="1">
      <alignment horizontal="left" vertical="center"/>
    </xf>
    <xf numFmtId="1" fontId="30" fillId="0" borderId="14" xfId="0" applyNumberFormat="1" applyFont="1" applyFill="1" applyBorder="1" applyAlignment="1">
      <alignment horizontal="left" vertical="center" wrapText="1"/>
    </xf>
    <xf numFmtId="1" fontId="30" fillId="0" borderId="14" xfId="0" applyNumberFormat="1" applyFont="1" applyFill="1" applyBorder="1" applyAlignment="1">
      <alignment horizontal="left" vertical="center"/>
    </xf>
    <xf numFmtId="1" fontId="30" fillId="0" borderId="15" xfId="0" applyNumberFormat="1" applyFont="1" applyFill="1" applyBorder="1" applyAlignment="1">
      <alignment horizontal="left" vertical="center"/>
    </xf>
    <xf numFmtId="1" fontId="30" fillId="0" borderId="16" xfId="0" applyNumberFormat="1" applyFont="1" applyFill="1" applyBorder="1" applyAlignment="1">
      <alignment horizontal="left" vertical="center"/>
    </xf>
    <xf numFmtId="0" fontId="41" fillId="0" borderId="18" xfId="0" applyFont="1" applyBorder="1" applyAlignment="1">
      <alignment horizontal="left" vertical="center" wrapText="1" shrinkToFit="1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03242123470198"/>
          <c:y val="0.10412168073585397"/>
          <c:w val="0.6842567954867711"/>
          <c:h val="0.80446407036958223"/>
        </c:manualLayout>
      </c:layout>
      <c:radarChart>
        <c:radarStyle val="marker"/>
        <c:varyColors val="0"/>
        <c:ser>
          <c:idx val="0"/>
          <c:order val="0"/>
          <c:tx>
            <c:strRef>
              <c:f>'小学校第１学年女子（表） '!$AF$16</c:f>
              <c:strCache>
                <c:ptCount val="1"/>
                <c:pt idx="0">
                  <c:v>全国１年女子</c:v>
                </c:pt>
              </c:strCache>
            </c:strRef>
          </c:tx>
          <c:spPr>
            <a:ln w="31750">
              <a:solidFill>
                <a:srgbClr val="666699"/>
              </a:solidFill>
              <a:prstDash val="sysDash"/>
            </a:ln>
          </c:spPr>
          <c:marker>
            <c:spPr>
              <a:solidFill>
                <a:srgbClr val="0066CC"/>
              </a:solidFill>
              <a:ln>
                <a:solidFill>
                  <a:srgbClr val="FFFFFF"/>
                </a:solidFill>
              </a:ln>
            </c:spPr>
          </c:marker>
          <c:cat>
            <c:strRef>
              <c:f>'小学校第１学年女子（表） '!$AG$15:$AN$15</c:f>
              <c:strCache>
                <c:ptCount val="8"/>
                <c:pt idx="0">
                  <c:v>握力</c:v>
                </c:pt>
                <c:pt idx="1">
                  <c:v>上体
起こし</c:v>
                </c:pt>
                <c:pt idx="2">
                  <c:v>長座
体前屈</c:v>
                </c:pt>
                <c:pt idx="3">
                  <c:v>反復
横とび</c:v>
                </c:pt>
                <c:pt idx="4">
                  <c:v>20mｼｬﾄﾙﾗﾝ</c:v>
                </c:pt>
                <c:pt idx="5">
                  <c:v>50m走</c:v>
                </c:pt>
                <c:pt idx="6">
                  <c:v>立ち
幅とび</c:v>
                </c:pt>
                <c:pt idx="7">
                  <c:v>ｿﾌﾄ
ﾎﾞｰﾙ
投げ</c:v>
                </c:pt>
              </c:strCache>
            </c:strRef>
          </c:cat>
          <c:val>
            <c:numRef>
              <c:f>'小学校第１学年女子（表） '!$AG$16:$AN$16</c:f>
              <c:numCache>
                <c:formatCode>0_);[Red]\(0\)</c:formatCode>
                <c:ptCount val="8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D-4209-9EE4-39B5E7DD0448}"/>
            </c:ext>
          </c:extLst>
        </c:ser>
        <c:ser>
          <c:idx val="1"/>
          <c:order val="1"/>
          <c:tx>
            <c:strRef>
              <c:f>'小学校第１学年女子（表） '!$AF$17</c:f>
              <c:strCache>
                <c:ptCount val="1"/>
                <c:pt idx="0">
                  <c:v>0 </c:v>
                </c:pt>
              </c:strCache>
            </c:strRef>
          </c:tx>
          <c:spPr>
            <a:ln w="31750">
              <a:solidFill>
                <a:srgbClr val="FF0000"/>
              </a:solidFill>
              <a:prstDash val="solid"/>
            </a:ln>
          </c:spPr>
          <c:marker>
            <c:spPr>
              <a:solidFill>
                <a:srgbClr val="993366"/>
              </a:solidFill>
              <a:ln>
                <a:solidFill>
                  <a:srgbClr val="FFFFFF"/>
                </a:solidFill>
              </a:ln>
            </c:spPr>
          </c:marker>
          <c:cat>
            <c:strRef>
              <c:f>'小学校第１学年女子（表） '!$AG$15:$AN$15</c:f>
              <c:strCache>
                <c:ptCount val="8"/>
                <c:pt idx="0">
                  <c:v>握力</c:v>
                </c:pt>
                <c:pt idx="1">
                  <c:v>上体
起こし</c:v>
                </c:pt>
                <c:pt idx="2">
                  <c:v>長座
体前屈</c:v>
                </c:pt>
                <c:pt idx="3">
                  <c:v>反復
横とび</c:v>
                </c:pt>
                <c:pt idx="4">
                  <c:v>20mｼｬﾄﾙﾗﾝ</c:v>
                </c:pt>
                <c:pt idx="5">
                  <c:v>50m走</c:v>
                </c:pt>
                <c:pt idx="6">
                  <c:v>立ち
幅とび</c:v>
                </c:pt>
                <c:pt idx="7">
                  <c:v>ｿﾌﾄ
ﾎﾞｰﾙ
投げ</c:v>
                </c:pt>
              </c:strCache>
            </c:strRef>
          </c:cat>
          <c:val>
            <c:numRef>
              <c:f>'小学校第１学年女子（表） '!$AG$17:$AN$17</c:f>
              <c:numCache>
                <c:formatCode>0_);[Red]\(0\)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D-4209-9EE4-39B5E7DD0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radarChart>
      <c:catAx>
        <c:axId val="1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anchor="ctr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_);[Red]\(0\)" sourceLinked="0"/>
        <c:majorTickMark val="none"/>
        <c:minorTickMark val="none"/>
        <c:tickLblPos val="nextTo"/>
        <c:spPr>
          <a:ln>
            <a:noFill/>
          </a:ln>
        </c:spPr>
        <c:txPr>
          <a:bodyPr anchor="ctr"/>
          <a:lstStyle/>
          <a:p>
            <a:pPr algn="ctr" rtl="0">
              <a:defRPr sz="900">
                <a:solidFill>
                  <a:srgbClr val="969696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360791547832175"/>
          <c:y val="2.0025527019959462E-2"/>
          <c:w val="0.26008956365026487"/>
          <c:h val="0.10146521313710115"/>
        </c:manualLayout>
      </c:layout>
      <c:overlay val="0"/>
      <c:spPr>
        <a:noFill/>
        <a:ln w="12700">
          <a:solidFill>
            <a:srgbClr val="808080"/>
          </a:solidFill>
          <a:prstDash val="solid"/>
        </a:ln>
      </c:spPr>
      <c:txPr>
        <a:bodyPr anchor="ctr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0"/>
    <c:dispBlanksAs val="gap"/>
    <c:showDLblsOverMax val="0"/>
  </c:chart>
  <c:spPr>
    <a:noFill/>
    <a:ln>
      <a:noFill/>
    </a:ln>
  </c:spPr>
  <c:txPr>
    <a:bodyPr anchor="ctr"/>
    <a:lstStyle/>
    <a:p>
      <a:pPr algn="ctr" rtl="0">
        <a:defRPr lang="ja-JP" altLang="en-US" sz="10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75" l="0.7" r="0.7" t="0.75" header="0.3" footer="0.3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8518563042216"/>
          <c:y val="5.065327463988261E-2"/>
          <c:w val="0.83793512452164853"/>
          <c:h val="0.719436739805795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'小学校第１学年女子（表） '!$X$8</c:f>
              <c:strCache>
                <c:ptCount val="1"/>
                <c:pt idx="0">
                  <c:v>体力合計点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861-4B59-A01C-2E7224EBB612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861-4B59-A01C-2E7224EBB61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861-4B59-A01C-2E7224EBB612}"/>
              </c:ext>
            </c:extLst>
          </c:dPt>
          <c:dLbls>
            <c:dLbl>
              <c:idx val="0"/>
              <c:layout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000" b="1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861-4B59-A01C-2E7224EBB612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000" b="1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861-4B59-A01C-2E7224EBB612}"/>
                </c:ext>
              </c:extLst>
            </c:dLbl>
            <c:dLbl>
              <c:idx val="2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000" b="1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61-4B59-A01C-2E7224EBB612}"/>
                </c:ext>
              </c:extLst>
            </c:dLbl>
            <c:spPr>
              <a:noFill/>
              <a:ln>
                <a:noFill/>
              </a:ln>
            </c:spPr>
            <c:txPr>
              <a:bodyPr rot="0" anchor="ctr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'小学校第１学年女子（表） '!$D$11:$D$12</c:f>
              <c:strCache>
                <c:ptCount val="2"/>
                <c:pt idx="0">
                  <c:v>全国の１年生のへいきん
とくてん</c:v>
                </c:pt>
                <c:pt idx="1">
                  <c:v>0</c:v>
                </c:pt>
              </c:strCache>
            </c:strRef>
          </c:cat>
          <c:val>
            <c:numRef>
              <c:f>'小学校第１学年女子（表） '!$X$11:$X$12</c:f>
              <c:numCache>
                <c:formatCode>General</c:formatCode>
                <c:ptCount val="2"/>
                <c:pt idx="0" formatCode="0.00_);[Red]\(0.00\)">
                  <c:v>30.98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61-4B59-A01C-2E7224EBB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anchor="ctr"/>
          <a:lstStyle/>
          <a:p>
            <a:pPr algn="ctr" rtl="0">
              <a:defRPr sz="700">
                <a:solidFill>
                  <a:srgbClr val="000000"/>
                </a:solidFill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_);[Red]\(#,##0\)" sourceLinked="0"/>
        <c:majorTickMark val="none"/>
        <c:minorTickMark val="none"/>
        <c:tickLblPos val="nextTo"/>
        <c:spPr>
          <a:ln>
            <a:noFill/>
          </a:ln>
        </c:spPr>
        <c:txPr>
          <a:bodyPr anchor="ctr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 anchor="ctr"/>
    <a:lstStyle/>
    <a:p>
      <a:pPr algn="ctr" rtl="0">
        <a:defRPr lang="ja-JP" altLang="en-US" sz="10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75" l="0.7" r="0.7" t="0.75" header="0.3" footer="0.3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'小学校第１学年女子（表） '!$AL$13</c:f>
          <c:strCache>
            <c:ptCount val="1"/>
            <c:pt idx="0">
              <c:v>0.00 </c:v>
            </c:pt>
          </c:strCache>
        </c:strRef>
      </c:tx>
      <c:layout>
        <c:manualLayout>
          <c:xMode val="edge"/>
          <c:yMode val="edge"/>
          <c:x val="0.72364290080178328"/>
          <c:y val="0.59128891930201866"/>
        </c:manualLayout>
      </c:layout>
      <c:overlay val="0"/>
      <c:spPr>
        <a:noFill/>
        <a:ln>
          <a:noFill/>
        </a:ln>
      </c:spPr>
      <c:txPr>
        <a:bodyPr rot="0" anchor="ctr"/>
        <a:lstStyle/>
        <a:p>
          <a:pPr algn="ctr" rtl="0">
            <a:defRPr sz="700" b="0">
              <a:solidFill>
                <a:srgbClr val="000000"/>
              </a:solidFill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129814854224302"/>
          <c:y val="5.384122139022697E-2"/>
          <c:w val="0.77543236149535366"/>
          <c:h val="0.749504777348531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'小学校第１学年女子（表） '!$AM$10</c:f>
              <c:strCache>
                <c:ptCount val="1"/>
              </c:strCache>
            </c:strRef>
          </c:tx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5AE-4612-9A03-9C2DD59ECD90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5AE-4612-9A03-9C2DD59ECD9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5AE-4612-9A03-9C2DD59ECD90}"/>
              </c:ext>
            </c:extLst>
          </c:dPt>
          <c:dLbls>
            <c:dLbl>
              <c:idx val="0"/>
              <c:layout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7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5AE-4612-9A03-9C2DD59ECD90}"/>
                </c:ext>
              </c:extLst>
            </c:dLbl>
            <c:dLbl>
              <c:idx val="1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7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AE-4612-9A03-9C2DD59ECD90}"/>
                </c:ext>
              </c:extLst>
            </c:dLbl>
            <c:dLbl>
              <c:idx val="2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7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AE-4612-9A03-9C2DD59ECD90}"/>
                </c:ext>
              </c:extLst>
            </c:dLbl>
            <c:spPr>
              <a:noFill/>
              <a:ln>
                <a:noFill/>
              </a:ln>
            </c:spPr>
            <c:txPr>
              <a:bodyPr rot="0" anchor="ctr"/>
              <a:lstStyle/>
              <a:p>
                <a:pPr algn="ctr" rtl="0">
                  <a:defRPr sz="7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'小学校第１学年女子（表） '!$AF$12:$AF$13</c:f>
              <c:strCache>
                <c:ptCount val="2"/>
                <c:pt idx="0">
                  <c:v>全国１年女子</c:v>
                </c:pt>
                <c:pt idx="1">
                  <c:v>0</c:v>
                </c:pt>
              </c:strCache>
            </c:strRef>
          </c:cat>
          <c:val>
            <c:numRef>
              <c:f>'小学校第１学年女子（表） '!$AL$12:$AL$13</c:f>
              <c:numCache>
                <c:formatCode>0.00_);[Red]\(0.00\)</c:formatCode>
                <c:ptCount val="2"/>
                <c:pt idx="0">
                  <c:v>11.79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AE-4612-9A03-9C2DD59EC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anchor="ctr"/>
          <a:lstStyle/>
          <a:p>
            <a:pPr algn="ctr" rtl="0">
              <a:defRPr sz="7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13.6"/>
          <c:min val="7.6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.0_);[Red]\(#,##0.0\)" sourceLinked="0"/>
        <c:majorTickMark val="none"/>
        <c:minorTickMark val="none"/>
        <c:tickLblPos val="nextTo"/>
        <c:spPr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anchor="ctr"/>
    <a:lstStyle/>
    <a:p>
      <a:pPr algn="ctr" rtl="0">
        <a:defRPr lang="ja-JP" altLang="en-US" sz="10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75" l="0.7" r="0.7" t="0.75" header="0.3" footer="0.3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121083640768681"/>
          <c:y val="5.0739569173114819E-2"/>
          <c:w val="0.81823981792485734"/>
          <c:h val="0.7639351532325000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'小学校第１学年女子（表） '!$AF$10</c:f>
              <c:strCache>
                <c:ptCount val="1"/>
                <c:pt idx="0">
                  <c:v>記録</c:v>
                </c:pt>
              </c:strCache>
            </c:strRef>
          </c:tx>
          <c:spPr>
            <a:solidFill>
              <a:srgbClr val="C0504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FBF-4760-9655-9EFA7D80E8F2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FBF-4760-9655-9EFA7D80E8F2}"/>
              </c:ext>
            </c:extLst>
          </c:dPt>
          <c:dPt>
            <c:idx val="2"/>
            <c:invertIfNegative val="0"/>
            <c:bubble3D val="0"/>
            <c:spPr>
              <a:solidFill>
                <a:srgbClr val="FDEAD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FBF-4760-9655-9EFA7D80E8F2}"/>
              </c:ext>
            </c:extLst>
          </c:dPt>
          <c:dLbls>
            <c:dLbl>
              <c:idx val="0"/>
              <c:layout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BF-4760-9655-9EFA7D80E8F2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BF-4760-9655-9EFA7D80E8F2}"/>
                </c:ext>
              </c:extLst>
            </c:dLbl>
            <c:dLbl>
              <c:idx val="2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BF-4760-9655-9EFA7D80E8F2}"/>
                </c:ext>
              </c:extLst>
            </c:dLbl>
            <c:spPr>
              <a:noFill/>
              <a:ln>
                <a:noFill/>
              </a:ln>
            </c:spPr>
            <c:txPr>
              <a:bodyPr rot="0" anchor="ctr"/>
              <a:lstStyle/>
              <a:p>
                <a:pPr algn="ctr" rtl="0">
                  <a:defRPr sz="6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'小学校第１学年女子（表） '!$AF$12:$AF$13</c:f>
              <c:strCache>
                <c:ptCount val="2"/>
                <c:pt idx="0">
                  <c:v>全国１年女子</c:v>
                </c:pt>
                <c:pt idx="1">
                  <c:v>0</c:v>
                </c:pt>
              </c:strCache>
            </c:strRef>
          </c:cat>
          <c:val>
            <c:numRef>
              <c:f>'小学校第１学年女子（表） '!$AG$12:$AG$13</c:f>
              <c:numCache>
                <c:formatCode>0.00_);[Red]\(0.00\)</c:formatCode>
                <c:ptCount val="2"/>
                <c:pt idx="0">
                  <c:v>8.56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BF-4760-9655-9EFA7D80E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anchor="ctr"/>
          <a:lstStyle/>
          <a:p>
            <a:pPr algn="ctr" rtl="0">
              <a:defRPr sz="7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_);[Red]\(#,##0\)" sourceLinked="0"/>
        <c:majorTickMark val="none"/>
        <c:minorTickMark val="none"/>
        <c:tickLblPos val="nextTo"/>
        <c:spPr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anchor="ctr"/>
    <a:lstStyle/>
    <a:p>
      <a:pPr algn="ctr" rtl="0">
        <a:defRPr lang="ja-JP" altLang="en-US" sz="10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75" l="0.7" r="0.7" t="0.75" header="0.3" footer="0.3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'小学校第１学年女子（表） '!$AI$10</c:f>
          <c:strCache>
            <c:ptCount val="1"/>
          </c:strCache>
        </c:strRef>
      </c:tx>
      <c:layout>
        <c:manualLayout>
          <c:xMode val="edge"/>
          <c:yMode val="edge"/>
          <c:x val="0.43885462233887429"/>
          <c:y val="6.8688665825168804E-2"/>
        </c:manualLayout>
      </c:layout>
      <c:overlay val="0"/>
      <c:spPr>
        <a:noFill/>
        <a:ln>
          <a:noFill/>
        </a:ln>
      </c:spPr>
      <c:txPr>
        <a:bodyPr rot="0" anchor="ctr"/>
        <a:lstStyle/>
        <a:p>
          <a:pPr algn="ctr" rtl="0">
            <a:defRPr sz="1800" b="1">
              <a:solidFill>
                <a:srgbClr val="000000"/>
              </a:solidFill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991396908719744"/>
          <c:y val="0.15799382507309723"/>
          <c:w val="0.81955890930300379"/>
          <c:h val="0.667197203727200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'小学校第１学年女子（表） '!$AI$10</c:f>
              <c:strCache>
                <c:ptCount val="1"/>
              </c:strCache>
            </c:strRef>
          </c:tx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ACA-403E-AC52-958B5AD057E5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ACA-403E-AC52-958B5AD057E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ACA-403E-AC52-958B5AD057E5}"/>
              </c:ext>
            </c:extLst>
          </c:dPt>
          <c:dLbls>
            <c:dLbl>
              <c:idx val="0"/>
              <c:layout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ACA-403E-AC52-958B5AD057E5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ACA-403E-AC52-958B5AD057E5}"/>
                </c:ext>
              </c:extLst>
            </c:dLbl>
            <c:dLbl>
              <c:idx val="2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CA-403E-AC52-958B5AD057E5}"/>
                </c:ext>
              </c:extLst>
            </c:dLbl>
            <c:spPr>
              <a:noFill/>
              <a:ln>
                <a:noFill/>
              </a:ln>
            </c:spPr>
            <c:txPr>
              <a:bodyPr rot="0" anchor="ctr"/>
              <a:lstStyle/>
              <a:p>
                <a:pPr algn="ctr" rtl="0">
                  <a:defRPr sz="6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'小学校第１学年女子（表） '!$AF$12:$AF$13</c:f>
              <c:strCache>
                <c:ptCount val="2"/>
                <c:pt idx="0">
                  <c:v>全国１年女子</c:v>
                </c:pt>
                <c:pt idx="1">
                  <c:v>0</c:v>
                </c:pt>
              </c:strCache>
            </c:strRef>
          </c:cat>
          <c:val>
            <c:numRef>
              <c:f>'小学校第１学年女子（表） '!$AI$12:$AI$13</c:f>
              <c:numCache>
                <c:formatCode>0.00_);[Red]\(0.00\)</c:formatCode>
                <c:ptCount val="2"/>
                <c:pt idx="0">
                  <c:v>28.87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CA-403E-AC52-958B5AD05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anchor="ctr"/>
          <a:lstStyle/>
          <a:p>
            <a:pPr algn="ctr" rtl="0">
              <a:defRPr sz="7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_);[Red]\(#,##0\)" sourceLinked="0"/>
        <c:majorTickMark val="none"/>
        <c:minorTickMark val="none"/>
        <c:tickLblPos val="nextTo"/>
        <c:spPr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anchor="ctr"/>
    <a:lstStyle/>
    <a:p>
      <a:pPr algn="ctr" rtl="0">
        <a:defRPr lang="ja-JP" altLang="en-US" sz="10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75" l="0.7" r="0.7" t="0.75" header="0.3" footer="0.3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'小学校第１学年女子（表） '!$AJ$10</c:f>
          <c:strCache>
            <c:ptCount val="1"/>
          </c:strCache>
        </c:strRef>
      </c:tx>
      <c:layout>
        <c:manualLayout>
          <c:xMode val="edge"/>
          <c:yMode val="edge"/>
          <c:x val="0.43748031496062995"/>
          <c:y val="6.8688665825168804E-2"/>
        </c:manualLayout>
      </c:layout>
      <c:overlay val="0"/>
      <c:spPr>
        <a:noFill/>
        <a:ln>
          <a:noFill/>
        </a:ln>
      </c:spPr>
      <c:txPr>
        <a:bodyPr rot="0" anchor="ctr"/>
        <a:lstStyle/>
        <a:p>
          <a:pPr algn="ctr" rtl="0">
            <a:defRPr sz="1800" b="1">
              <a:solidFill>
                <a:srgbClr val="000000"/>
              </a:solidFill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771002029001695"/>
          <c:y val="9.1603053435114504E-2"/>
          <c:w val="0.80796634463245287"/>
          <c:h val="0.688295566107671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'小学校第１学年女子（表） '!$AJ$10</c:f>
              <c:strCache>
                <c:ptCount val="1"/>
              </c:strCache>
            </c:strRef>
          </c:tx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1E0-48BF-B95A-34FB04C6B74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1E0-48BF-B95A-34FB04C6B74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1E0-48BF-B95A-34FB04C6B74E}"/>
              </c:ext>
            </c:extLst>
          </c:dPt>
          <c:dLbls>
            <c:dLbl>
              <c:idx val="0"/>
              <c:layout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E0-48BF-B95A-34FB04C6B74E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E0-48BF-B95A-34FB04C6B74E}"/>
                </c:ext>
              </c:extLst>
            </c:dLbl>
            <c:dLbl>
              <c:idx val="2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E0-48BF-B95A-34FB04C6B74E}"/>
                </c:ext>
              </c:extLst>
            </c:dLbl>
            <c:spPr>
              <a:noFill/>
              <a:ln>
                <a:noFill/>
              </a:ln>
            </c:spPr>
            <c:txPr>
              <a:bodyPr rot="0" anchor="ctr"/>
              <a:lstStyle/>
              <a:p>
                <a:pPr algn="ctr" rtl="0">
                  <a:defRPr sz="6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'小学校第１学年女子（表） '!$AF$12:$AF$13</c:f>
              <c:strCache>
                <c:ptCount val="2"/>
                <c:pt idx="0">
                  <c:v>全国１年女子</c:v>
                </c:pt>
                <c:pt idx="1">
                  <c:v>0</c:v>
                </c:pt>
              </c:strCache>
            </c:strRef>
          </c:cat>
          <c:val>
            <c:numRef>
              <c:f>'小学校第１学年女子（表） '!$AJ$12:$AJ$13</c:f>
              <c:numCache>
                <c:formatCode>0.00_);[Red]\(0.00\)</c:formatCode>
                <c:ptCount val="2"/>
                <c:pt idx="0">
                  <c:v>26.92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E0-48BF-B95A-34FB04C6B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anchor="ctr"/>
          <a:lstStyle/>
          <a:p>
            <a:pPr algn="ctr" rtl="0">
              <a:defRPr sz="7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6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_);[Red]\(#,##0\)" sourceLinked="0"/>
        <c:majorTickMark val="none"/>
        <c:minorTickMark val="none"/>
        <c:tickLblPos val="nextTo"/>
        <c:spPr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anchor="ctr"/>
    <a:lstStyle/>
    <a:p>
      <a:pPr algn="ctr" rtl="0">
        <a:defRPr lang="ja-JP" altLang="en-US" sz="10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75" l="0.7" r="0.7" t="0.75" header="0.3" footer="0.3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'小学校第１学年女子（表） '!$AK$10</c:f>
          <c:strCache>
            <c:ptCount val="1"/>
          </c:strCache>
        </c:strRef>
      </c:tx>
      <c:layout>
        <c:manualLayout>
          <c:xMode val="edge"/>
          <c:yMode val="edge"/>
          <c:x val="0.43982238521554667"/>
          <c:y val="6.9153240460327073E-2"/>
        </c:manualLayout>
      </c:layout>
      <c:overlay val="0"/>
      <c:spPr>
        <a:noFill/>
        <a:ln>
          <a:noFill/>
        </a:ln>
      </c:spPr>
      <c:txPr>
        <a:bodyPr rot="0" anchor="ctr"/>
        <a:lstStyle/>
        <a:p>
          <a:pPr algn="ctr" rtl="0">
            <a:defRPr sz="1800" b="1">
              <a:solidFill>
                <a:srgbClr val="000000"/>
              </a:solidFill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417898105202602"/>
          <c:y val="6.8553975524586697E-2"/>
          <c:w val="0.79532880307769749"/>
          <c:h val="0.709651385275474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'小学校第１学年女子（表） '!$AK$10</c:f>
              <c:strCache>
                <c:ptCount val="1"/>
              </c:strCache>
            </c:strRef>
          </c:tx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326-4A11-B0D7-FAE6D2DE12F6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326-4A11-B0D7-FAE6D2DE12F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326-4A11-B0D7-FAE6D2DE12F6}"/>
              </c:ext>
            </c:extLst>
          </c:dPt>
          <c:dLbls>
            <c:dLbl>
              <c:idx val="0"/>
              <c:layout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7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326-4A11-B0D7-FAE6D2DE12F6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7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326-4A11-B0D7-FAE6D2DE12F6}"/>
                </c:ext>
              </c:extLst>
            </c:dLbl>
            <c:dLbl>
              <c:idx val="2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7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26-4A11-B0D7-FAE6D2DE12F6}"/>
                </c:ext>
              </c:extLst>
            </c:dLbl>
            <c:spPr>
              <a:noFill/>
              <a:ln>
                <a:noFill/>
              </a:ln>
            </c:spPr>
            <c:txPr>
              <a:bodyPr rot="0" anchor="ctr"/>
              <a:lstStyle/>
              <a:p>
                <a:pPr algn="ctr" rtl="0">
                  <a:defRPr sz="7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'小学校第１学年女子（表） '!$AF$12:$AF$13</c:f>
              <c:strCache>
                <c:ptCount val="2"/>
                <c:pt idx="0">
                  <c:v>全国１年女子</c:v>
                </c:pt>
                <c:pt idx="1">
                  <c:v>0</c:v>
                </c:pt>
              </c:strCache>
            </c:strRef>
          </c:cat>
          <c:val>
            <c:numRef>
              <c:f>'小学校第１学年女子（表） '!$AK$12:$AK$13</c:f>
              <c:numCache>
                <c:formatCode>0.00_);[Red]\(0.00\)</c:formatCode>
                <c:ptCount val="2"/>
                <c:pt idx="0">
                  <c:v>15.7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26-4A11-B0D7-FAE6D2DE1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anchor="ctr"/>
          <a:lstStyle/>
          <a:p>
            <a:pPr algn="ctr" rtl="0">
              <a:defRPr sz="7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_);[Red]\(#,##0\)" sourceLinked="0"/>
        <c:majorTickMark val="none"/>
        <c:minorTickMark val="none"/>
        <c:tickLblPos val="nextTo"/>
        <c:spPr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anchor="ctr"/>
    <a:lstStyle/>
    <a:p>
      <a:pPr algn="ctr" rtl="0">
        <a:defRPr lang="ja-JP" altLang="en-US" sz="10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75" l="0.7" r="0.7" t="0.75" header="0.3" footer="0.3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77602799650043"/>
          <c:y val="9.3023255813953487E-2"/>
          <c:w val="0.79471423214955272"/>
          <c:h val="0.683462939225620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'小学校第１学年女子（表） '!$AN$10</c:f>
              <c:strCache>
                <c:ptCount val="1"/>
              </c:strCache>
            </c:strRef>
          </c:tx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C59-4559-9E4C-A2C191FE0C7D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C59-4559-9E4C-A2C191FE0C7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C59-4559-9E4C-A2C191FE0C7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5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59-4559-9E4C-A2C191FE0C7D}"/>
                </c:ext>
              </c:extLst>
            </c:dLbl>
            <c:dLbl>
              <c:idx val="1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5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59-4559-9E4C-A2C191FE0C7D}"/>
                </c:ext>
              </c:extLst>
            </c:dLbl>
            <c:dLbl>
              <c:idx val="2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5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59-4559-9E4C-A2C191FE0C7D}"/>
                </c:ext>
              </c:extLst>
            </c:dLbl>
            <c:spPr>
              <a:noFill/>
              <a:ln>
                <a:noFill/>
              </a:ln>
            </c:spPr>
            <c:txPr>
              <a:bodyPr rot="0" anchor="ctr"/>
              <a:lstStyle/>
              <a:p>
                <a:pPr algn="ctr" rtl="0">
                  <a:defRPr sz="5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'小学校第１学年女子（表） '!$AF$12:$AF$13</c:f>
              <c:strCache>
                <c:ptCount val="2"/>
                <c:pt idx="0">
                  <c:v>全国１年女子</c:v>
                </c:pt>
                <c:pt idx="1">
                  <c:v>0</c:v>
                </c:pt>
              </c:strCache>
            </c:strRef>
          </c:cat>
          <c:val>
            <c:numRef>
              <c:f>'小学校第１学年女子（表） '!$AM$12:$AM$13</c:f>
              <c:numCache>
                <c:formatCode>0.00_);[Red]\(0.00\)</c:formatCode>
                <c:ptCount val="2"/>
                <c:pt idx="0">
                  <c:v>108.49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59-4559-9E4C-A2C191FE0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anchor="ctr"/>
          <a:lstStyle/>
          <a:p>
            <a:pPr algn="ctr" rtl="0">
              <a:defRPr sz="7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_);[Red]\(#,##0\)" sourceLinked="0"/>
        <c:majorTickMark val="none"/>
        <c:minorTickMark val="none"/>
        <c:tickLblPos val="nextTo"/>
        <c:spPr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50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anchor="ctr"/>
    <a:lstStyle/>
    <a:p>
      <a:pPr algn="ctr" rtl="0">
        <a:defRPr lang="ja-JP" altLang="en-US" sz="10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75" l="0.7" r="0.7" t="0.75" header="0.3" footer="0.3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'小学校第１学年女子（表） '!$AO$10</c:f>
          <c:strCache>
            <c:ptCount val="1"/>
          </c:strCache>
        </c:strRef>
      </c:tx>
      <c:layout>
        <c:manualLayout>
          <c:xMode val="edge"/>
          <c:yMode val="edge"/>
          <c:x val="0.43847879154965769"/>
          <c:y val="6.9153240460327073E-2"/>
        </c:manualLayout>
      </c:layout>
      <c:overlay val="0"/>
      <c:spPr>
        <a:noFill/>
        <a:ln>
          <a:noFill/>
        </a:ln>
      </c:spPr>
      <c:txPr>
        <a:bodyPr rot="0" anchor="ctr"/>
        <a:lstStyle/>
        <a:p>
          <a:pPr algn="ctr" rtl="0">
            <a:defRPr sz="1800" b="1">
              <a:solidFill>
                <a:srgbClr val="000000"/>
              </a:solidFill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516491382633114"/>
          <c:y val="0.11646700179294142"/>
          <c:w val="0.82707486738982805"/>
          <c:h val="0.704586981438062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'小学校第１学年女子（表） '!$AO$10</c:f>
              <c:strCache>
                <c:ptCount val="1"/>
              </c:strCache>
            </c:strRef>
          </c:tx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8AF-4280-AA77-7012886D8C27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8AF-4280-AA77-7012886D8C2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8AF-4280-AA77-7012886D8C2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7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AF-4280-AA77-7012886D8C27}"/>
                </c:ext>
              </c:extLst>
            </c:dLbl>
            <c:dLbl>
              <c:idx val="1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7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AF-4280-AA77-7012886D8C27}"/>
                </c:ext>
              </c:extLst>
            </c:dLbl>
            <c:dLbl>
              <c:idx val="2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7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AF-4280-AA77-7012886D8C27}"/>
                </c:ext>
              </c:extLst>
            </c:dLbl>
            <c:spPr>
              <a:noFill/>
              <a:ln>
                <a:noFill/>
              </a:ln>
            </c:spPr>
            <c:txPr>
              <a:bodyPr rot="0" anchor="ctr"/>
              <a:lstStyle/>
              <a:p>
                <a:pPr algn="ctr" rtl="0">
                  <a:defRPr sz="7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'小学校第１学年女子（表） '!$AF$12:$AF$13</c:f>
              <c:strCache>
                <c:ptCount val="2"/>
                <c:pt idx="0">
                  <c:v>全国１年女子</c:v>
                </c:pt>
                <c:pt idx="1">
                  <c:v>0</c:v>
                </c:pt>
              </c:strCache>
            </c:strRef>
          </c:cat>
          <c:val>
            <c:numRef>
              <c:f>'小学校第１学年女子（表） '!$AN$12:$AN$13</c:f>
              <c:numCache>
                <c:formatCode>0.00_);[Red]\(0.00\)</c:formatCode>
                <c:ptCount val="2"/>
                <c:pt idx="0">
                  <c:v>5.77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AF-4280-AA77-7012886D8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anchor="ctr"/>
          <a:lstStyle/>
          <a:p>
            <a:pPr algn="ctr" rtl="0">
              <a:defRPr sz="7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_);[Red]\(#,##0\)" sourceLinked="0"/>
        <c:majorTickMark val="none"/>
        <c:minorTickMark val="none"/>
        <c:tickLblPos val="nextTo"/>
        <c:spPr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anchor="ctr"/>
    <a:lstStyle/>
    <a:p>
      <a:pPr algn="ctr" rtl="0">
        <a:defRPr lang="ja-JP" altLang="en-US" sz="10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75" l="0.7" r="0.7" t="0.75" header="0.3" footer="0.3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'小学校第１学年女子（表） '!$AH$10</c:f>
          <c:strCache>
            <c:ptCount val="1"/>
          </c:strCache>
        </c:strRef>
      </c:tx>
      <c:layout>
        <c:manualLayout>
          <c:xMode val="edge"/>
          <c:yMode val="edge"/>
          <c:x val="0.4405377030573881"/>
          <c:y val="6.8230334844508078E-2"/>
        </c:manualLayout>
      </c:layout>
      <c:overlay val="0"/>
      <c:spPr>
        <a:noFill/>
        <a:ln>
          <a:noFill/>
        </a:ln>
      </c:spPr>
      <c:txPr>
        <a:bodyPr rot="0" anchor="ctr"/>
        <a:lstStyle/>
        <a:p>
          <a:pPr algn="ctr" rtl="0">
            <a:defRPr sz="1800" b="1">
              <a:solidFill>
                <a:srgbClr val="000000"/>
              </a:solidFill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934170390863303"/>
          <c:y val="0.13056164181469482"/>
          <c:w val="0.830651911754274"/>
          <c:h val="0.7246071598344883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'小学校第１学年女子（表） '!$AH$10</c:f>
              <c:strCache>
                <c:ptCount val="1"/>
              </c:strCache>
            </c:strRef>
          </c:tx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473-4FC5-BB70-74C0D9EF931F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473-4FC5-BB70-74C0D9EF931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473-4FC5-BB70-74C0D9EF931F}"/>
              </c:ext>
            </c:extLst>
          </c:dPt>
          <c:dLbls>
            <c:dLbl>
              <c:idx val="0"/>
              <c:layout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7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473-4FC5-BB70-74C0D9EF931F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7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473-4FC5-BB70-74C0D9EF931F}"/>
                </c:ext>
              </c:extLst>
            </c:dLbl>
            <c:dLbl>
              <c:idx val="2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7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73-4FC5-BB70-74C0D9EF931F}"/>
                </c:ext>
              </c:extLst>
            </c:dLbl>
            <c:spPr>
              <a:noFill/>
              <a:ln>
                <a:noFill/>
              </a:ln>
            </c:spPr>
            <c:txPr>
              <a:bodyPr rot="0" anchor="ctr"/>
              <a:lstStyle/>
              <a:p>
                <a:pPr algn="ctr" rtl="0">
                  <a:defRPr sz="7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'小学校第１学年女子（表） '!$AF$12:$AF$13</c:f>
              <c:strCache>
                <c:ptCount val="2"/>
                <c:pt idx="0">
                  <c:v>全国１年女子</c:v>
                </c:pt>
                <c:pt idx="1">
                  <c:v>0</c:v>
                </c:pt>
              </c:strCache>
            </c:strRef>
          </c:cat>
          <c:val>
            <c:numRef>
              <c:f>'小学校第１学年女子（表） '!$AH$12:$AH$13</c:f>
              <c:numCache>
                <c:formatCode>0.00_);[Red]\(0.00\)</c:formatCode>
                <c:ptCount val="2"/>
                <c:pt idx="0">
                  <c:v>11.07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73-4FC5-BB70-74C0D9EF9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anchor="ctr"/>
          <a:lstStyle/>
          <a:p>
            <a:pPr algn="ctr" rtl="0">
              <a:defRPr sz="7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_);[Red]\(#,##0\)" sourceLinked="0"/>
        <c:majorTickMark val="none"/>
        <c:minorTickMark val="none"/>
        <c:tickLblPos val="nextTo"/>
        <c:spPr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anchor="ctr"/>
    <a:lstStyle/>
    <a:p>
      <a:pPr algn="ctr" rtl="0">
        <a:defRPr lang="ja-JP" altLang="en-US" sz="10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75" l="0.7" r="0.7" t="0.75" header="0.3" footer="0.3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microsoft.com/office/2007/relationships/hdphoto" Target="../media/hdphoto1.wdp"/><Relationship Id="rId18" Type="http://schemas.microsoft.com/office/2007/relationships/hdphoto" Target="../media/hdphoto3.wdp"/><Relationship Id="rId26" Type="http://schemas.openxmlformats.org/officeDocument/2006/relationships/image" Target="../media/image10.png"/><Relationship Id="rId3" Type="http://schemas.openxmlformats.org/officeDocument/2006/relationships/chart" Target="../charts/chart3.xml"/><Relationship Id="rId21" Type="http://schemas.openxmlformats.org/officeDocument/2006/relationships/image" Target="../media/image7.png"/><Relationship Id="rId7" Type="http://schemas.openxmlformats.org/officeDocument/2006/relationships/chart" Target="../charts/chart7.xml"/><Relationship Id="rId12" Type="http://schemas.openxmlformats.org/officeDocument/2006/relationships/image" Target="../media/image2.png"/><Relationship Id="rId17" Type="http://schemas.openxmlformats.org/officeDocument/2006/relationships/image" Target="../media/image5.png"/><Relationship Id="rId25" Type="http://schemas.openxmlformats.org/officeDocument/2006/relationships/image" Target="../media/image9.png"/><Relationship Id="rId2" Type="http://schemas.openxmlformats.org/officeDocument/2006/relationships/chart" Target="../charts/chart2.xml"/><Relationship Id="rId16" Type="http://schemas.microsoft.com/office/2007/relationships/hdphoto" Target="../media/hdphoto2.wdp"/><Relationship Id="rId20" Type="http://schemas.microsoft.com/office/2007/relationships/hdphoto" Target="../media/hdphoto4.wdp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1.png"/><Relationship Id="rId24" Type="http://schemas.microsoft.com/office/2007/relationships/hdphoto" Target="../media/hdphoto6.wdp"/><Relationship Id="rId5" Type="http://schemas.openxmlformats.org/officeDocument/2006/relationships/chart" Target="../charts/chart5.xml"/><Relationship Id="rId15" Type="http://schemas.openxmlformats.org/officeDocument/2006/relationships/image" Target="../media/image4.png"/><Relationship Id="rId23" Type="http://schemas.openxmlformats.org/officeDocument/2006/relationships/image" Target="../media/image8.png"/><Relationship Id="rId10" Type="http://schemas.openxmlformats.org/officeDocument/2006/relationships/chart" Target="../charts/chart10.xml"/><Relationship Id="rId19" Type="http://schemas.openxmlformats.org/officeDocument/2006/relationships/image" Target="../media/image6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3.png"/><Relationship Id="rId22" Type="http://schemas.microsoft.com/office/2007/relationships/hdphoto" Target="../media/hdphoto5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269575</xdr:colOff>
      <xdr:row>15</xdr:row>
      <xdr:rowOff>17972</xdr:rowOff>
    </xdr:from>
    <xdr:to>
      <xdr:col>18</xdr:col>
      <xdr:colOff>71888</xdr:colOff>
      <xdr:row>31</xdr:row>
      <xdr:rowOff>116417</xdr:rowOff>
    </xdr:to>
    <xdr:graphicFrame macro="">
      <xdr:nvGraphicFramePr>
        <xdr:cNvPr id="3525490" name="グラフ 9">
          <a:extLst>
            <a:ext uri="{FF2B5EF4-FFF2-40B4-BE49-F238E27FC236}">
              <a16:creationId xmlns:a16="http://schemas.microsoft.com/office/drawing/2014/main" id="{00000000-0008-0000-0000-000072CB35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21745</xdr:colOff>
      <xdr:row>15</xdr:row>
      <xdr:rowOff>24538</xdr:rowOff>
    </xdr:from>
    <xdr:to>
      <xdr:col>11</xdr:col>
      <xdr:colOff>18151</xdr:colOff>
      <xdr:row>15</xdr:row>
      <xdr:rowOff>168538</xdr:rowOff>
    </xdr:to>
    <xdr:sp macro="" textlink="">
      <xdr:nvSpPr>
        <xdr:cNvPr id="3525505" name="テキスト ボックス 33">
          <a:extLst>
            <a:ext uri="{FF2B5EF4-FFF2-40B4-BE49-F238E27FC236}">
              <a16:creationId xmlns:a16="http://schemas.microsoft.com/office/drawing/2014/main" id="{00000000-0008-0000-0000-000081CB3500}"/>
            </a:ext>
          </a:extLst>
        </xdr:cNvPr>
        <xdr:cNvSpPr txBox="1">
          <a:spLocks noChangeArrowheads="1"/>
        </xdr:cNvSpPr>
      </xdr:nvSpPr>
      <xdr:spPr>
        <a:xfrm>
          <a:off x="2250236" y="3771637"/>
          <a:ext cx="382797" cy="144000"/>
        </a:xfrm>
        <a:prstGeom prst="rect">
          <a:avLst/>
        </a:prstGeom>
        <a:solidFill>
          <a:srgbClr val="FFFF99"/>
        </a:solidFill>
        <a:ln w="9525">
          <a:solidFill>
            <a:srgbClr val="BCBCBC"/>
          </a:solidFill>
          <a:miter/>
        </a:ln>
      </xdr:spPr>
      <xdr:txBody>
        <a:bodyPr vertOverflow="clip" horzOverflow="overflow" wrap="square" lIns="36000" tIns="0" rIns="36000" bIns="0" anchor="ctr" upright="1"/>
        <a:lstStyle/>
        <a:p>
          <a:pPr algn="ctr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筋力</a:t>
          </a:r>
        </a:p>
      </xdr:txBody>
    </xdr:sp>
    <xdr:clientData/>
  </xdr:twoCellAnchor>
  <xdr:twoCellAnchor>
    <xdr:from>
      <xdr:col>21</xdr:col>
      <xdr:colOff>266700</xdr:colOff>
      <xdr:row>41</xdr:row>
      <xdr:rowOff>62900</xdr:rowOff>
    </xdr:from>
    <xdr:to>
      <xdr:col>27</xdr:col>
      <xdr:colOff>0</xdr:colOff>
      <xdr:row>46</xdr:row>
      <xdr:rowOff>38100</xdr:rowOff>
    </xdr:to>
    <xdr:graphicFrame macro="">
      <xdr:nvGraphicFramePr>
        <xdr:cNvPr id="3525482" name="グラフ 1">
          <a:extLst>
            <a:ext uri="{FF2B5EF4-FFF2-40B4-BE49-F238E27FC236}">
              <a16:creationId xmlns:a16="http://schemas.microsoft.com/office/drawing/2014/main" id="{00000000-0008-0000-0000-00006ACB35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47086</xdr:colOff>
      <xdr:row>34</xdr:row>
      <xdr:rowOff>68126</xdr:rowOff>
    </xdr:from>
    <xdr:to>
      <xdr:col>7</xdr:col>
      <xdr:colOff>8986</xdr:colOff>
      <xdr:row>39</xdr:row>
      <xdr:rowOff>17971</xdr:rowOff>
    </xdr:to>
    <xdr:graphicFrame macro="">
      <xdr:nvGraphicFramePr>
        <xdr:cNvPr id="3525483" name="グラフ 2">
          <a:extLst>
            <a:ext uri="{FF2B5EF4-FFF2-40B4-BE49-F238E27FC236}">
              <a16:creationId xmlns:a16="http://schemas.microsoft.com/office/drawing/2014/main" id="{00000000-0008-0000-0000-00006BCB35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38100</xdr:colOff>
      <xdr:row>34</xdr:row>
      <xdr:rowOff>19684</xdr:rowOff>
    </xdr:from>
    <xdr:to>
      <xdr:col>27</xdr:col>
      <xdr:colOff>9525</xdr:colOff>
      <xdr:row>39</xdr:row>
      <xdr:rowOff>17970</xdr:rowOff>
    </xdr:to>
    <xdr:graphicFrame macro="">
      <xdr:nvGraphicFramePr>
        <xdr:cNvPr id="3525484" name="グラフ 3">
          <a:extLst>
            <a:ext uri="{FF2B5EF4-FFF2-40B4-BE49-F238E27FC236}">
              <a16:creationId xmlns:a16="http://schemas.microsoft.com/office/drawing/2014/main" id="{00000000-0008-0000-0000-00006CCB35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57150</xdr:colOff>
      <xdr:row>41</xdr:row>
      <xdr:rowOff>26958</xdr:rowOff>
    </xdr:from>
    <xdr:to>
      <xdr:col>7</xdr:col>
      <xdr:colOff>0</xdr:colOff>
      <xdr:row>46</xdr:row>
      <xdr:rowOff>80873</xdr:rowOff>
    </xdr:to>
    <xdr:graphicFrame macro="">
      <xdr:nvGraphicFramePr>
        <xdr:cNvPr id="3525485" name="グラフ 4">
          <a:extLst>
            <a:ext uri="{FF2B5EF4-FFF2-40B4-BE49-F238E27FC236}">
              <a16:creationId xmlns:a16="http://schemas.microsoft.com/office/drawing/2014/main" id="{00000000-0008-0000-0000-00006DCB35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41</xdr:row>
      <xdr:rowOff>53913</xdr:rowOff>
    </xdr:from>
    <xdr:to>
      <xdr:col>16</xdr:col>
      <xdr:colOff>266700</xdr:colOff>
      <xdr:row>46</xdr:row>
      <xdr:rowOff>66674</xdr:rowOff>
    </xdr:to>
    <xdr:graphicFrame macro="">
      <xdr:nvGraphicFramePr>
        <xdr:cNvPr id="3525486" name="グラフ 5">
          <a:extLst>
            <a:ext uri="{FF2B5EF4-FFF2-40B4-BE49-F238E27FC236}">
              <a16:creationId xmlns:a16="http://schemas.microsoft.com/office/drawing/2014/main" id="{00000000-0008-0000-0000-00006ECB35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48</xdr:row>
      <xdr:rowOff>62901</xdr:rowOff>
    </xdr:from>
    <xdr:to>
      <xdr:col>7</xdr:col>
      <xdr:colOff>0</xdr:colOff>
      <xdr:row>53</xdr:row>
      <xdr:rowOff>62902</xdr:rowOff>
    </xdr:to>
    <xdr:graphicFrame macro="">
      <xdr:nvGraphicFramePr>
        <xdr:cNvPr id="3525487" name="グラフ 6">
          <a:extLst>
            <a:ext uri="{FF2B5EF4-FFF2-40B4-BE49-F238E27FC236}">
              <a16:creationId xmlns:a16="http://schemas.microsoft.com/office/drawing/2014/main" id="{00000000-0008-0000-0000-00006FCB35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26958</xdr:colOff>
      <xdr:row>47</xdr:row>
      <xdr:rowOff>116815</xdr:rowOff>
    </xdr:from>
    <xdr:to>
      <xdr:col>17</xdr:col>
      <xdr:colOff>9525</xdr:colOff>
      <xdr:row>53</xdr:row>
      <xdr:rowOff>17971</xdr:rowOff>
    </xdr:to>
    <xdr:graphicFrame macro="">
      <xdr:nvGraphicFramePr>
        <xdr:cNvPr id="3525488" name="グラフ 7">
          <a:extLst>
            <a:ext uri="{FF2B5EF4-FFF2-40B4-BE49-F238E27FC236}">
              <a16:creationId xmlns:a16="http://schemas.microsoft.com/office/drawing/2014/main" id="{00000000-0008-0000-0000-000070CB35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9525</xdr:colOff>
      <xdr:row>34</xdr:row>
      <xdr:rowOff>1</xdr:rowOff>
    </xdr:from>
    <xdr:to>
      <xdr:col>17</xdr:col>
      <xdr:colOff>9525</xdr:colOff>
      <xdr:row>39</xdr:row>
      <xdr:rowOff>19051</xdr:rowOff>
    </xdr:to>
    <xdr:graphicFrame macro="">
      <xdr:nvGraphicFramePr>
        <xdr:cNvPr id="3525489" name="グラフ 8">
          <a:extLst>
            <a:ext uri="{FF2B5EF4-FFF2-40B4-BE49-F238E27FC236}">
              <a16:creationId xmlns:a16="http://schemas.microsoft.com/office/drawing/2014/main" id="{00000000-0008-0000-0000-000071CB35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21</xdr:col>
      <xdr:colOff>0</xdr:colOff>
      <xdr:row>15</xdr:row>
      <xdr:rowOff>1</xdr:rowOff>
    </xdr:from>
    <xdr:to>
      <xdr:col>29</xdr:col>
      <xdr:colOff>256540</xdr:colOff>
      <xdr:row>24</xdr:row>
      <xdr:rowOff>0</xdr:rowOff>
    </xdr:to>
    <xdr:graphicFrame macro="">
      <xdr:nvGraphicFramePr>
        <xdr:cNvPr id="3525491" name="グラフ 10">
          <a:extLst>
            <a:ext uri="{FF2B5EF4-FFF2-40B4-BE49-F238E27FC236}">
              <a16:creationId xmlns:a16="http://schemas.microsoft.com/office/drawing/2014/main" id="{00000000-0008-0000-0000-000073CB35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247111</xdr:colOff>
      <xdr:row>33</xdr:row>
      <xdr:rowOff>217374</xdr:rowOff>
    </xdr:from>
    <xdr:to>
      <xdr:col>3</xdr:col>
      <xdr:colOff>228061</xdr:colOff>
      <xdr:row>34</xdr:row>
      <xdr:rowOff>146206</xdr:rowOff>
    </xdr:to>
    <xdr:sp macro="" textlink="">
      <xdr:nvSpPr>
        <xdr:cNvPr id="3525492" name="テキスト ボックス 12">
          <a:extLst>
            <a:ext uri="{FF2B5EF4-FFF2-40B4-BE49-F238E27FC236}">
              <a16:creationId xmlns:a16="http://schemas.microsoft.com/office/drawing/2014/main" id="{00000000-0008-0000-0000-000074CB3500}"/>
            </a:ext>
          </a:extLst>
        </xdr:cNvPr>
        <xdr:cNvSpPr txBox="1">
          <a:spLocks noChangeArrowheads="1"/>
        </xdr:cNvSpPr>
      </xdr:nvSpPr>
      <xdr:spPr>
        <a:xfrm>
          <a:off x="523336" y="8113599"/>
          <a:ext cx="257175" cy="157432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0" tIns="36000" rIns="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（kg）</a:t>
          </a:r>
        </a:p>
      </xdr:txBody>
    </xdr:sp>
    <xdr:clientData/>
  </xdr:twoCellAnchor>
  <xdr:twoCellAnchor>
    <xdr:from>
      <xdr:col>12</xdr:col>
      <xdr:colOff>238125</xdr:colOff>
      <xdr:row>33</xdr:row>
      <xdr:rowOff>215661</xdr:rowOff>
    </xdr:from>
    <xdr:to>
      <xdr:col>13</xdr:col>
      <xdr:colOff>218440</xdr:colOff>
      <xdr:row>34</xdr:row>
      <xdr:rowOff>154653</xdr:rowOff>
    </xdr:to>
    <xdr:sp macro="" textlink="">
      <xdr:nvSpPr>
        <xdr:cNvPr id="3525493" name="テキスト ボックス 13">
          <a:extLst>
            <a:ext uri="{FF2B5EF4-FFF2-40B4-BE49-F238E27FC236}">
              <a16:creationId xmlns:a16="http://schemas.microsoft.com/office/drawing/2014/main" id="{00000000-0008-0000-0000-000075CB3500}"/>
            </a:ext>
          </a:extLst>
        </xdr:cNvPr>
        <xdr:cNvSpPr txBox="1">
          <a:spLocks noChangeArrowheads="1"/>
        </xdr:cNvSpPr>
      </xdr:nvSpPr>
      <xdr:spPr>
        <a:xfrm>
          <a:off x="3140554" y="8006392"/>
          <a:ext cx="258877" cy="18161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0" tIns="36000" rIns="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（回）</a:t>
          </a:r>
        </a:p>
      </xdr:txBody>
    </xdr:sp>
    <xdr:clientData/>
  </xdr:twoCellAnchor>
  <xdr:twoCellAnchor>
    <xdr:from>
      <xdr:col>22</xdr:col>
      <xdr:colOff>254923</xdr:colOff>
      <xdr:row>33</xdr:row>
      <xdr:rowOff>208927</xdr:rowOff>
    </xdr:from>
    <xdr:to>
      <xdr:col>23</xdr:col>
      <xdr:colOff>245398</xdr:colOff>
      <xdr:row>34</xdr:row>
      <xdr:rowOff>147919</xdr:rowOff>
    </xdr:to>
    <xdr:sp macro="" textlink="">
      <xdr:nvSpPr>
        <xdr:cNvPr id="3525494" name="テキスト ボックス 14">
          <a:extLst>
            <a:ext uri="{FF2B5EF4-FFF2-40B4-BE49-F238E27FC236}">
              <a16:creationId xmlns:a16="http://schemas.microsoft.com/office/drawing/2014/main" id="{00000000-0008-0000-0000-000076CB3500}"/>
            </a:ext>
          </a:extLst>
        </xdr:cNvPr>
        <xdr:cNvSpPr txBox="1">
          <a:spLocks noChangeArrowheads="1"/>
        </xdr:cNvSpPr>
      </xdr:nvSpPr>
      <xdr:spPr>
        <a:xfrm>
          <a:off x="5772234" y="7999658"/>
          <a:ext cx="269037" cy="18161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0" tIns="36000" rIns="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（cm）</a:t>
          </a:r>
        </a:p>
      </xdr:txBody>
    </xdr:sp>
    <xdr:clientData/>
  </xdr:twoCellAnchor>
  <xdr:twoCellAnchor>
    <xdr:from>
      <xdr:col>2</xdr:col>
      <xdr:colOff>226982</xdr:colOff>
      <xdr:row>40</xdr:row>
      <xdr:rowOff>101097</xdr:rowOff>
    </xdr:from>
    <xdr:to>
      <xdr:col>3</xdr:col>
      <xdr:colOff>207932</xdr:colOff>
      <xdr:row>41</xdr:row>
      <xdr:rowOff>156366</xdr:rowOff>
    </xdr:to>
    <xdr:sp macro="" textlink="">
      <xdr:nvSpPr>
        <xdr:cNvPr id="3525495" name="テキスト ボックス 15">
          <a:extLst>
            <a:ext uri="{FF2B5EF4-FFF2-40B4-BE49-F238E27FC236}">
              <a16:creationId xmlns:a16="http://schemas.microsoft.com/office/drawing/2014/main" id="{00000000-0008-0000-0000-000077CB3500}"/>
            </a:ext>
          </a:extLst>
        </xdr:cNvPr>
        <xdr:cNvSpPr txBox="1">
          <a:spLocks noChangeArrowheads="1"/>
        </xdr:cNvSpPr>
      </xdr:nvSpPr>
      <xdr:spPr>
        <a:xfrm>
          <a:off x="505543" y="9374493"/>
          <a:ext cx="259512" cy="172085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0" tIns="36000" rIns="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（点）</a:t>
          </a:r>
        </a:p>
      </xdr:txBody>
    </xdr:sp>
    <xdr:clientData/>
  </xdr:twoCellAnchor>
  <xdr:twoCellAnchor>
    <xdr:from>
      <xdr:col>12</xdr:col>
      <xdr:colOff>254384</xdr:colOff>
      <xdr:row>40</xdr:row>
      <xdr:rowOff>92111</xdr:rowOff>
    </xdr:from>
    <xdr:to>
      <xdr:col>13</xdr:col>
      <xdr:colOff>245494</xdr:colOff>
      <xdr:row>41</xdr:row>
      <xdr:rowOff>147380</xdr:rowOff>
    </xdr:to>
    <xdr:sp macro="" textlink="">
      <xdr:nvSpPr>
        <xdr:cNvPr id="3525496" name="テキスト ボックス 16">
          <a:extLst>
            <a:ext uri="{FF2B5EF4-FFF2-40B4-BE49-F238E27FC236}">
              <a16:creationId xmlns:a16="http://schemas.microsoft.com/office/drawing/2014/main" id="{00000000-0008-0000-0000-000078CB3500}"/>
            </a:ext>
          </a:extLst>
        </xdr:cNvPr>
        <xdr:cNvSpPr txBox="1">
          <a:spLocks noChangeArrowheads="1"/>
        </xdr:cNvSpPr>
      </xdr:nvSpPr>
      <xdr:spPr>
        <a:xfrm>
          <a:off x="3156813" y="9365507"/>
          <a:ext cx="269672" cy="172085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0" tIns="36000" rIns="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（回）</a:t>
          </a:r>
        </a:p>
      </xdr:txBody>
    </xdr:sp>
    <xdr:clientData/>
  </xdr:twoCellAnchor>
  <xdr:twoCellAnchor>
    <xdr:from>
      <xdr:col>22</xdr:col>
      <xdr:colOff>245493</xdr:colOff>
      <xdr:row>40</xdr:row>
      <xdr:rowOff>81412</xdr:rowOff>
    </xdr:from>
    <xdr:to>
      <xdr:col>23</xdr:col>
      <xdr:colOff>235968</xdr:colOff>
      <xdr:row>41</xdr:row>
      <xdr:rowOff>146206</xdr:rowOff>
    </xdr:to>
    <xdr:sp macro="" textlink="">
      <xdr:nvSpPr>
        <xdr:cNvPr id="3525497" name="テキスト ボックス 17">
          <a:extLst>
            <a:ext uri="{FF2B5EF4-FFF2-40B4-BE49-F238E27FC236}">
              <a16:creationId xmlns:a16="http://schemas.microsoft.com/office/drawing/2014/main" id="{00000000-0008-0000-0000-000079CB3500}"/>
            </a:ext>
          </a:extLst>
        </xdr:cNvPr>
        <xdr:cNvSpPr txBox="1">
          <a:spLocks noChangeArrowheads="1"/>
        </xdr:cNvSpPr>
      </xdr:nvSpPr>
      <xdr:spPr>
        <a:xfrm>
          <a:off x="5762804" y="9354808"/>
          <a:ext cx="269037" cy="18161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0" tIns="36000" rIns="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（秒）</a:t>
          </a:r>
        </a:p>
      </xdr:txBody>
    </xdr:sp>
    <xdr:clientData/>
  </xdr:twoCellAnchor>
  <xdr:twoCellAnchor>
    <xdr:from>
      <xdr:col>2</xdr:col>
      <xdr:colOff>247111</xdr:colOff>
      <xdr:row>47</xdr:row>
      <xdr:rowOff>91572</xdr:rowOff>
    </xdr:from>
    <xdr:to>
      <xdr:col>3</xdr:col>
      <xdr:colOff>227426</xdr:colOff>
      <xdr:row>48</xdr:row>
      <xdr:rowOff>146206</xdr:rowOff>
    </xdr:to>
    <xdr:sp macro="" textlink="">
      <xdr:nvSpPr>
        <xdr:cNvPr id="3525498" name="テキスト ボックス 18">
          <a:extLst>
            <a:ext uri="{FF2B5EF4-FFF2-40B4-BE49-F238E27FC236}">
              <a16:creationId xmlns:a16="http://schemas.microsoft.com/office/drawing/2014/main" id="{00000000-0008-0000-0000-00007ACB3500}"/>
            </a:ext>
          </a:extLst>
        </xdr:cNvPr>
        <xdr:cNvSpPr txBox="1">
          <a:spLocks noChangeArrowheads="1"/>
        </xdr:cNvSpPr>
      </xdr:nvSpPr>
      <xdr:spPr>
        <a:xfrm>
          <a:off x="525672" y="10721831"/>
          <a:ext cx="258877" cy="17145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0" tIns="36000" rIns="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（cm）</a:t>
          </a:r>
        </a:p>
      </xdr:txBody>
    </xdr:sp>
    <xdr:clientData/>
  </xdr:twoCellAnchor>
  <xdr:twoCellAnchor>
    <xdr:from>
      <xdr:col>12</xdr:col>
      <xdr:colOff>236507</xdr:colOff>
      <xdr:row>47</xdr:row>
      <xdr:rowOff>71887</xdr:rowOff>
    </xdr:from>
    <xdr:to>
      <xdr:col>13</xdr:col>
      <xdr:colOff>207932</xdr:colOff>
      <xdr:row>48</xdr:row>
      <xdr:rowOff>146206</xdr:rowOff>
    </xdr:to>
    <xdr:sp macro="" textlink="">
      <xdr:nvSpPr>
        <xdr:cNvPr id="3525499" name="テキスト ボックス 19">
          <a:extLst>
            <a:ext uri="{FF2B5EF4-FFF2-40B4-BE49-F238E27FC236}">
              <a16:creationId xmlns:a16="http://schemas.microsoft.com/office/drawing/2014/main" id="{00000000-0008-0000-0000-00007BCB3500}"/>
            </a:ext>
          </a:extLst>
        </xdr:cNvPr>
        <xdr:cNvSpPr txBox="1">
          <a:spLocks noChangeArrowheads="1"/>
        </xdr:cNvSpPr>
      </xdr:nvSpPr>
      <xdr:spPr>
        <a:xfrm>
          <a:off x="3138936" y="10702146"/>
          <a:ext cx="249987" cy="191135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0" tIns="36000" rIns="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（m）</a:t>
          </a:r>
        </a:p>
      </xdr:txBody>
    </xdr:sp>
    <xdr:clientData/>
  </xdr:twoCellAnchor>
  <xdr:twoCellAnchor>
    <xdr:from>
      <xdr:col>2</xdr:col>
      <xdr:colOff>164565</xdr:colOff>
      <xdr:row>29</xdr:row>
      <xdr:rowOff>65138</xdr:rowOff>
    </xdr:from>
    <xdr:to>
      <xdr:col>4</xdr:col>
      <xdr:colOff>135990</xdr:colOff>
      <xdr:row>29</xdr:row>
      <xdr:rowOff>208648</xdr:rowOff>
    </xdr:to>
    <xdr:sp macro="" textlink="">
      <xdr:nvSpPr>
        <xdr:cNvPr id="3525500" name="テキスト ボックス 20">
          <a:extLst>
            <a:ext uri="{FF2B5EF4-FFF2-40B4-BE49-F238E27FC236}">
              <a16:creationId xmlns:a16="http://schemas.microsoft.com/office/drawing/2014/main" id="{00000000-0008-0000-0000-00007CCB3500}"/>
            </a:ext>
          </a:extLst>
        </xdr:cNvPr>
        <xdr:cNvSpPr txBox="1">
          <a:spLocks noChangeArrowheads="1"/>
        </xdr:cNvSpPr>
      </xdr:nvSpPr>
      <xdr:spPr>
        <a:xfrm>
          <a:off x="439732" y="7166555"/>
          <a:ext cx="521758" cy="143510"/>
        </a:xfrm>
        <a:prstGeom prst="rect">
          <a:avLst/>
        </a:prstGeom>
        <a:solidFill>
          <a:srgbClr val="FFFF99"/>
        </a:solidFill>
        <a:ln w="9525">
          <a:solidFill>
            <a:srgbClr val="BCBCBC"/>
          </a:solidFill>
          <a:miter/>
        </a:ln>
      </xdr:spPr>
      <xdr:txBody>
        <a:bodyPr vertOverflow="clip" horzOverflow="overflow" wrap="square" lIns="36000" tIns="0" rIns="36000" bIns="0" anchor="ctr" upright="1"/>
        <a:lstStyle/>
        <a:p>
          <a:pPr algn="ctr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スピード</a:t>
          </a:r>
        </a:p>
      </xdr:txBody>
    </xdr:sp>
    <xdr:clientData/>
  </xdr:twoCellAnchor>
  <xdr:twoCellAnchor>
    <xdr:from>
      <xdr:col>8</xdr:col>
      <xdr:colOff>180037</xdr:colOff>
      <xdr:row>31</xdr:row>
      <xdr:rowOff>37876</xdr:rowOff>
    </xdr:from>
    <xdr:to>
      <xdr:col>11</xdr:col>
      <xdr:colOff>239524</xdr:colOff>
      <xdr:row>31</xdr:row>
      <xdr:rowOff>181876</xdr:rowOff>
    </xdr:to>
    <xdr:sp macro="" textlink="">
      <xdr:nvSpPr>
        <xdr:cNvPr id="3525501" name="テキスト ボックス 29">
          <a:extLst>
            <a:ext uri="{FF2B5EF4-FFF2-40B4-BE49-F238E27FC236}">
              <a16:creationId xmlns:a16="http://schemas.microsoft.com/office/drawing/2014/main" id="{00000000-0008-0000-0000-00007DCB3500}"/>
            </a:ext>
          </a:extLst>
        </xdr:cNvPr>
        <xdr:cNvSpPr txBox="1">
          <a:spLocks noChangeArrowheads="1"/>
        </xdr:cNvSpPr>
      </xdr:nvSpPr>
      <xdr:spPr>
        <a:xfrm>
          <a:off x="2106204" y="7562626"/>
          <a:ext cx="715653" cy="144000"/>
        </a:xfrm>
        <a:prstGeom prst="rect">
          <a:avLst/>
        </a:prstGeom>
        <a:solidFill>
          <a:srgbClr val="FFFF99"/>
        </a:solidFill>
        <a:ln w="9525">
          <a:solidFill>
            <a:srgbClr val="BCBCBC"/>
          </a:solidFill>
          <a:miter/>
        </a:ln>
      </xdr:spPr>
      <xdr:txBody>
        <a:bodyPr vertOverflow="clip" horzOverflow="overflow" wrap="square" lIns="36000" tIns="0" rIns="36000" bIns="0" anchor="ctr" upright="1"/>
        <a:lstStyle/>
        <a:p>
          <a:pPr algn="ctr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全身持久力</a:t>
          </a:r>
        </a:p>
      </xdr:txBody>
    </xdr:sp>
    <xdr:clientData/>
  </xdr:twoCellAnchor>
  <xdr:twoCellAnchor>
    <xdr:from>
      <xdr:col>1</xdr:col>
      <xdr:colOff>56811</xdr:colOff>
      <xdr:row>24</xdr:row>
      <xdr:rowOff>121266</xdr:rowOff>
    </xdr:from>
    <xdr:to>
      <xdr:col>2</xdr:col>
      <xdr:colOff>240123</xdr:colOff>
      <xdr:row>25</xdr:row>
      <xdr:rowOff>43016</xdr:rowOff>
    </xdr:to>
    <xdr:sp macro="" textlink="">
      <xdr:nvSpPr>
        <xdr:cNvPr id="3525502" name="テキスト ボックス 30">
          <a:extLst>
            <a:ext uri="{FF2B5EF4-FFF2-40B4-BE49-F238E27FC236}">
              <a16:creationId xmlns:a16="http://schemas.microsoft.com/office/drawing/2014/main" id="{00000000-0008-0000-0000-00007ECB3500}"/>
            </a:ext>
          </a:extLst>
        </xdr:cNvPr>
        <xdr:cNvSpPr txBox="1">
          <a:spLocks noChangeArrowheads="1"/>
        </xdr:cNvSpPr>
      </xdr:nvSpPr>
      <xdr:spPr>
        <a:xfrm>
          <a:off x="56811" y="6069099"/>
          <a:ext cx="458479" cy="144000"/>
        </a:xfrm>
        <a:prstGeom prst="rect">
          <a:avLst/>
        </a:prstGeom>
        <a:solidFill>
          <a:srgbClr val="FFFF99"/>
        </a:solidFill>
        <a:ln w="9525">
          <a:solidFill>
            <a:srgbClr val="BCBCBC"/>
          </a:solidFill>
          <a:miter/>
        </a:ln>
      </xdr:spPr>
      <xdr:txBody>
        <a:bodyPr vertOverflow="clip" horzOverflow="overflow" wrap="square" lIns="36000" tIns="0" rIns="36000" bIns="0" anchor="ctr" upright="1"/>
        <a:lstStyle/>
        <a:p>
          <a:pPr algn="ctr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瞬発力</a:t>
          </a:r>
        </a:p>
      </xdr:txBody>
    </xdr:sp>
    <xdr:clientData/>
  </xdr:twoCellAnchor>
  <xdr:twoCellAnchor>
    <xdr:from>
      <xdr:col>1</xdr:col>
      <xdr:colOff>68693</xdr:colOff>
      <xdr:row>17</xdr:row>
      <xdr:rowOff>104235</xdr:rowOff>
    </xdr:from>
    <xdr:to>
      <xdr:col>2</xdr:col>
      <xdr:colOff>255798</xdr:colOff>
      <xdr:row>18</xdr:row>
      <xdr:rowOff>23589</xdr:rowOff>
    </xdr:to>
    <xdr:sp macro="" textlink="">
      <xdr:nvSpPr>
        <xdr:cNvPr id="3525503" name="テキスト ボックス 31">
          <a:extLst>
            <a:ext uri="{FF2B5EF4-FFF2-40B4-BE49-F238E27FC236}">
              <a16:creationId xmlns:a16="http://schemas.microsoft.com/office/drawing/2014/main" id="{00000000-0008-0000-0000-00007FCB3500}"/>
            </a:ext>
          </a:extLst>
        </xdr:cNvPr>
        <xdr:cNvSpPr txBox="1">
          <a:spLocks noChangeArrowheads="1"/>
        </xdr:cNvSpPr>
      </xdr:nvSpPr>
      <xdr:spPr>
        <a:xfrm>
          <a:off x="68693" y="4496318"/>
          <a:ext cx="462272" cy="141604"/>
        </a:xfrm>
        <a:prstGeom prst="rect">
          <a:avLst/>
        </a:prstGeom>
        <a:solidFill>
          <a:srgbClr val="FFFF99"/>
        </a:solidFill>
        <a:ln w="9525">
          <a:solidFill>
            <a:srgbClr val="BCBCBC"/>
          </a:solidFill>
          <a:miter/>
        </a:ln>
      </xdr:spPr>
      <xdr:txBody>
        <a:bodyPr vertOverflow="clip" horzOverflow="overflow" wrap="square" lIns="36000" tIns="0" rIns="36000" bIns="0" anchor="ctr" upright="1"/>
        <a:lstStyle/>
        <a:p>
          <a:pPr algn="ctr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巧緻性</a:t>
          </a:r>
        </a:p>
      </xdr:txBody>
    </xdr:sp>
    <xdr:clientData/>
  </xdr:twoCellAnchor>
  <xdr:twoCellAnchor>
    <xdr:from>
      <xdr:col>1</xdr:col>
      <xdr:colOff>59707</xdr:colOff>
      <xdr:row>18</xdr:row>
      <xdr:rowOff>63345</xdr:rowOff>
    </xdr:from>
    <xdr:to>
      <xdr:col>2</xdr:col>
      <xdr:colOff>250208</xdr:colOff>
      <xdr:row>18</xdr:row>
      <xdr:rowOff>207345</xdr:rowOff>
    </xdr:to>
    <xdr:sp macro="" textlink="">
      <xdr:nvSpPr>
        <xdr:cNvPr id="3525504" name="テキスト ボックス 32">
          <a:extLst>
            <a:ext uri="{FF2B5EF4-FFF2-40B4-BE49-F238E27FC236}">
              <a16:creationId xmlns:a16="http://schemas.microsoft.com/office/drawing/2014/main" id="{00000000-0008-0000-0000-000080CB3500}"/>
            </a:ext>
          </a:extLst>
        </xdr:cNvPr>
        <xdr:cNvSpPr txBox="1">
          <a:spLocks noChangeArrowheads="1"/>
        </xdr:cNvSpPr>
      </xdr:nvSpPr>
      <xdr:spPr>
        <a:xfrm>
          <a:off x="59707" y="4677678"/>
          <a:ext cx="465668" cy="144000"/>
        </a:xfrm>
        <a:prstGeom prst="rect">
          <a:avLst/>
        </a:prstGeom>
        <a:solidFill>
          <a:srgbClr val="FFFF99"/>
        </a:solidFill>
        <a:ln w="9525">
          <a:solidFill>
            <a:srgbClr val="BCBCBC"/>
          </a:solidFill>
          <a:miter/>
        </a:ln>
      </xdr:spPr>
      <xdr:txBody>
        <a:bodyPr vertOverflow="clip" horzOverflow="overflow" wrap="square" lIns="36000" tIns="0" rIns="36000" bIns="0" anchor="ctr" upright="1"/>
        <a:lstStyle/>
        <a:p>
          <a:pPr algn="ctr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瞬発力</a:t>
          </a:r>
        </a:p>
      </xdr:txBody>
    </xdr:sp>
    <xdr:clientData/>
  </xdr:twoCellAnchor>
  <xdr:twoCellAnchor>
    <xdr:from>
      <xdr:col>16</xdr:col>
      <xdr:colOff>251207</xdr:colOff>
      <xdr:row>18</xdr:row>
      <xdr:rowOff>206812</xdr:rowOff>
    </xdr:from>
    <xdr:to>
      <xdr:col>18</xdr:col>
      <xdr:colOff>251207</xdr:colOff>
      <xdr:row>19</xdr:row>
      <xdr:rowOff>126166</xdr:rowOff>
    </xdr:to>
    <xdr:sp macro="" textlink="">
      <xdr:nvSpPr>
        <xdr:cNvPr id="3525506" name="テキスト ボックス 34">
          <a:extLst>
            <a:ext uri="{FF2B5EF4-FFF2-40B4-BE49-F238E27FC236}">
              <a16:creationId xmlns:a16="http://schemas.microsoft.com/office/drawing/2014/main" id="{00000000-0008-0000-0000-000082CB3500}"/>
            </a:ext>
          </a:extLst>
        </xdr:cNvPr>
        <xdr:cNvSpPr txBox="1">
          <a:spLocks noChangeArrowheads="1"/>
        </xdr:cNvSpPr>
      </xdr:nvSpPr>
      <xdr:spPr>
        <a:xfrm>
          <a:off x="4219957" y="4821145"/>
          <a:ext cx="550333" cy="141604"/>
        </a:xfrm>
        <a:prstGeom prst="rect">
          <a:avLst/>
        </a:prstGeom>
        <a:solidFill>
          <a:srgbClr val="FFFF99"/>
        </a:solidFill>
        <a:ln w="9525">
          <a:solidFill>
            <a:srgbClr val="BCBCBC"/>
          </a:solidFill>
          <a:miter/>
        </a:ln>
      </xdr:spPr>
      <xdr:txBody>
        <a:bodyPr vertOverflow="clip" horzOverflow="overflow" wrap="square" lIns="36000" tIns="0" rIns="36000" bIns="0" anchor="ctr" upright="1"/>
        <a:lstStyle/>
        <a:p>
          <a:pPr algn="ctr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筋持久力</a:t>
          </a:r>
        </a:p>
      </xdr:txBody>
    </xdr:sp>
    <xdr:clientData/>
  </xdr:twoCellAnchor>
  <xdr:twoCellAnchor>
    <xdr:from>
      <xdr:col>17</xdr:col>
      <xdr:colOff>62901</xdr:colOff>
      <xdr:row>24</xdr:row>
      <xdr:rowOff>118973</xdr:rowOff>
    </xdr:from>
    <xdr:to>
      <xdr:col>18</xdr:col>
      <xdr:colOff>253401</xdr:colOff>
      <xdr:row>25</xdr:row>
      <xdr:rowOff>38327</xdr:rowOff>
    </xdr:to>
    <xdr:sp macro="" textlink="">
      <xdr:nvSpPr>
        <xdr:cNvPr id="3525507" name="テキスト ボックス 36">
          <a:extLst>
            <a:ext uri="{FF2B5EF4-FFF2-40B4-BE49-F238E27FC236}">
              <a16:creationId xmlns:a16="http://schemas.microsoft.com/office/drawing/2014/main" id="{00000000-0008-0000-0000-000083CB3500}"/>
            </a:ext>
          </a:extLst>
        </xdr:cNvPr>
        <xdr:cNvSpPr txBox="1">
          <a:spLocks noChangeArrowheads="1"/>
        </xdr:cNvSpPr>
      </xdr:nvSpPr>
      <xdr:spPr>
        <a:xfrm>
          <a:off x="4358137" y="5887888"/>
          <a:ext cx="469061" cy="144000"/>
        </a:xfrm>
        <a:prstGeom prst="rect">
          <a:avLst/>
        </a:prstGeom>
        <a:solidFill>
          <a:srgbClr val="FFFF99"/>
        </a:solidFill>
        <a:ln w="9525">
          <a:solidFill>
            <a:srgbClr val="BCBCBC"/>
          </a:solidFill>
          <a:miter/>
        </a:ln>
      </xdr:spPr>
      <xdr:txBody>
        <a:bodyPr vertOverflow="clip" horzOverflow="overflow" wrap="square" lIns="36000" tIns="0" rIns="36000" bIns="0" anchor="ctr" upright="1"/>
        <a:lstStyle/>
        <a:p>
          <a:pPr algn="ctr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柔軟性</a:t>
          </a:r>
        </a:p>
      </xdr:txBody>
    </xdr:sp>
    <xdr:clientData/>
  </xdr:twoCellAnchor>
  <xdr:twoCellAnchor>
    <xdr:from>
      <xdr:col>15</xdr:col>
      <xdr:colOff>251785</xdr:colOff>
      <xdr:row>30</xdr:row>
      <xdr:rowOff>28895</xdr:rowOff>
    </xdr:from>
    <xdr:to>
      <xdr:col>17</xdr:col>
      <xdr:colOff>156534</xdr:colOff>
      <xdr:row>30</xdr:row>
      <xdr:rowOff>170499</xdr:rowOff>
    </xdr:to>
    <xdr:sp macro="" textlink="">
      <xdr:nvSpPr>
        <xdr:cNvPr id="3525508" name="テキスト ボックス 37">
          <a:extLst>
            <a:ext uri="{FF2B5EF4-FFF2-40B4-BE49-F238E27FC236}">
              <a16:creationId xmlns:a16="http://schemas.microsoft.com/office/drawing/2014/main" id="{00000000-0008-0000-0000-000084CB3500}"/>
            </a:ext>
          </a:extLst>
        </xdr:cNvPr>
        <xdr:cNvSpPr txBox="1">
          <a:spLocks noChangeArrowheads="1"/>
        </xdr:cNvSpPr>
      </xdr:nvSpPr>
      <xdr:spPr>
        <a:xfrm>
          <a:off x="3945368" y="7500728"/>
          <a:ext cx="455083" cy="141604"/>
        </a:xfrm>
        <a:prstGeom prst="rect">
          <a:avLst/>
        </a:prstGeom>
        <a:solidFill>
          <a:srgbClr val="FFFF99"/>
        </a:solidFill>
        <a:ln w="9525">
          <a:solidFill>
            <a:srgbClr val="BCBCBC"/>
          </a:solidFill>
          <a:miter/>
        </a:ln>
      </xdr:spPr>
      <xdr:txBody>
        <a:bodyPr vertOverflow="clip" horzOverflow="overflow" wrap="square" lIns="36000" tIns="0" rIns="36000" bIns="0" anchor="ctr" upright="1"/>
        <a:lstStyle/>
        <a:p>
          <a:pPr algn="ctr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敏捷性</a:t>
          </a:r>
        </a:p>
      </xdr:txBody>
    </xdr:sp>
    <xdr:clientData/>
  </xdr:twoCellAnchor>
  <xdr:twoCellAnchor>
    <xdr:from>
      <xdr:col>16</xdr:col>
      <xdr:colOff>249607</xdr:colOff>
      <xdr:row>18</xdr:row>
      <xdr:rowOff>44389</xdr:rowOff>
    </xdr:from>
    <xdr:to>
      <xdr:col>18</xdr:col>
      <xdr:colOff>47246</xdr:colOff>
      <xdr:row>18</xdr:row>
      <xdr:rowOff>185993</xdr:rowOff>
    </xdr:to>
    <xdr:sp macro="" textlink="">
      <xdr:nvSpPr>
        <xdr:cNvPr id="3525509" name="テキスト ボックス 44">
          <a:extLst>
            <a:ext uri="{FF2B5EF4-FFF2-40B4-BE49-F238E27FC236}">
              <a16:creationId xmlns:a16="http://schemas.microsoft.com/office/drawing/2014/main" id="{00000000-0008-0000-0000-000085CB3500}"/>
            </a:ext>
          </a:extLst>
        </xdr:cNvPr>
        <xdr:cNvSpPr txBox="1">
          <a:spLocks noChangeArrowheads="1"/>
        </xdr:cNvSpPr>
      </xdr:nvSpPr>
      <xdr:spPr>
        <a:xfrm>
          <a:off x="4218357" y="4658722"/>
          <a:ext cx="347972" cy="141604"/>
        </a:xfrm>
        <a:prstGeom prst="rect">
          <a:avLst/>
        </a:prstGeom>
        <a:solidFill>
          <a:srgbClr val="FFFF99"/>
        </a:solidFill>
        <a:ln w="9525">
          <a:solidFill>
            <a:srgbClr val="BCBCBC"/>
          </a:solidFill>
          <a:miter/>
        </a:ln>
      </xdr:spPr>
      <xdr:txBody>
        <a:bodyPr vertOverflow="clip" horzOverflow="overflow" wrap="square" lIns="36000" tIns="0" rIns="36000" bIns="0" anchor="ctr" upright="1"/>
        <a:lstStyle/>
        <a:p>
          <a:pPr algn="ctr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筋力</a:t>
          </a:r>
        </a:p>
      </xdr:txBody>
    </xdr:sp>
    <xdr:clientData/>
  </xdr:twoCellAnchor>
  <xdr:twoCellAnchor>
    <xdr:from>
      <xdr:col>1</xdr:col>
      <xdr:colOff>19050</xdr:colOff>
      <xdr:row>15</xdr:row>
      <xdr:rowOff>9525</xdr:rowOff>
    </xdr:from>
    <xdr:to>
      <xdr:col>2</xdr:col>
      <xdr:colOff>238125</xdr:colOff>
      <xdr:row>15</xdr:row>
      <xdr:rowOff>229235</xdr:rowOff>
    </xdr:to>
    <xdr:sp macro="" textlink="">
      <xdr:nvSpPr>
        <xdr:cNvPr id="3525510" name="テキスト ボックス 50">
          <a:extLst>
            <a:ext uri="{FF2B5EF4-FFF2-40B4-BE49-F238E27FC236}">
              <a16:creationId xmlns:a16="http://schemas.microsoft.com/office/drawing/2014/main" id="{00000000-0008-0000-0000-000086CB3500}"/>
            </a:ext>
          </a:extLst>
        </xdr:cNvPr>
        <xdr:cNvSpPr txBox="1">
          <a:spLocks noChangeArrowheads="1"/>
        </xdr:cNvSpPr>
      </xdr:nvSpPr>
      <xdr:spPr>
        <a:xfrm>
          <a:off x="1333500" y="2733675"/>
          <a:ext cx="494665" cy="219710"/>
        </a:xfrm>
        <a:prstGeom prst="rect">
          <a:avLst/>
        </a:prstGeom>
        <a:solidFill>
          <a:srgbClr val="002060"/>
        </a:solidFill>
        <a:ln w="9525">
          <a:solidFill>
            <a:srgbClr val="BCBCBC"/>
          </a:solidFill>
          <a:miter/>
        </a:ln>
      </xdr:spPr>
      <xdr:txBody>
        <a:bodyPr vertOverflow="clip" horzOverflow="overflow" wrap="square" lIns="36000" tIns="0" rIns="36000" bIns="0" anchor="ctr" upright="1"/>
        <a:lstStyle/>
        <a:p>
          <a:pPr algn="ctr">
            <a:lnSpc>
              <a:spcPts val="1425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atin typeface="ＤＦ特太ゴシック体"/>
              <a:ea typeface="ＤＦ特太ゴシック体"/>
            </a:rPr>
            <a:t>男子</a:t>
          </a:r>
        </a:p>
      </xdr:txBody>
    </xdr:sp>
    <xdr:clientData/>
  </xdr:twoCellAnchor>
  <xdr:twoCellAnchor>
    <xdr:from>
      <xdr:col>7</xdr:col>
      <xdr:colOff>66675</xdr:colOff>
      <xdr:row>34</xdr:row>
      <xdr:rowOff>95250</xdr:rowOff>
    </xdr:from>
    <xdr:to>
      <xdr:col>9</xdr:col>
      <xdr:colOff>227965</xdr:colOff>
      <xdr:row>36</xdr:row>
      <xdr:rowOff>124460</xdr:rowOff>
    </xdr:to>
    <xdr:grpSp>
      <xdr:nvGrpSpPr>
        <xdr:cNvPr id="3525511" name="グループ化 64">
          <a:extLst>
            <a:ext uri="{FF2B5EF4-FFF2-40B4-BE49-F238E27FC236}">
              <a16:creationId xmlns:a16="http://schemas.microsoft.com/office/drawing/2014/main" id="{00000000-0008-0000-0000-000087CB3500}"/>
            </a:ext>
          </a:extLst>
        </xdr:cNvPr>
        <xdr:cNvGrpSpPr/>
      </xdr:nvGrpSpPr>
      <xdr:grpSpPr>
        <a:xfrm>
          <a:off x="1704975" y="8324850"/>
          <a:ext cx="707390" cy="461010"/>
          <a:chOff x="3073699" y="6915508"/>
          <a:chExt cx="724674" cy="529834"/>
        </a:xfrm>
      </xdr:grpSpPr>
      <xdr:sp macro="" textlink="">
        <xdr:nvSpPr>
          <xdr:cNvPr id="3525541" name="テキスト ボックス 11">
            <a:extLst>
              <a:ext uri="{FF2B5EF4-FFF2-40B4-BE49-F238E27FC236}">
                <a16:creationId xmlns:a16="http://schemas.microsoft.com/office/drawing/2014/main" id="{00000000-0008-0000-0000-0000A5CB3500}"/>
              </a:ext>
            </a:extLst>
          </xdr:cNvPr>
          <xdr:cNvSpPr txBox="1">
            <a:spLocks noChangeArrowheads="1"/>
          </xdr:cNvSpPr>
        </xdr:nvSpPr>
        <xdr:spPr>
          <a:xfrm>
            <a:off x="3073699" y="7079227"/>
            <a:ext cx="724674" cy="366115"/>
          </a:xfrm>
          <a:prstGeom prst="rect">
            <a:avLst/>
          </a:prstGeom>
          <a:solidFill>
            <a:srgbClr val="FDEADA"/>
          </a:solidFill>
          <a:ln w="9525">
            <a:solidFill>
              <a:srgbClr val="BCBCBC"/>
            </a:solidFill>
            <a:miter/>
          </a:ln>
        </xdr:spPr>
        <xdr:txBody>
          <a:bodyPr vertOverflow="clip" horzOverflow="overflow" wrap="square" lIns="36000" tIns="0" rIns="36000" bIns="0" anchor="ctr" upright="1"/>
          <a:lstStyle/>
          <a:p>
            <a:pPr algn="ctr">
              <a:lnSpc>
                <a:spcPts val="1050"/>
              </a:lnSpc>
            </a:pPr>
            <a:r>
              <a:rPr lang="ja-JP" altLang="en-US" sz="800" b="0" i="0" u="none" strike="noStrike" baseline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ＭＳ Ｐゴシック"/>
                <a:ea typeface="ＭＳ Ｐゴシック"/>
              </a:rPr>
              <a:t>大きな力を</a:t>
            </a:r>
          </a:p>
          <a:p>
            <a:pPr algn="ctr">
              <a:lnSpc>
                <a:spcPts val="1050"/>
              </a:lnSpc>
            </a:pPr>
            <a:r>
              <a:rPr lang="ja-JP" altLang="en-US" sz="800" b="0" i="0" u="none" strike="noStrike" baseline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ＭＳ Ｐゴシック"/>
                <a:ea typeface="ＭＳ Ｐゴシック"/>
              </a:rPr>
              <a:t>出すのうりょく</a:t>
            </a:r>
          </a:p>
        </xdr:txBody>
      </xdr:sp>
      <xdr:sp macro="" textlink="">
        <xdr:nvSpPr>
          <xdr:cNvPr id="3525542" name="テキスト ボックス 52">
            <a:extLst>
              <a:ext uri="{FF2B5EF4-FFF2-40B4-BE49-F238E27FC236}">
                <a16:creationId xmlns:a16="http://schemas.microsoft.com/office/drawing/2014/main" id="{00000000-0008-0000-0000-0000A6CB3500}"/>
              </a:ext>
            </a:extLst>
          </xdr:cNvPr>
          <xdr:cNvSpPr txBox="1">
            <a:spLocks noChangeArrowheads="1"/>
          </xdr:cNvSpPr>
        </xdr:nvSpPr>
        <xdr:spPr>
          <a:xfrm>
            <a:off x="3073699" y="6915508"/>
            <a:ext cx="724674" cy="144512"/>
          </a:xfrm>
          <a:prstGeom prst="rect">
            <a:avLst/>
          </a:prstGeom>
          <a:solidFill>
            <a:srgbClr val="FFFF99"/>
          </a:solidFill>
          <a:ln w="9525">
            <a:solidFill>
              <a:srgbClr val="BCBCBC"/>
            </a:solidFill>
            <a:miter/>
          </a:ln>
        </xdr:spPr>
        <xdr:txBody>
          <a:bodyPr vertOverflow="clip" horzOverflow="overflow" wrap="square" lIns="36000" tIns="0" rIns="36000" bIns="0" anchor="ctr" upright="1"/>
          <a:lstStyle/>
          <a:p>
            <a:pPr algn="ctr">
              <a:lnSpc>
                <a:spcPts val="1050"/>
              </a:lnSpc>
            </a:pPr>
            <a:r>
              <a:rPr lang="ja-JP" altLang="en-US" sz="800" b="0" i="0" u="none" strike="noStrike" baseline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ＭＳ Ｐゴシック"/>
                <a:ea typeface="ＭＳ Ｐゴシック"/>
              </a:rPr>
              <a:t>きんりょく</a:t>
            </a:r>
          </a:p>
        </xdr:txBody>
      </xdr:sp>
    </xdr:grpSp>
    <xdr:clientData/>
  </xdr:twoCellAnchor>
  <xdr:twoCellAnchor>
    <xdr:from>
      <xdr:col>17</xdr:col>
      <xdr:colOff>38101</xdr:colOff>
      <xdr:row>36</xdr:row>
      <xdr:rowOff>153663</xdr:rowOff>
    </xdr:from>
    <xdr:to>
      <xdr:col>19</xdr:col>
      <xdr:colOff>217379</xdr:colOff>
      <xdr:row>39</xdr:row>
      <xdr:rowOff>171440</xdr:rowOff>
    </xdr:to>
    <xdr:grpSp>
      <xdr:nvGrpSpPr>
        <xdr:cNvPr id="3525512" name="グループ化 66">
          <a:extLst>
            <a:ext uri="{FF2B5EF4-FFF2-40B4-BE49-F238E27FC236}">
              <a16:creationId xmlns:a16="http://schemas.microsoft.com/office/drawing/2014/main" id="{00000000-0008-0000-0000-000088CB3500}"/>
            </a:ext>
          </a:extLst>
        </xdr:cNvPr>
        <xdr:cNvGrpSpPr/>
      </xdr:nvGrpSpPr>
      <xdr:grpSpPr>
        <a:xfrm>
          <a:off x="4248151" y="8815063"/>
          <a:ext cx="725378" cy="665477"/>
          <a:chOff x="7007595" y="7591562"/>
          <a:chExt cx="742764" cy="783105"/>
        </a:xfrm>
      </xdr:grpSpPr>
      <xdr:sp macro="" textlink="">
        <xdr:nvSpPr>
          <xdr:cNvPr id="3525539" name="テキスト ボックス 23">
            <a:extLst>
              <a:ext uri="{FF2B5EF4-FFF2-40B4-BE49-F238E27FC236}">
                <a16:creationId xmlns:a16="http://schemas.microsoft.com/office/drawing/2014/main" id="{00000000-0008-0000-0000-0000A3CB3500}"/>
              </a:ext>
            </a:extLst>
          </xdr:cNvPr>
          <xdr:cNvSpPr txBox="1">
            <a:spLocks noChangeArrowheads="1"/>
          </xdr:cNvSpPr>
        </xdr:nvSpPr>
        <xdr:spPr>
          <a:xfrm>
            <a:off x="7007595" y="7763116"/>
            <a:ext cx="742764" cy="611551"/>
          </a:xfrm>
          <a:prstGeom prst="rect">
            <a:avLst/>
          </a:prstGeom>
          <a:solidFill>
            <a:srgbClr val="FDEADA"/>
          </a:solidFill>
          <a:ln w="9525">
            <a:solidFill>
              <a:srgbClr val="BCBCBC"/>
            </a:solidFill>
            <a:miter/>
          </a:ln>
        </xdr:spPr>
        <xdr:txBody>
          <a:bodyPr vertOverflow="clip" horzOverflow="overflow" wrap="square" lIns="36000" tIns="0" rIns="36000" bIns="0" anchor="ctr" upright="1"/>
          <a:lstStyle/>
          <a:p>
            <a:pPr algn="ctr">
              <a:lnSpc>
                <a:spcPts val="1050"/>
              </a:lnSpc>
            </a:pPr>
            <a:r>
              <a:rPr lang="ja-JP" altLang="en-US" sz="800" b="0" i="0" u="none" strike="noStrike" baseline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ＭＳ Ｐゴシック"/>
                <a:ea typeface="ＭＳ Ｐゴシック"/>
              </a:rPr>
              <a:t>大きな力をはっきしつづける</a:t>
            </a:r>
            <a:endParaRPr lang="en-US" altLang="ja-JP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endParaRPr>
          </a:p>
          <a:p>
            <a:pPr algn="ctr">
              <a:lnSpc>
                <a:spcPts val="1050"/>
              </a:lnSpc>
            </a:pPr>
            <a:r>
              <a:rPr lang="ja-JP" altLang="en-US" sz="800" b="0" i="0" u="none" strike="noStrike" baseline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ＭＳ Ｐゴシック"/>
                <a:ea typeface="ＭＳ Ｐゴシック"/>
              </a:rPr>
              <a:t>のうりょく</a:t>
            </a:r>
          </a:p>
        </xdr:txBody>
      </xdr:sp>
      <xdr:sp macro="" textlink="">
        <xdr:nvSpPr>
          <xdr:cNvPr id="3525540" name="テキスト ボックス 53">
            <a:extLst>
              <a:ext uri="{FF2B5EF4-FFF2-40B4-BE49-F238E27FC236}">
                <a16:creationId xmlns:a16="http://schemas.microsoft.com/office/drawing/2014/main" id="{00000000-0008-0000-0000-0000A4CB3500}"/>
              </a:ext>
            </a:extLst>
          </xdr:cNvPr>
          <xdr:cNvSpPr txBox="1">
            <a:spLocks noChangeArrowheads="1"/>
          </xdr:cNvSpPr>
        </xdr:nvSpPr>
        <xdr:spPr>
          <a:xfrm>
            <a:off x="7007596" y="7591562"/>
            <a:ext cx="724471" cy="147162"/>
          </a:xfrm>
          <a:prstGeom prst="rect">
            <a:avLst/>
          </a:prstGeom>
          <a:solidFill>
            <a:srgbClr val="FFFF99"/>
          </a:solidFill>
          <a:ln w="9525">
            <a:solidFill>
              <a:srgbClr val="BCBCBC"/>
            </a:solidFill>
            <a:miter/>
          </a:ln>
        </xdr:spPr>
        <xdr:txBody>
          <a:bodyPr vertOverflow="clip" horzOverflow="overflow" wrap="square" lIns="36000" tIns="0" rIns="36000" bIns="0" anchor="ctr" upright="1"/>
          <a:lstStyle/>
          <a:p>
            <a:pPr algn="ctr">
              <a:lnSpc>
                <a:spcPts val="1050"/>
              </a:lnSpc>
            </a:pPr>
            <a:r>
              <a:rPr lang="ja-JP" altLang="en-US" sz="700" b="0" i="0" u="none" strike="noStrike" baseline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ＭＳ Ｐゴシック"/>
                <a:ea typeface="ＭＳ Ｐゴシック"/>
              </a:rPr>
              <a:t>きんじきゅうりょく</a:t>
            </a:r>
          </a:p>
        </xdr:txBody>
      </xdr:sp>
    </xdr:grpSp>
    <xdr:clientData/>
  </xdr:twoCellAnchor>
  <xdr:twoCellAnchor>
    <xdr:from>
      <xdr:col>17</xdr:col>
      <xdr:colOff>47625</xdr:colOff>
      <xdr:row>34</xdr:row>
      <xdr:rowOff>95250</xdr:rowOff>
    </xdr:from>
    <xdr:to>
      <xdr:col>19</xdr:col>
      <xdr:colOff>218440</xdr:colOff>
      <xdr:row>36</xdr:row>
      <xdr:rowOff>124460</xdr:rowOff>
    </xdr:to>
    <xdr:grpSp>
      <xdr:nvGrpSpPr>
        <xdr:cNvPr id="3525513" name="グループ化 65">
          <a:extLst>
            <a:ext uri="{FF2B5EF4-FFF2-40B4-BE49-F238E27FC236}">
              <a16:creationId xmlns:a16="http://schemas.microsoft.com/office/drawing/2014/main" id="{00000000-0008-0000-0000-000089CB3500}"/>
            </a:ext>
          </a:extLst>
        </xdr:cNvPr>
        <xdr:cNvGrpSpPr/>
      </xdr:nvGrpSpPr>
      <xdr:grpSpPr>
        <a:xfrm>
          <a:off x="4257675" y="8324850"/>
          <a:ext cx="716915" cy="461010"/>
          <a:chOff x="7024597" y="6925034"/>
          <a:chExt cx="727010" cy="529833"/>
        </a:xfrm>
      </xdr:grpSpPr>
      <xdr:sp macro="" textlink="">
        <xdr:nvSpPr>
          <xdr:cNvPr id="3525537" name="テキスト ボックス 22">
            <a:extLst>
              <a:ext uri="{FF2B5EF4-FFF2-40B4-BE49-F238E27FC236}">
                <a16:creationId xmlns:a16="http://schemas.microsoft.com/office/drawing/2014/main" id="{00000000-0008-0000-0000-0000A1CB3500}"/>
              </a:ext>
            </a:extLst>
          </xdr:cNvPr>
          <xdr:cNvSpPr txBox="1">
            <a:spLocks noChangeArrowheads="1"/>
          </xdr:cNvSpPr>
        </xdr:nvSpPr>
        <xdr:spPr>
          <a:xfrm>
            <a:off x="7024597" y="7088752"/>
            <a:ext cx="727010" cy="366115"/>
          </a:xfrm>
          <a:prstGeom prst="rect">
            <a:avLst/>
          </a:prstGeom>
          <a:solidFill>
            <a:srgbClr val="FDEADA"/>
          </a:solidFill>
          <a:ln w="9525">
            <a:solidFill>
              <a:srgbClr val="BCBCBC"/>
            </a:solidFill>
            <a:miter/>
          </a:ln>
        </xdr:spPr>
        <xdr:txBody>
          <a:bodyPr vertOverflow="clip" horzOverflow="overflow" wrap="square" lIns="36000" tIns="0" rIns="36000" bIns="0" anchor="ctr" upright="1"/>
          <a:lstStyle/>
          <a:p>
            <a:pPr algn="ctr">
              <a:lnSpc>
                <a:spcPts val="1050"/>
              </a:lnSpc>
            </a:pPr>
            <a:r>
              <a:rPr lang="ja-JP" altLang="en-US" sz="800" b="0" i="0" u="none" strike="noStrike" baseline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ＭＳ Ｐゴシック"/>
                <a:ea typeface="ＭＳ Ｐゴシック"/>
              </a:rPr>
              <a:t>大きな力を</a:t>
            </a:r>
          </a:p>
          <a:p>
            <a:pPr algn="ctr">
              <a:lnSpc>
                <a:spcPts val="1050"/>
              </a:lnSpc>
            </a:pPr>
            <a:r>
              <a:rPr lang="ja-JP" altLang="en-US" sz="800" b="0" i="0" u="none" strike="noStrike" baseline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ＭＳ Ｐゴシック"/>
                <a:ea typeface="ＭＳ Ｐゴシック"/>
              </a:rPr>
              <a:t>出すのうりょく</a:t>
            </a:r>
          </a:p>
        </xdr:txBody>
      </xdr:sp>
      <xdr:sp macro="" textlink="">
        <xdr:nvSpPr>
          <xdr:cNvPr id="3525538" name="テキスト ボックス 54">
            <a:extLst>
              <a:ext uri="{FF2B5EF4-FFF2-40B4-BE49-F238E27FC236}">
                <a16:creationId xmlns:a16="http://schemas.microsoft.com/office/drawing/2014/main" id="{00000000-0008-0000-0000-0000A2CB3500}"/>
              </a:ext>
            </a:extLst>
          </xdr:cNvPr>
          <xdr:cNvSpPr txBox="1">
            <a:spLocks noChangeArrowheads="1"/>
          </xdr:cNvSpPr>
        </xdr:nvSpPr>
        <xdr:spPr>
          <a:xfrm>
            <a:off x="7024597" y="6925034"/>
            <a:ext cx="727010" cy="144512"/>
          </a:xfrm>
          <a:prstGeom prst="rect">
            <a:avLst/>
          </a:prstGeom>
          <a:solidFill>
            <a:srgbClr val="FFFF99"/>
          </a:solidFill>
          <a:ln w="9525">
            <a:solidFill>
              <a:srgbClr val="BCBCBC"/>
            </a:solidFill>
            <a:miter/>
          </a:ln>
        </xdr:spPr>
        <xdr:txBody>
          <a:bodyPr vertOverflow="clip" horzOverflow="overflow" wrap="square" lIns="36000" tIns="0" rIns="36000" bIns="0" anchor="ctr" upright="1"/>
          <a:lstStyle/>
          <a:p>
            <a:pPr algn="ctr">
              <a:lnSpc>
                <a:spcPts val="1050"/>
              </a:lnSpc>
            </a:pPr>
            <a:r>
              <a:rPr lang="ja-JP" altLang="en-US" sz="800" b="0" i="0" u="none" strike="noStrike" baseline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ＭＳ Ｐゴシック"/>
                <a:ea typeface="ＭＳ Ｐゴシック"/>
              </a:rPr>
              <a:t>きんりょく</a:t>
            </a:r>
          </a:p>
        </xdr:txBody>
      </xdr:sp>
    </xdr:grpSp>
    <xdr:clientData/>
  </xdr:twoCellAnchor>
  <xdr:twoCellAnchor>
    <xdr:from>
      <xdr:col>27</xdr:col>
      <xdr:colOff>37081</xdr:colOff>
      <xdr:row>34</xdr:row>
      <xdr:rowOff>86369</xdr:rowOff>
    </xdr:from>
    <xdr:to>
      <xdr:col>29</xdr:col>
      <xdr:colOff>199987</xdr:colOff>
      <xdr:row>37</xdr:row>
      <xdr:rowOff>104780</xdr:rowOff>
    </xdr:to>
    <xdr:grpSp>
      <xdr:nvGrpSpPr>
        <xdr:cNvPr id="3525514" name="グループ化 73">
          <a:extLst>
            <a:ext uri="{FF2B5EF4-FFF2-40B4-BE49-F238E27FC236}">
              <a16:creationId xmlns:a16="http://schemas.microsoft.com/office/drawing/2014/main" id="{00000000-0008-0000-0000-00008ACB3500}"/>
            </a:ext>
          </a:extLst>
        </xdr:cNvPr>
        <xdr:cNvGrpSpPr/>
      </xdr:nvGrpSpPr>
      <xdr:grpSpPr>
        <a:xfrm>
          <a:off x="6806181" y="8315969"/>
          <a:ext cx="709006" cy="666111"/>
          <a:chOff x="3063138" y="8398175"/>
          <a:chExt cx="725507" cy="766896"/>
        </a:xfrm>
      </xdr:grpSpPr>
      <xdr:sp macro="" textlink="">
        <xdr:nvSpPr>
          <xdr:cNvPr id="3525535" name="テキスト ボックス 21">
            <a:extLst>
              <a:ext uri="{FF2B5EF4-FFF2-40B4-BE49-F238E27FC236}">
                <a16:creationId xmlns:a16="http://schemas.microsoft.com/office/drawing/2014/main" id="{00000000-0008-0000-0000-00009FCB3500}"/>
              </a:ext>
            </a:extLst>
          </xdr:cNvPr>
          <xdr:cNvSpPr txBox="1">
            <a:spLocks noChangeArrowheads="1"/>
          </xdr:cNvSpPr>
        </xdr:nvSpPr>
        <xdr:spPr>
          <a:xfrm>
            <a:off x="3063138" y="8561893"/>
            <a:ext cx="724469" cy="603178"/>
          </a:xfrm>
          <a:prstGeom prst="rect">
            <a:avLst/>
          </a:prstGeom>
          <a:solidFill>
            <a:srgbClr val="FDEADA"/>
          </a:solidFill>
          <a:ln w="9525">
            <a:solidFill>
              <a:srgbClr val="BCBCBC"/>
            </a:solidFill>
            <a:miter/>
          </a:ln>
        </xdr:spPr>
        <xdr:txBody>
          <a:bodyPr vertOverflow="clip" horzOverflow="overflow" wrap="square" lIns="36000" tIns="0" rIns="36000" bIns="0" anchor="ctr" upright="1"/>
          <a:lstStyle/>
          <a:p>
            <a:pPr algn="ctr">
              <a:lnSpc>
                <a:spcPts val="1050"/>
              </a:lnSpc>
            </a:pPr>
            <a:r>
              <a:rPr lang="ja-JP" altLang="en-US" sz="800" b="0" i="0" u="none" strike="noStrike" baseline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ＭＳ Ｐゴシック"/>
                <a:ea typeface="ＭＳ Ｐゴシック"/>
              </a:rPr>
              <a:t>かんせつを</a:t>
            </a:r>
            <a:endParaRPr lang="en-US" altLang="ja-JP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endParaRPr>
          </a:p>
          <a:p>
            <a:pPr algn="ctr">
              <a:lnSpc>
                <a:spcPts val="1050"/>
              </a:lnSpc>
            </a:pPr>
            <a:r>
              <a:rPr lang="ja-JP" altLang="en-US" sz="800" b="0" i="0" u="none" strike="noStrike" baseline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ＭＳ Ｐゴシック"/>
                <a:ea typeface="ＭＳ Ｐゴシック"/>
              </a:rPr>
              <a:t>大きく動かす</a:t>
            </a:r>
            <a:endParaRPr lang="en-US" altLang="ja-JP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endParaRPr>
          </a:p>
          <a:p>
            <a:pPr algn="ctr">
              <a:lnSpc>
                <a:spcPts val="1050"/>
              </a:lnSpc>
            </a:pPr>
            <a:r>
              <a:rPr lang="ja-JP" altLang="en-US" sz="800" b="0" i="0" u="none" strike="noStrike" baseline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ＭＳ Ｐゴシック"/>
                <a:ea typeface="ＭＳ Ｐゴシック"/>
              </a:rPr>
              <a:t>のうりょく</a:t>
            </a:r>
          </a:p>
        </xdr:txBody>
      </xdr:sp>
      <xdr:sp macro="" textlink="">
        <xdr:nvSpPr>
          <xdr:cNvPr id="3525536" name="テキスト ボックス 55">
            <a:extLst>
              <a:ext uri="{FF2B5EF4-FFF2-40B4-BE49-F238E27FC236}">
                <a16:creationId xmlns:a16="http://schemas.microsoft.com/office/drawing/2014/main" id="{00000000-0008-0000-0000-0000A0CB3500}"/>
              </a:ext>
            </a:extLst>
          </xdr:cNvPr>
          <xdr:cNvSpPr txBox="1">
            <a:spLocks noChangeArrowheads="1"/>
          </xdr:cNvSpPr>
        </xdr:nvSpPr>
        <xdr:spPr>
          <a:xfrm>
            <a:off x="3064175" y="8398175"/>
            <a:ext cx="724470" cy="144512"/>
          </a:xfrm>
          <a:prstGeom prst="rect">
            <a:avLst/>
          </a:prstGeom>
          <a:solidFill>
            <a:srgbClr val="FFFF99"/>
          </a:solidFill>
          <a:ln w="9525">
            <a:solidFill>
              <a:srgbClr val="BCBCBC"/>
            </a:solidFill>
            <a:miter/>
          </a:ln>
        </xdr:spPr>
        <xdr:txBody>
          <a:bodyPr vertOverflow="clip" horzOverflow="overflow" wrap="square" lIns="36000" tIns="0" rIns="36000" bIns="0" anchor="ctr" upright="1"/>
          <a:lstStyle/>
          <a:p>
            <a:pPr algn="ctr">
              <a:lnSpc>
                <a:spcPts val="1050"/>
              </a:lnSpc>
            </a:pPr>
            <a:r>
              <a:rPr lang="ja-JP" altLang="en-US" sz="800" b="0" i="0" u="none" strike="noStrike" baseline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ＭＳ Ｐゴシック"/>
                <a:ea typeface="ＭＳ Ｐゴシック"/>
              </a:rPr>
              <a:t>じゅうなんせい</a:t>
            </a:r>
            <a:endParaRPr lang="en-US" altLang="ja-JP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7</xdr:col>
      <xdr:colOff>66673</xdr:colOff>
      <xdr:row>41</xdr:row>
      <xdr:rowOff>47624</xdr:rowOff>
    </xdr:from>
    <xdr:to>
      <xdr:col>9</xdr:col>
      <xdr:colOff>227965</xdr:colOff>
      <xdr:row>44</xdr:row>
      <xdr:rowOff>66673</xdr:rowOff>
    </xdr:to>
    <xdr:grpSp>
      <xdr:nvGrpSpPr>
        <xdr:cNvPr id="3525515" name="グループ化 67">
          <a:extLst>
            <a:ext uri="{FF2B5EF4-FFF2-40B4-BE49-F238E27FC236}">
              <a16:creationId xmlns:a16="http://schemas.microsoft.com/office/drawing/2014/main" id="{00000000-0008-0000-0000-00008BCB3500}"/>
            </a:ext>
          </a:extLst>
        </xdr:cNvPr>
        <xdr:cNvGrpSpPr/>
      </xdr:nvGrpSpPr>
      <xdr:grpSpPr>
        <a:xfrm>
          <a:off x="1704973" y="9686924"/>
          <a:ext cx="707392" cy="666749"/>
          <a:chOff x="7026932" y="8358137"/>
          <a:chExt cx="724675" cy="887739"/>
        </a:xfrm>
      </xdr:grpSpPr>
      <xdr:sp macro="" textlink="">
        <xdr:nvSpPr>
          <xdr:cNvPr id="3525533" name="テキスト ボックス 24">
            <a:extLst>
              <a:ext uri="{FF2B5EF4-FFF2-40B4-BE49-F238E27FC236}">
                <a16:creationId xmlns:a16="http://schemas.microsoft.com/office/drawing/2014/main" id="{00000000-0008-0000-0000-00009DCB3500}"/>
              </a:ext>
            </a:extLst>
          </xdr:cNvPr>
          <xdr:cNvSpPr txBox="1">
            <a:spLocks noChangeArrowheads="1"/>
          </xdr:cNvSpPr>
        </xdr:nvSpPr>
        <xdr:spPr>
          <a:xfrm>
            <a:off x="7026932" y="8560777"/>
            <a:ext cx="724673" cy="685099"/>
          </a:xfrm>
          <a:prstGeom prst="rect">
            <a:avLst/>
          </a:prstGeom>
          <a:solidFill>
            <a:srgbClr val="FDEADA"/>
          </a:solidFill>
          <a:ln w="9525">
            <a:solidFill>
              <a:srgbClr val="BCBCBC"/>
            </a:solidFill>
            <a:miter/>
          </a:ln>
        </xdr:spPr>
        <xdr:txBody>
          <a:bodyPr vertOverflow="clip" horzOverflow="overflow" wrap="square" lIns="36000" tIns="0" rIns="36000" bIns="0" anchor="ctr" upright="1"/>
          <a:lstStyle/>
          <a:p>
            <a:pPr algn="ctr">
              <a:lnSpc>
                <a:spcPts val="1050"/>
              </a:lnSpc>
            </a:pPr>
            <a:r>
              <a:rPr lang="ja-JP" altLang="en-US" sz="800" b="0" i="0" u="none" strike="noStrike" baseline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ＭＳ Ｐゴシック"/>
                <a:ea typeface="ＭＳ Ｐゴシック"/>
              </a:rPr>
              <a:t>すばやい動きをくりかえす</a:t>
            </a:r>
            <a:endParaRPr lang="en-US" altLang="ja-JP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endParaRPr>
          </a:p>
          <a:p>
            <a:pPr algn="ctr">
              <a:lnSpc>
                <a:spcPts val="1050"/>
              </a:lnSpc>
            </a:pPr>
            <a:r>
              <a:rPr lang="ja-JP" altLang="en-US" sz="800" b="0" i="0" u="none" strike="noStrike" baseline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ＭＳ Ｐゴシック"/>
                <a:ea typeface="ＭＳ Ｐゴシック"/>
              </a:rPr>
              <a:t>のうりょく</a:t>
            </a:r>
          </a:p>
        </xdr:txBody>
      </xdr:sp>
      <xdr:sp macro="" textlink="">
        <xdr:nvSpPr>
          <xdr:cNvPr id="3525534" name="テキスト ボックス 56">
            <a:extLst>
              <a:ext uri="{FF2B5EF4-FFF2-40B4-BE49-F238E27FC236}">
                <a16:creationId xmlns:a16="http://schemas.microsoft.com/office/drawing/2014/main" id="{00000000-0008-0000-0000-00009ECB3500}"/>
              </a:ext>
            </a:extLst>
          </xdr:cNvPr>
          <xdr:cNvSpPr txBox="1">
            <a:spLocks noChangeArrowheads="1"/>
          </xdr:cNvSpPr>
        </xdr:nvSpPr>
        <xdr:spPr>
          <a:xfrm>
            <a:off x="7026934" y="8358137"/>
            <a:ext cx="724673" cy="184697"/>
          </a:xfrm>
          <a:prstGeom prst="rect">
            <a:avLst/>
          </a:prstGeom>
          <a:solidFill>
            <a:srgbClr val="FFFF99"/>
          </a:solidFill>
          <a:ln w="9525">
            <a:solidFill>
              <a:srgbClr val="BCBCBC"/>
            </a:solidFill>
            <a:miter/>
          </a:ln>
        </xdr:spPr>
        <xdr:txBody>
          <a:bodyPr vertOverflow="clip" horzOverflow="overflow" wrap="square" lIns="36000" tIns="0" rIns="36000" bIns="0" anchor="ctr" upright="1"/>
          <a:lstStyle/>
          <a:p>
            <a:pPr algn="ctr">
              <a:lnSpc>
                <a:spcPts val="1050"/>
              </a:lnSpc>
            </a:pPr>
            <a:r>
              <a:rPr lang="ja-JP" altLang="en-US" sz="800" b="0" i="0" u="none" strike="noStrike" baseline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ＭＳ Ｐゴシック"/>
                <a:ea typeface="ＭＳ Ｐゴシック"/>
              </a:rPr>
              <a:t>びんしょうせい</a:t>
            </a:r>
            <a:endParaRPr lang="en-US" altLang="ja-JP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17</xdr:col>
      <xdr:colOff>66675</xdr:colOff>
      <xdr:row>41</xdr:row>
      <xdr:rowOff>57152</xdr:rowOff>
    </xdr:from>
    <xdr:to>
      <xdr:col>19</xdr:col>
      <xdr:colOff>227965</xdr:colOff>
      <xdr:row>44</xdr:row>
      <xdr:rowOff>200029</xdr:rowOff>
    </xdr:to>
    <xdr:grpSp>
      <xdr:nvGrpSpPr>
        <xdr:cNvPr id="3525516" name="グループ化 72">
          <a:extLst>
            <a:ext uri="{FF2B5EF4-FFF2-40B4-BE49-F238E27FC236}">
              <a16:creationId xmlns:a16="http://schemas.microsoft.com/office/drawing/2014/main" id="{00000000-0008-0000-0000-00008CCB3500}"/>
            </a:ext>
          </a:extLst>
        </xdr:cNvPr>
        <xdr:cNvGrpSpPr/>
      </xdr:nvGrpSpPr>
      <xdr:grpSpPr>
        <a:xfrm>
          <a:off x="4276725" y="9696452"/>
          <a:ext cx="707390" cy="790577"/>
          <a:chOff x="3064175" y="9827408"/>
          <a:chExt cx="724673" cy="961393"/>
        </a:xfrm>
      </xdr:grpSpPr>
      <xdr:sp macro="" textlink="">
        <xdr:nvSpPr>
          <xdr:cNvPr id="3525531" name="テキスト ボックス 25">
            <a:extLst>
              <a:ext uri="{FF2B5EF4-FFF2-40B4-BE49-F238E27FC236}">
                <a16:creationId xmlns:a16="http://schemas.microsoft.com/office/drawing/2014/main" id="{00000000-0008-0000-0000-00009BCB3500}"/>
              </a:ext>
            </a:extLst>
          </xdr:cNvPr>
          <xdr:cNvSpPr txBox="1">
            <a:spLocks noChangeArrowheads="1"/>
          </xdr:cNvSpPr>
        </xdr:nvSpPr>
        <xdr:spPr>
          <a:xfrm>
            <a:off x="3064175" y="10230956"/>
            <a:ext cx="724673" cy="557845"/>
          </a:xfrm>
          <a:prstGeom prst="rect">
            <a:avLst/>
          </a:prstGeom>
          <a:solidFill>
            <a:srgbClr val="FDEADA"/>
          </a:solidFill>
          <a:ln w="9525">
            <a:solidFill>
              <a:srgbClr val="BCBCBC"/>
            </a:solidFill>
            <a:miter/>
          </a:ln>
        </xdr:spPr>
        <xdr:txBody>
          <a:bodyPr vertOverflow="clip" horzOverflow="overflow" wrap="square" lIns="36000" tIns="0" rIns="36000" bIns="0" anchor="ctr" upright="1"/>
          <a:lstStyle/>
          <a:p>
            <a:pPr algn="ctr">
              <a:lnSpc>
                <a:spcPts val="1050"/>
              </a:lnSpc>
            </a:pPr>
            <a:r>
              <a:rPr lang="ja-JP" altLang="en-US" sz="800" b="0" i="0" u="none" strike="noStrike" baseline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ＭＳ Ｐゴシック"/>
                <a:ea typeface="ＭＳ Ｐゴシック"/>
              </a:rPr>
              <a:t>運動を長く</a:t>
            </a:r>
            <a:endParaRPr lang="en-US" altLang="ja-JP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endParaRPr>
          </a:p>
          <a:p>
            <a:pPr algn="ctr">
              <a:lnSpc>
                <a:spcPts val="1050"/>
              </a:lnSpc>
            </a:pPr>
            <a:r>
              <a:rPr lang="ja-JP" altLang="en-US" sz="800" b="0" i="0" u="none" strike="noStrike" baseline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ＭＳ Ｐゴシック"/>
                <a:ea typeface="ＭＳ Ｐゴシック"/>
              </a:rPr>
              <a:t>つづける</a:t>
            </a:r>
            <a:endParaRPr lang="en-US" altLang="ja-JP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endParaRPr>
          </a:p>
          <a:p>
            <a:pPr algn="ctr">
              <a:lnSpc>
                <a:spcPts val="1050"/>
              </a:lnSpc>
            </a:pPr>
            <a:r>
              <a:rPr lang="ja-JP" altLang="en-US" sz="800" b="0" i="0" u="none" strike="noStrike" baseline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ＭＳ Ｐゴシック"/>
                <a:ea typeface="ＭＳ Ｐゴシック"/>
              </a:rPr>
              <a:t>のうりょく</a:t>
            </a:r>
          </a:p>
        </xdr:txBody>
      </xdr:sp>
      <xdr:sp macro="" textlink="">
        <xdr:nvSpPr>
          <xdr:cNvPr id="3525532" name="テキスト ボックス 57">
            <a:extLst>
              <a:ext uri="{FF2B5EF4-FFF2-40B4-BE49-F238E27FC236}">
                <a16:creationId xmlns:a16="http://schemas.microsoft.com/office/drawing/2014/main" id="{00000000-0008-0000-0000-00009CCB3500}"/>
              </a:ext>
            </a:extLst>
          </xdr:cNvPr>
          <xdr:cNvSpPr txBox="1">
            <a:spLocks noChangeArrowheads="1"/>
          </xdr:cNvSpPr>
        </xdr:nvSpPr>
        <xdr:spPr>
          <a:xfrm>
            <a:off x="3064175" y="9827408"/>
            <a:ext cx="724673" cy="367942"/>
          </a:xfrm>
          <a:prstGeom prst="rect">
            <a:avLst/>
          </a:prstGeom>
          <a:solidFill>
            <a:srgbClr val="FFFF99"/>
          </a:solidFill>
          <a:ln w="9525">
            <a:solidFill>
              <a:srgbClr val="BCBCBC"/>
            </a:solidFill>
            <a:miter/>
          </a:ln>
        </xdr:spPr>
        <xdr:txBody>
          <a:bodyPr vertOverflow="clip" horzOverflow="overflow" wrap="square" lIns="36000" tIns="0" rIns="36000" bIns="0" anchor="ctr" upright="1"/>
          <a:lstStyle/>
          <a:p>
            <a:pPr algn="ctr">
              <a:lnSpc>
                <a:spcPts val="1050"/>
              </a:lnSpc>
            </a:pPr>
            <a:r>
              <a:rPr lang="ja-JP" altLang="en-US" sz="700" b="0" i="0" u="none" strike="noStrike" baseline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ＭＳ Ｐゴシック"/>
                <a:ea typeface="ＭＳ Ｐゴシック"/>
              </a:rPr>
              <a:t>ぜんしん</a:t>
            </a:r>
            <a:endParaRPr lang="en-US" altLang="ja-JP" sz="7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endParaRPr>
          </a:p>
          <a:p>
            <a:pPr algn="ctr">
              <a:lnSpc>
                <a:spcPts val="1050"/>
              </a:lnSpc>
            </a:pPr>
            <a:r>
              <a:rPr lang="ja-JP" altLang="en-US" sz="700" b="0" i="0" u="none" strike="noStrike" baseline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ＭＳ Ｐゴシック"/>
                <a:ea typeface="ＭＳ Ｐゴシック"/>
              </a:rPr>
              <a:t>じきゅうりょく</a:t>
            </a:r>
          </a:p>
        </xdr:txBody>
      </xdr:sp>
    </xdr:grpSp>
    <xdr:clientData/>
  </xdr:twoCellAnchor>
  <xdr:twoCellAnchor>
    <xdr:from>
      <xdr:col>27</xdr:col>
      <xdr:colOff>38103</xdr:colOff>
      <xdr:row>41</xdr:row>
      <xdr:rowOff>86360</xdr:rowOff>
    </xdr:from>
    <xdr:to>
      <xdr:col>29</xdr:col>
      <xdr:colOff>208918</xdr:colOff>
      <xdr:row>43</xdr:row>
      <xdr:rowOff>114300</xdr:rowOff>
    </xdr:to>
    <xdr:grpSp>
      <xdr:nvGrpSpPr>
        <xdr:cNvPr id="3525517" name="グループ化 68">
          <a:extLst>
            <a:ext uri="{FF2B5EF4-FFF2-40B4-BE49-F238E27FC236}">
              <a16:creationId xmlns:a16="http://schemas.microsoft.com/office/drawing/2014/main" id="{00000000-0008-0000-0000-00008DCB3500}"/>
            </a:ext>
          </a:extLst>
        </xdr:cNvPr>
        <xdr:cNvGrpSpPr/>
      </xdr:nvGrpSpPr>
      <xdr:grpSpPr>
        <a:xfrm>
          <a:off x="6807203" y="9725660"/>
          <a:ext cx="716915" cy="459740"/>
          <a:chOff x="7024597" y="9880840"/>
          <a:chExt cx="726961" cy="529832"/>
        </a:xfrm>
      </xdr:grpSpPr>
      <xdr:sp macro="" textlink="">
        <xdr:nvSpPr>
          <xdr:cNvPr id="3525529" name="テキスト ボックス 26">
            <a:extLst>
              <a:ext uri="{FF2B5EF4-FFF2-40B4-BE49-F238E27FC236}">
                <a16:creationId xmlns:a16="http://schemas.microsoft.com/office/drawing/2014/main" id="{00000000-0008-0000-0000-000099CB3500}"/>
              </a:ext>
            </a:extLst>
          </xdr:cNvPr>
          <xdr:cNvSpPr txBox="1">
            <a:spLocks noChangeArrowheads="1"/>
          </xdr:cNvSpPr>
        </xdr:nvSpPr>
        <xdr:spPr>
          <a:xfrm>
            <a:off x="7024598" y="10044558"/>
            <a:ext cx="726960" cy="366114"/>
          </a:xfrm>
          <a:prstGeom prst="rect">
            <a:avLst/>
          </a:prstGeom>
          <a:solidFill>
            <a:srgbClr val="FDEADA"/>
          </a:solidFill>
          <a:ln w="9525">
            <a:solidFill>
              <a:srgbClr val="BCBCBC"/>
            </a:solidFill>
            <a:miter/>
          </a:ln>
        </xdr:spPr>
        <xdr:txBody>
          <a:bodyPr vertOverflow="clip" horzOverflow="overflow" wrap="square" lIns="36000" tIns="0" rIns="36000" bIns="0" anchor="ctr" upright="1"/>
          <a:lstStyle/>
          <a:p>
            <a:pPr algn="ctr">
              <a:lnSpc>
                <a:spcPts val="1050"/>
              </a:lnSpc>
            </a:pPr>
            <a:r>
              <a:rPr lang="ja-JP" altLang="en-US" sz="800" b="0" i="0" u="none" strike="noStrike" baseline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ＭＳ Ｐゴシック"/>
                <a:ea typeface="ＭＳ Ｐゴシック"/>
              </a:rPr>
              <a:t>すばやくいどうするのうりょく</a:t>
            </a:r>
          </a:p>
        </xdr:txBody>
      </xdr:sp>
      <xdr:sp macro="" textlink="">
        <xdr:nvSpPr>
          <xdr:cNvPr id="3525530" name="テキスト ボックス 58">
            <a:extLst>
              <a:ext uri="{FF2B5EF4-FFF2-40B4-BE49-F238E27FC236}">
                <a16:creationId xmlns:a16="http://schemas.microsoft.com/office/drawing/2014/main" id="{00000000-0008-0000-0000-00009ACB3500}"/>
              </a:ext>
            </a:extLst>
          </xdr:cNvPr>
          <xdr:cNvSpPr txBox="1">
            <a:spLocks noChangeArrowheads="1"/>
          </xdr:cNvSpPr>
        </xdr:nvSpPr>
        <xdr:spPr>
          <a:xfrm>
            <a:off x="7024597" y="9880840"/>
            <a:ext cx="726960" cy="144512"/>
          </a:xfrm>
          <a:prstGeom prst="rect">
            <a:avLst/>
          </a:prstGeom>
          <a:solidFill>
            <a:srgbClr val="FFFF99"/>
          </a:solidFill>
          <a:ln w="9525">
            <a:solidFill>
              <a:srgbClr val="BCBCBC"/>
            </a:solidFill>
            <a:miter/>
          </a:ln>
        </xdr:spPr>
        <xdr:txBody>
          <a:bodyPr vertOverflow="clip" horzOverflow="overflow" wrap="square" lIns="36000" tIns="0" rIns="36000" bIns="0" anchor="ctr" upright="1"/>
          <a:lstStyle/>
          <a:p>
            <a:pPr algn="ctr">
              <a:lnSpc>
                <a:spcPts val="1050"/>
              </a:lnSpc>
            </a:pPr>
            <a:r>
              <a:rPr lang="ja-JP" altLang="en-US" sz="800" b="0" i="0" u="none" strike="noStrike" baseline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ＭＳ Ｐゴシック"/>
                <a:ea typeface="ＭＳ Ｐゴシック"/>
              </a:rPr>
              <a:t>スピード</a:t>
            </a:r>
          </a:p>
        </xdr:txBody>
      </xdr:sp>
    </xdr:grpSp>
    <xdr:clientData/>
  </xdr:twoCellAnchor>
  <xdr:twoCellAnchor>
    <xdr:from>
      <xdr:col>17</xdr:col>
      <xdr:colOff>76200</xdr:colOff>
      <xdr:row>48</xdr:row>
      <xdr:rowOff>95257</xdr:rowOff>
    </xdr:from>
    <xdr:to>
      <xdr:col>19</xdr:col>
      <xdr:colOff>238125</xdr:colOff>
      <xdr:row>51</xdr:row>
      <xdr:rowOff>76196</xdr:rowOff>
    </xdr:to>
    <xdr:grpSp>
      <xdr:nvGrpSpPr>
        <xdr:cNvPr id="3525518" name="グループ化 69">
          <a:extLst>
            <a:ext uri="{FF2B5EF4-FFF2-40B4-BE49-F238E27FC236}">
              <a16:creationId xmlns:a16="http://schemas.microsoft.com/office/drawing/2014/main" id="{00000000-0008-0000-0000-00008ECB3500}"/>
            </a:ext>
          </a:extLst>
        </xdr:cNvPr>
        <xdr:cNvGrpSpPr/>
      </xdr:nvGrpSpPr>
      <xdr:grpSpPr>
        <a:xfrm>
          <a:off x="4286250" y="11144257"/>
          <a:ext cx="708025" cy="628639"/>
          <a:chOff x="7036459" y="11362966"/>
          <a:chExt cx="724673" cy="723593"/>
        </a:xfrm>
      </xdr:grpSpPr>
      <xdr:sp macro="" textlink="">
        <xdr:nvSpPr>
          <xdr:cNvPr id="3525527" name="テキスト ボックス 28">
            <a:extLst>
              <a:ext uri="{FF2B5EF4-FFF2-40B4-BE49-F238E27FC236}">
                <a16:creationId xmlns:a16="http://schemas.microsoft.com/office/drawing/2014/main" id="{00000000-0008-0000-0000-000097CB3500}"/>
              </a:ext>
            </a:extLst>
          </xdr:cNvPr>
          <xdr:cNvSpPr txBox="1">
            <a:spLocks noChangeArrowheads="1"/>
          </xdr:cNvSpPr>
        </xdr:nvSpPr>
        <xdr:spPr>
          <a:xfrm>
            <a:off x="7036459" y="11528572"/>
            <a:ext cx="724673" cy="557987"/>
          </a:xfrm>
          <a:prstGeom prst="rect">
            <a:avLst/>
          </a:prstGeom>
          <a:solidFill>
            <a:srgbClr val="FDEADA"/>
          </a:solidFill>
          <a:ln w="9525">
            <a:solidFill>
              <a:srgbClr val="BCBCBC"/>
            </a:solidFill>
            <a:miter/>
          </a:ln>
        </xdr:spPr>
        <xdr:txBody>
          <a:bodyPr vertOverflow="clip" horzOverflow="overflow" wrap="square" lIns="36000" tIns="0" rIns="36000" bIns="0" anchor="ctr" upright="1"/>
          <a:lstStyle/>
          <a:p>
            <a:pPr algn="ctr">
              <a:lnSpc>
                <a:spcPts val="1050"/>
              </a:lnSpc>
            </a:pPr>
            <a:r>
              <a:rPr lang="ja-JP" altLang="en-US" sz="800" b="0" i="0" u="none" strike="noStrike" baseline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ＭＳ Ｐゴシック"/>
                <a:ea typeface="ＭＳ Ｐゴシック"/>
              </a:rPr>
              <a:t>運動をちょう</a:t>
            </a:r>
            <a:endParaRPr lang="en-US" altLang="ja-JP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endParaRPr>
          </a:p>
          <a:p>
            <a:pPr algn="ctr">
              <a:lnSpc>
                <a:spcPts val="1050"/>
              </a:lnSpc>
            </a:pPr>
            <a:r>
              <a:rPr lang="ja-JP" altLang="en-US" sz="800" b="0" i="0" u="none" strike="noStrike" baseline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ＭＳ Ｐゴシック"/>
                <a:ea typeface="ＭＳ Ｐゴシック"/>
              </a:rPr>
              <a:t>せいする</a:t>
            </a:r>
            <a:endParaRPr lang="en-US" altLang="ja-JP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endParaRPr>
          </a:p>
          <a:p>
            <a:pPr algn="ctr">
              <a:lnSpc>
                <a:spcPts val="1050"/>
              </a:lnSpc>
            </a:pPr>
            <a:r>
              <a:rPr lang="ja-JP" altLang="en-US" sz="800" b="0" i="0" u="none" strike="noStrike" baseline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ＭＳ Ｐゴシック"/>
                <a:ea typeface="ＭＳ Ｐゴシック"/>
              </a:rPr>
              <a:t>のうりょく</a:t>
            </a:r>
          </a:p>
        </xdr:txBody>
      </xdr:sp>
      <xdr:sp macro="" textlink="">
        <xdr:nvSpPr>
          <xdr:cNvPr id="3525528" name="テキスト ボックス 60">
            <a:extLst>
              <a:ext uri="{FF2B5EF4-FFF2-40B4-BE49-F238E27FC236}">
                <a16:creationId xmlns:a16="http://schemas.microsoft.com/office/drawing/2014/main" id="{00000000-0008-0000-0000-000098CB3500}"/>
              </a:ext>
            </a:extLst>
          </xdr:cNvPr>
          <xdr:cNvSpPr txBox="1">
            <a:spLocks noChangeArrowheads="1"/>
          </xdr:cNvSpPr>
        </xdr:nvSpPr>
        <xdr:spPr>
          <a:xfrm>
            <a:off x="7036459" y="11362966"/>
            <a:ext cx="724673" cy="144665"/>
          </a:xfrm>
          <a:prstGeom prst="rect">
            <a:avLst/>
          </a:prstGeom>
          <a:solidFill>
            <a:srgbClr val="FFFF99"/>
          </a:solidFill>
          <a:ln w="9525">
            <a:solidFill>
              <a:srgbClr val="BCBCBC"/>
            </a:solidFill>
            <a:miter/>
          </a:ln>
        </xdr:spPr>
        <xdr:txBody>
          <a:bodyPr vertOverflow="clip" horzOverflow="overflow" wrap="square" lIns="36000" tIns="0" rIns="36000" bIns="0" anchor="ctr" upright="1"/>
          <a:lstStyle/>
          <a:p>
            <a:pPr algn="ctr">
              <a:lnSpc>
                <a:spcPts val="1050"/>
              </a:lnSpc>
            </a:pPr>
            <a:r>
              <a:rPr lang="ja-JP" altLang="en-US" sz="800" b="0" i="0" u="none" strike="noStrike" baseline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ＭＳ Ｐゴシック"/>
                <a:ea typeface="ＭＳ Ｐゴシック"/>
              </a:rPr>
              <a:t>こうちせい</a:t>
            </a:r>
            <a:endParaRPr lang="en-US" altLang="ja-JP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17</xdr:col>
      <xdr:colOff>66675</xdr:colOff>
      <xdr:row>51</xdr:row>
      <xdr:rowOff>95250</xdr:rowOff>
    </xdr:from>
    <xdr:to>
      <xdr:col>19</xdr:col>
      <xdr:colOff>227965</xdr:colOff>
      <xdr:row>53</xdr:row>
      <xdr:rowOff>114935</xdr:rowOff>
    </xdr:to>
    <xdr:grpSp>
      <xdr:nvGrpSpPr>
        <xdr:cNvPr id="3525519" name="グループ化 70">
          <a:extLst>
            <a:ext uri="{FF2B5EF4-FFF2-40B4-BE49-F238E27FC236}">
              <a16:creationId xmlns:a16="http://schemas.microsoft.com/office/drawing/2014/main" id="{00000000-0008-0000-0000-00008FCB3500}"/>
            </a:ext>
          </a:extLst>
        </xdr:cNvPr>
        <xdr:cNvGrpSpPr/>
      </xdr:nvGrpSpPr>
      <xdr:grpSpPr>
        <a:xfrm>
          <a:off x="4276725" y="11791950"/>
          <a:ext cx="707390" cy="451485"/>
          <a:chOff x="7026934" y="12127302"/>
          <a:chExt cx="725212" cy="520847"/>
        </a:xfrm>
      </xdr:grpSpPr>
      <xdr:sp macro="" textlink="">
        <xdr:nvSpPr>
          <xdr:cNvPr id="3525525" name="テキスト ボックス 59">
            <a:extLst>
              <a:ext uri="{FF2B5EF4-FFF2-40B4-BE49-F238E27FC236}">
                <a16:creationId xmlns:a16="http://schemas.microsoft.com/office/drawing/2014/main" id="{00000000-0008-0000-0000-000095CB3500}"/>
              </a:ext>
            </a:extLst>
          </xdr:cNvPr>
          <xdr:cNvSpPr txBox="1">
            <a:spLocks noChangeArrowheads="1"/>
          </xdr:cNvSpPr>
        </xdr:nvSpPr>
        <xdr:spPr>
          <a:xfrm>
            <a:off x="7026934" y="12287593"/>
            <a:ext cx="725212" cy="360556"/>
          </a:xfrm>
          <a:prstGeom prst="rect">
            <a:avLst/>
          </a:prstGeom>
          <a:solidFill>
            <a:srgbClr val="FDEADA"/>
          </a:solidFill>
          <a:ln w="9525">
            <a:solidFill>
              <a:srgbClr val="BCBCBC"/>
            </a:solidFill>
            <a:miter/>
          </a:ln>
        </xdr:spPr>
        <xdr:txBody>
          <a:bodyPr vertOverflow="clip" horzOverflow="overflow" wrap="square" lIns="36000" tIns="0" rIns="36000" bIns="0" anchor="ctr" upright="1"/>
          <a:lstStyle/>
          <a:p>
            <a:pPr algn="ctr">
              <a:lnSpc>
                <a:spcPts val="1050"/>
              </a:lnSpc>
            </a:pPr>
            <a:r>
              <a:rPr lang="ja-JP" altLang="en-US" sz="800" b="0" i="0" u="none" strike="noStrike" baseline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ＭＳ Ｐゴシック"/>
                <a:ea typeface="ＭＳ Ｐゴシック"/>
              </a:rPr>
              <a:t>すばやく動き出すのうりょく</a:t>
            </a:r>
          </a:p>
        </xdr:txBody>
      </xdr:sp>
      <xdr:sp macro="" textlink="">
        <xdr:nvSpPr>
          <xdr:cNvPr id="3525526" name="テキスト ボックス 61">
            <a:extLst>
              <a:ext uri="{FF2B5EF4-FFF2-40B4-BE49-F238E27FC236}">
                <a16:creationId xmlns:a16="http://schemas.microsoft.com/office/drawing/2014/main" id="{00000000-0008-0000-0000-000096CB3500}"/>
              </a:ext>
            </a:extLst>
          </xdr:cNvPr>
          <xdr:cNvSpPr txBox="1">
            <a:spLocks noChangeArrowheads="1"/>
          </xdr:cNvSpPr>
        </xdr:nvSpPr>
        <xdr:spPr>
          <a:xfrm>
            <a:off x="7026934" y="12127302"/>
            <a:ext cx="725212" cy="140238"/>
          </a:xfrm>
          <a:prstGeom prst="rect">
            <a:avLst/>
          </a:prstGeom>
          <a:solidFill>
            <a:srgbClr val="FFFF99"/>
          </a:solidFill>
          <a:ln w="9525">
            <a:solidFill>
              <a:srgbClr val="BCBCBC"/>
            </a:solidFill>
            <a:miter/>
          </a:ln>
        </xdr:spPr>
        <xdr:txBody>
          <a:bodyPr vertOverflow="clip" horzOverflow="overflow" wrap="square" lIns="36000" tIns="0" rIns="36000" bIns="0" anchor="ctr" upright="1"/>
          <a:lstStyle/>
          <a:p>
            <a:pPr algn="ctr">
              <a:lnSpc>
                <a:spcPts val="1050"/>
              </a:lnSpc>
            </a:pPr>
            <a:r>
              <a:rPr lang="ja-JP" altLang="en-US" sz="700" b="0" i="0" u="none" strike="noStrike" baseline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ＭＳ Ｐゴシック"/>
                <a:ea typeface="ＭＳ Ｐゴシック"/>
              </a:rPr>
              <a:t>しゅんぱつりょく</a:t>
            </a:r>
          </a:p>
        </xdr:txBody>
      </xdr:sp>
    </xdr:grpSp>
    <xdr:clientData/>
  </xdr:twoCellAnchor>
  <xdr:twoCellAnchor>
    <xdr:from>
      <xdr:col>7</xdr:col>
      <xdr:colOff>66675</xdr:colOff>
      <xdr:row>48</xdr:row>
      <xdr:rowOff>76835</xdr:rowOff>
    </xdr:from>
    <xdr:to>
      <xdr:col>9</xdr:col>
      <xdr:colOff>227965</xdr:colOff>
      <xdr:row>50</xdr:row>
      <xdr:rowOff>114935</xdr:rowOff>
    </xdr:to>
    <xdr:grpSp>
      <xdr:nvGrpSpPr>
        <xdr:cNvPr id="3525520" name="グループ化 71">
          <a:extLst>
            <a:ext uri="{FF2B5EF4-FFF2-40B4-BE49-F238E27FC236}">
              <a16:creationId xmlns:a16="http://schemas.microsoft.com/office/drawing/2014/main" id="{00000000-0008-0000-0000-000090CB3500}"/>
            </a:ext>
          </a:extLst>
        </xdr:cNvPr>
        <xdr:cNvGrpSpPr/>
      </xdr:nvGrpSpPr>
      <xdr:grpSpPr>
        <a:xfrm>
          <a:off x="1704975" y="11125835"/>
          <a:ext cx="707390" cy="469900"/>
          <a:chOff x="3073700" y="11363505"/>
          <a:chExt cx="724672" cy="541105"/>
        </a:xfrm>
      </xdr:grpSpPr>
      <xdr:sp macro="" textlink="">
        <xdr:nvSpPr>
          <xdr:cNvPr id="3525523" name="テキスト ボックス 27">
            <a:extLst>
              <a:ext uri="{FF2B5EF4-FFF2-40B4-BE49-F238E27FC236}">
                <a16:creationId xmlns:a16="http://schemas.microsoft.com/office/drawing/2014/main" id="{00000000-0008-0000-0000-000093CB3500}"/>
              </a:ext>
            </a:extLst>
          </xdr:cNvPr>
          <xdr:cNvSpPr txBox="1">
            <a:spLocks noChangeArrowheads="1"/>
          </xdr:cNvSpPr>
        </xdr:nvSpPr>
        <xdr:spPr>
          <a:xfrm>
            <a:off x="3073700" y="11538497"/>
            <a:ext cx="724672" cy="366113"/>
          </a:xfrm>
          <a:prstGeom prst="rect">
            <a:avLst/>
          </a:prstGeom>
          <a:solidFill>
            <a:srgbClr val="FDEADA"/>
          </a:solidFill>
          <a:ln w="9525">
            <a:solidFill>
              <a:srgbClr val="BCBCBC"/>
            </a:solidFill>
            <a:miter/>
          </a:ln>
        </xdr:spPr>
        <xdr:txBody>
          <a:bodyPr vertOverflow="clip" horzOverflow="overflow" wrap="square" lIns="36000" tIns="0" rIns="36000" bIns="0" anchor="ctr" upright="1"/>
          <a:lstStyle/>
          <a:p>
            <a:pPr algn="ctr">
              <a:lnSpc>
                <a:spcPts val="1050"/>
              </a:lnSpc>
            </a:pPr>
            <a:r>
              <a:rPr lang="ja-JP" altLang="en-US" sz="800" b="0" i="0" u="none" strike="noStrike" baseline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ＭＳ Ｐゴシック"/>
                <a:ea typeface="ＭＳ Ｐゴシック"/>
              </a:rPr>
              <a:t>すばやく動き出すのうりょく</a:t>
            </a:r>
          </a:p>
        </xdr:txBody>
      </xdr:sp>
      <xdr:sp macro="" textlink="">
        <xdr:nvSpPr>
          <xdr:cNvPr id="3525524" name="テキスト ボックス 62">
            <a:extLst>
              <a:ext uri="{FF2B5EF4-FFF2-40B4-BE49-F238E27FC236}">
                <a16:creationId xmlns:a16="http://schemas.microsoft.com/office/drawing/2014/main" id="{00000000-0008-0000-0000-000094CB3500}"/>
              </a:ext>
            </a:extLst>
          </xdr:cNvPr>
          <xdr:cNvSpPr txBox="1">
            <a:spLocks noChangeArrowheads="1"/>
          </xdr:cNvSpPr>
        </xdr:nvSpPr>
        <xdr:spPr>
          <a:xfrm>
            <a:off x="3073700" y="11363505"/>
            <a:ext cx="724672" cy="144512"/>
          </a:xfrm>
          <a:prstGeom prst="rect">
            <a:avLst/>
          </a:prstGeom>
          <a:solidFill>
            <a:srgbClr val="FFFF99"/>
          </a:solidFill>
          <a:ln w="9525">
            <a:solidFill>
              <a:srgbClr val="BCBCBC"/>
            </a:solidFill>
            <a:miter/>
          </a:ln>
        </xdr:spPr>
        <xdr:txBody>
          <a:bodyPr vertOverflow="clip" horzOverflow="overflow" wrap="square" lIns="36000" tIns="0" rIns="36000" bIns="0" anchor="ctr" upright="1"/>
          <a:lstStyle/>
          <a:p>
            <a:pPr algn="ctr">
              <a:lnSpc>
                <a:spcPts val="1050"/>
              </a:lnSpc>
            </a:pPr>
            <a:r>
              <a:rPr lang="ja-JP" altLang="en-US" sz="700" b="0" i="0" u="none" strike="noStrike" baseline="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ＭＳ Ｐゴシック"/>
                <a:ea typeface="ＭＳ Ｐゴシック"/>
              </a:rPr>
              <a:t>しゅんぱつりょく</a:t>
            </a:r>
            <a:endParaRPr lang="en-US" altLang="ja-JP" sz="7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11</xdr:col>
      <xdr:colOff>115378</xdr:colOff>
      <xdr:row>13</xdr:row>
      <xdr:rowOff>45468</xdr:rowOff>
    </xdr:from>
    <xdr:to>
      <xdr:col>29</xdr:col>
      <xdr:colOff>248728</xdr:colOff>
      <xdr:row>13</xdr:row>
      <xdr:rowOff>255653</xdr:rowOff>
    </xdr:to>
    <xdr:sp macro="" textlink="">
      <xdr:nvSpPr>
        <xdr:cNvPr id="3525521" name="テキスト ボックス 63">
          <a:extLst>
            <a:ext uri="{FF2B5EF4-FFF2-40B4-BE49-F238E27FC236}">
              <a16:creationId xmlns:a16="http://schemas.microsoft.com/office/drawing/2014/main" id="{00000000-0008-0000-0000-000091CB3500}"/>
            </a:ext>
          </a:extLst>
        </xdr:cNvPr>
        <xdr:cNvSpPr txBox="1">
          <a:spLocks noChangeArrowheads="1"/>
        </xdr:cNvSpPr>
      </xdr:nvSpPr>
      <xdr:spPr>
        <a:xfrm>
          <a:off x="2730260" y="2193086"/>
          <a:ext cx="4976723" cy="210185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tIns="0" bIns="0" anchor="t" upright="1"/>
        <a:lstStyle/>
        <a:p>
          <a:pPr algn="r">
            <a:lnSpc>
              <a:spcPts val="975"/>
            </a:lnSpc>
          </a:pPr>
          <a:r>
            <a:rPr lang="ja-JP" altLang="en-US" sz="7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※全国の数値は、「令和５年度体力・運動能力調査報告書（令和６年</a:t>
          </a:r>
          <a:r>
            <a:rPr lang="en-US" altLang="ja-JP" sz="7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7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月スポーツ庁）」から引用</a:t>
          </a:r>
        </a:p>
      </xdr:txBody>
    </xdr:sp>
    <xdr:clientData/>
  </xdr:twoCellAnchor>
  <xdr:twoCellAnchor>
    <xdr:from>
      <xdr:col>7</xdr:col>
      <xdr:colOff>113519</xdr:colOff>
      <xdr:row>15</xdr:row>
      <xdr:rowOff>8985</xdr:rowOff>
    </xdr:from>
    <xdr:to>
      <xdr:col>8</xdr:col>
      <xdr:colOff>267759</xdr:colOff>
      <xdr:row>16</xdr:row>
      <xdr:rowOff>250704</xdr:rowOff>
    </xdr:to>
    <xdr:pic>
      <xdr:nvPicPr>
        <xdr:cNvPr id="66" name="図 65" descr="IMG_0494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lum brigh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17" r="-1471" b="9543"/>
        <a:stretch>
          <a:fillRect/>
        </a:stretch>
      </xdr:blipFill>
      <xdr:spPr bwMode="auto">
        <a:xfrm>
          <a:off x="1784887" y="4241320"/>
          <a:ext cx="432801" cy="5382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93054</xdr:colOff>
      <xdr:row>17</xdr:row>
      <xdr:rowOff>125622</xdr:rowOff>
    </xdr:from>
    <xdr:to>
      <xdr:col>16</xdr:col>
      <xdr:colOff>245813</xdr:colOff>
      <xdr:row>20</xdr:row>
      <xdr:rowOff>27378</xdr:rowOff>
    </xdr:to>
    <xdr:pic>
      <xdr:nvPicPr>
        <xdr:cNvPr id="68" name="図 67" descr="C:\Users\336862\AppData\Local\Microsoft\Windows\Temporary Internet Files\Content.Word\IMG_0485.png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 rotWithShape="1">
        <a:blip xmlns:r="http://schemas.openxmlformats.org/officeDocument/2006/relationships" r:embed="rId12" cstate="print">
          <a:clrChange>
            <a:clrFrom>
              <a:srgbClr val="F8F8F8"/>
            </a:clrFrom>
            <a:clrTo>
              <a:srgbClr val="F8F8F8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13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9324" b="13064"/>
        <a:stretch/>
      </xdr:blipFill>
      <xdr:spPr bwMode="auto">
        <a:xfrm>
          <a:off x="3786637" y="4517705"/>
          <a:ext cx="427926" cy="5367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17</xdr:col>
      <xdr:colOff>40437</xdr:colOff>
      <xdr:row>22</xdr:row>
      <xdr:rowOff>125802</xdr:rowOff>
    </xdr:from>
    <xdr:to>
      <xdr:col>18</xdr:col>
      <xdr:colOff>272309</xdr:colOff>
      <xdr:row>24</xdr:row>
      <xdr:rowOff>71886</xdr:rowOff>
    </xdr:to>
    <xdr:pic>
      <xdr:nvPicPr>
        <xdr:cNvPr id="69" name="図 68" descr="IMG_04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lum brigh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01" b="41782"/>
        <a:stretch>
          <a:fillRect/>
        </a:stretch>
      </xdr:blipFill>
      <xdr:spPr bwMode="auto">
        <a:xfrm>
          <a:off x="4335673" y="6218208"/>
          <a:ext cx="510433" cy="431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197690</xdr:colOff>
      <xdr:row>27</xdr:row>
      <xdr:rowOff>71886</xdr:rowOff>
    </xdr:from>
    <xdr:to>
      <xdr:col>17</xdr:col>
      <xdr:colOff>210905</xdr:colOff>
      <xdr:row>30</xdr:row>
      <xdr:rowOff>29254</xdr:rowOff>
    </xdr:to>
    <xdr:pic>
      <xdr:nvPicPr>
        <xdr:cNvPr id="71" name="図 70" descr="C:\Users\336862\AppData\Local\Microsoft\Windows\Temporary Internet Files\Content.Word\IMG_0483.png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 rotWithShape="1">
        <a:blip xmlns:r="http://schemas.openxmlformats.org/officeDocument/2006/relationships" r:embed="rId15" cstate="print">
          <a:clrChange>
            <a:clrFrom>
              <a:srgbClr val="F3F3F3"/>
            </a:clrFrom>
            <a:clrTo>
              <a:srgbClr val="F3F3F3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30931" b="16036"/>
        <a:stretch/>
      </xdr:blipFill>
      <xdr:spPr bwMode="auto">
        <a:xfrm>
          <a:off x="3891273" y="6876969"/>
          <a:ext cx="563549" cy="5923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175523</xdr:colOff>
      <xdr:row>29</xdr:row>
      <xdr:rowOff>132789</xdr:rowOff>
    </xdr:from>
    <xdr:to>
      <xdr:col>8</xdr:col>
      <xdr:colOff>184507</xdr:colOff>
      <xdr:row>31</xdr:row>
      <xdr:rowOff>175122</xdr:rowOff>
    </xdr:to>
    <xdr:pic>
      <xdr:nvPicPr>
        <xdr:cNvPr id="73" name="図 72" descr="C:\Users\336862\AppData\Local\Microsoft\Windows\Temporary Internet Files\Content.Word\IMG_0491.png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 rotWithShape="1">
        <a:blip xmlns:r="http://schemas.openxmlformats.org/officeDocument/2006/relationships" r:embed="rId17" cstate="print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7907" b="5814"/>
        <a:stretch/>
      </xdr:blipFill>
      <xdr:spPr bwMode="auto">
        <a:xfrm>
          <a:off x="1826523" y="7191872"/>
          <a:ext cx="284151" cy="4656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7</xdr:col>
      <xdr:colOff>1997</xdr:colOff>
      <xdr:row>31</xdr:row>
      <xdr:rowOff>24761</xdr:rowOff>
    </xdr:from>
    <xdr:to>
      <xdr:col>8</xdr:col>
      <xdr:colOff>30552</xdr:colOff>
      <xdr:row>31</xdr:row>
      <xdr:rowOff>212664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/>
      </xdr:nvCxnSpPr>
      <xdr:spPr>
        <a:xfrm>
          <a:off x="1652997" y="7528344"/>
          <a:ext cx="303722" cy="187903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233632</xdr:colOff>
      <xdr:row>26</xdr:row>
      <xdr:rowOff>206673</xdr:rowOff>
    </xdr:from>
    <xdr:to>
      <xdr:col>4</xdr:col>
      <xdr:colOff>173223</xdr:colOff>
      <xdr:row>29</xdr:row>
      <xdr:rowOff>44948</xdr:rowOff>
    </xdr:to>
    <xdr:pic>
      <xdr:nvPicPr>
        <xdr:cNvPr id="76" name="図 75" descr="C:\Users\336862\AppData\Local\Microsoft\Windows\Temporary Internet Files\Content.Word\IMG_0486.pn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 rotWithShape="1">
        <a:blip xmlns:r="http://schemas.openxmlformats.org/officeDocument/2006/relationships" r:embed="rId19" cstate="print">
          <a:clrChange>
            <a:clrFrom>
              <a:srgbClr val="F4F4F4"/>
            </a:clrFrom>
            <a:clrTo>
              <a:srgbClr val="F4F4F4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0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38407" b="9836"/>
        <a:stretch/>
      </xdr:blipFill>
      <xdr:spPr bwMode="auto">
        <a:xfrm>
          <a:off x="512193" y="7188678"/>
          <a:ext cx="496714" cy="4569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80874</xdr:colOff>
      <xdr:row>21</xdr:row>
      <xdr:rowOff>179717</xdr:rowOff>
    </xdr:from>
    <xdr:to>
      <xdr:col>2</xdr:col>
      <xdr:colOff>267145</xdr:colOff>
      <xdr:row>24</xdr:row>
      <xdr:rowOff>81471</xdr:rowOff>
    </xdr:to>
    <xdr:pic>
      <xdr:nvPicPr>
        <xdr:cNvPr id="78" name="図 77" descr="C:\Users\336862\AppData\Local\Microsoft\Windows\Temporary Internet Files\Content.Word\IMG_0488.png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 rotWithShape="1">
        <a:blip xmlns:r="http://schemas.openxmlformats.org/officeDocument/2006/relationships" r:embed="rId21" cstate="print">
          <a:clrChange>
            <a:clrFrom>
              <a:srgbClr val="F5F5F5"/>
            </a:clrFrom>
            <a:clrTo>
              <a:srgbClr val="F5F5F5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2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38660" b="12809"/>
        <a:stretch/>
      </xdr:blipFill>
      <xdr:spPr bwMode="auto">
        <a:xfrm>
          <a:off x="80874" y="6029505"/>
          <a:ext cx="464832" cy="51219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19569</xdr:colOff>
      <xdr:row>16</xdr:row>
      <xdr:rowOff>221650</xdr:rowOff>
    </xdr:from>
    <xdr:to>
      <xdr:col>4</xdr:col>
      <xdr:colOff>252842</xdr:colOff>
      <xdr:row>19</xdr:row>
      <xdr:rowOff>114679</xdr:rowOff>
    </xdr:to>
    <xdr:pic>
      <xdr:nvPicPr>
        <xdr:cNvPr id="79" name="図 78" descr="C:\Users\336862\AppData\Local\Microsoft\Windows\Temporary Internet Files\Content.Word\IMG_0484.png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 rotWithShape="1">
        <a:blip xmlns:r="http://schemas.openxmlformats.org/officeDocument/2006/relationships" r:embed="rId23" cstate="print">
          <a:clrChange>
            <a:clrFrom>
              <a:srgbClr val="F7F6F6"/>
            </a:clrFrom>
            <a:clrTo>
              <a:srgbClr val="F7F6F6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4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33349" b="8954"/>
        <a:stretch/>
      </xdr:blipFill>
      <xdr:spPr bwMode="auto">
        <a:xfrm>
          <a:off x="569902" y="4391483"/>
          <a:ext cx="508440" cy="53755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21</xdr:col>
      <xdr:colOff>158750</xdr:colOff>
      <xdr:row>23</xdr:row>
      <xdr:rowOff>84668</xdr:rowOff>
    </xdr:from>
    <xdr:to>
      <xdr:col>26</xdr:col>
      <xdr:colOff>84667</xdr:colOff>
      <xdr:row>24</xdr:row>
      <xdr:rowOff>84667</xdr:rowOff>
    </xdr:to>
    <xdr:sp macro="" textlink="">
      <xdr:nvSpPr>
        <xdr:cNvPr id="72" name="テキスト ボックス 63">
          <a:extLst>
            <a:ext uri="{FF2B5EF4-FFF2-40B4-BE49-F238E27FC236}">
              <a16:creationId xmlns:a16="http://schemas.microsoft.com/office/drawing/2014/main" id="{6DABA2F5-D93F-4430-91AE-26D6E029F83A}"/>
            </a:ext>
          </a:extLst>
        </xdr:cNvPr>
        <xdr:cNvSpPr txBox="1">
          <a:spLocks noChangeArrowheads="1"/>
        </xdr:cNvSpPr>
      </xdr:nvSpPr>
      <xdr:spPr>
        <a:xfrm>
          <a:off x="5334000" y="5810251"/>
          <a:ext cx="1301750" cy="222249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tIns="0" bIns="0" anchor="t" upright="1"/>
        <a:lstStyle/>
        <a:p>
          <a:pPr algn="r">
            <a:lnSpc>
              <a:spcPts val="975"/>
            </a:lnSpc>
          </a:pPr>
          <a:r>
            <a:rPr lang="en-US" altLang="ja-JP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【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全国の平均総合評価</a:t>
          </a:r>
          <a:r>
            <a:rPr lang="en-US" altLang="ja-JP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】</a:t>
          </a:r>
          <a:endParaRPr lang="ja-JP" altLang="en-US" sz="800" b="0" i="0" u="none" strike="noStrike" baseline="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twoCellAnchor>
  <xdr:twoCellAnchor>
    <xdr:from>
      <xdr:col>25</xdr:col>
      <xdr:colOff>116417</xdr:colOff>
      <xdr:row>23</xdr:row>
      <xdr:rowOff>84668</xdr:rowOff>
    </xdr:from>
    <xdr:to>
      <xdr:col>30</xdr:col>
      <xdr:colOff>1</xdr:colOff>
      <xdr:row>24</xdr:row>
      <xdr:rowOff>63501</xdr:rowOff>
    </xdr:to>
    <xdr:sp macro="" textlink="">
      <xdr:nvSpPr>
        <xdr:cNvPr id="75" name="テキスト ボックス 63">
          <a:extLst>
            <a:ext uri="{FF2B5EF4-FFF2-40B4-BE49-F238E27FC236}">
              <a16:creationId xmlns:a16="http://schemas.microsoft.com/office/drawing/2014/main" id="{DC10C683-C6F9-486C-B93A-6D6E9C180CB8}"/>
            </a:ext>
          </a:extLst>
        </xdr:cNvPr>
        <xdr:cNvSpPr txBox="1">
          <a:spLocks noChangeArrowheads="1"/>
        </xdr:cNvSpPr>
      </xdr:nvSpPr>
      <xdr:spPr>
        <a:xfrm>
          <a:off x="6392334" y="5810251"/>
          <a:ext cx="1259417" cy="201083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tIns="0" bIns="0" anchor="t" upright="1"/>
        <a:lstStyle/>
        <a:p>
          <a:pPr algn="r">
            <a:lnSpc>
              <a:spcPts val="975"/>
            </a:lnSpc>
          </a:pPr>
          <a:r>
            <a:rPr lang="en-US" altLang="ja-JP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【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自分の総合評価</a:t>
          </a:r>
          <a:r>
            <a:rPr lang="en-US" altLang="ja-JP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】</a:t>
          </a:r>
          <a:endParaRPr lang="ja-JP" altLang="en-US" sz="800" b="0" i="0" u="none" strike="noStrike" baseline="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twoCellAnchor>
  <xdr:twoCellAnchor editAs="oneCell">
    <xdr:from>
      <xdr:col>21</xdr:col>
      <xdr:colOff>274319</xdr:colOff>
      <xdr:row>48</xdr:row>
      <xdr:rowOff>0</xdr:rowOff>
    </xdr:from>
    <xdr:to>
      <xdr:col>25</xdr:col>
      <xdr:colOff>9524</xdr:colOff>
      <xdr:row>53</xdr:row>
      <xdr:rowOff>95250</xdr:rowOff>
    </xdr:to>
    <xdr:pic>
      <xdr:nvPicPr>
        <xdr:cNvPr id="77" name="図 76" descr="マッチョな子供のイラスト">
          <a:extLst>
            <a:ext uri="{FF2B5EF4-FFF2-40B4-BE49-F238E27FC236}">
              <a16:creationId xmlns:a16="http://schemas.microsoft.com/office/drawing/2014/main" id="{5D51FCAA-AE63-4F3C-A377-9BFB72519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5444" y="10868025"/>
          <a:ext cx="84010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234552</xdr:colOff>
      <xdr:row>47</xdr:row>
      <xdr:rowOff>104775</xdr:rowOff>
    </xdr:from>
    <xdr:to>
      <xdr:col>29</xdr:col>
      <xdr:colOff>219075</xdr:colOff>
      <xdr:row>53</xdr:row>
      <xdr:rowOff>104775</xdr:rowOff>
    </xdr:to>
    <xdr:pic>
      <xdr:nvPicPr>
        <xdr:cNvPr id="80" name="図 79" descr="疲れている子供のイラスト（女の子）">
          <a:extLst>
            <a:ext uri="{FF2B5EF4-FFF2-40B4-BE49-F238E27FC236}">
              <a16:creationId xmlns:a16="http://schemas.microsoft.com/office/drawing/2014/main" id="{367A9B48-B7CF-402E-8B56-59A22DD6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0577" y="10858500"/>
          <a:ext cx="1089423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24</xdr:row>
      <xdr:rowOff>123825</xdr:rowOff>
    </xdr:from>
    <xdr:to>
      <xdr:col>28</xdr:col>
      <xdr:colOff>295275</xdr:colOff>
      <xdr:row>26</xdr:row>
      <xdr:rowOff>123824</xdr:rowOff>
    </xdr:to>
    <xdr:sp macro="" textlink="">
      <xdr:nvSpPr>
        <xdr:cNvPr id="73" name="二等辺三角形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 rot="10800000">
          <a:off x="390525" y="6029325"/>
          <a:ext cx="7229475" cy="419099"/>
        </a:xfrm>
        <a:prstGeom prst="triangle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133350</xdr:colOff>
      <xdr:row>48</xdr:row>
      <xdr:rowOff>190500</xdr:rowOff>
    </xdr:from>
    <xdr:to>
      <xdr:col>5</xdr:col>
      <xdr:colOff>28575</xdr:colOff>
      <xdr:row>49</xdr:row>
      <xdr:rowOff>152400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5EF9307C-ACC0-4FCE-A0EC-D019A3326167}"/>
            </a:ext>
          </a:extLst>
        </xdr:cNvPr>
        <xdr:cNvSpPr txBox="1"/>
      </xdr:nvSpPr>
      <xdr:spPr>
        <a:xfrm>
          <a:off x="685800" y="11049000"/>
          <a:ext cx="447675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n-ea"/>
              <a:ea typeface="+mn-ea"/>
            </a:rPr>
            <a:t>6:00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123825</xdr:colOff>
      <xdr:row>48</xdr:row>
      <xdr:rowOff>190500</xdr:rowOff>
    </xdr:from>
    <xdr:to>
      <xdr:col>7</xdr:col>
      <xdr:colOff>19050</xdr:colOff>
      <xdr:row>49</xdr:row>
      <xdr:rowOff>152400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86E4F8F2-59DB-4449-AAE1-96ED1DEC5FB4}"/>
            </a:ext>
          </a:extLst>
        </xdr:cNvPr>
        <xdr:cNvSpPr txBox="1"/>
      </xdr:nvSpPr>
      <xdr:spPr>
        <a:xfrm>
          <a:off x="1228725" y="11049000"/>
          <a:ext cx="447675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n-ea"/>
              <a:ea typeface="+mn-ea"/>
            </a:rPr>
            <a:t>7:00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123825</xdr:colOff>
      <xdr:row>48</xdr:row>
      <xdr:rowOff>190500</xdr:rowOff>
    </xdr:from>
    <xdr:to>
      <xdr:col>9</xdr:col>
      <xdr:colOff>19050</xdr:colOff>
      <xdr:row>49</xdr:row>
      <xdr:rowOff>152400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522FB4F3-3B2B-4D8F-BD5B-F24483E5708A}"/>
            </a:ext>
          </a:extLst>
        </xdr:cNvPr>
        <xdr:cNvSpPr txBox="1"/>
      </xdr:nvSpPr>
      <xdr:spPr>
        <a:xfrm>
          <a:off x="1781175" y="11049000"/>
          <a:ext cx="533400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n-ea"/>
              <a:ea typeface="+mn-ea"/>
            </a:rPr>
            <a:t>8:00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76200</xdr:colOff>
      <xdr:row>48</xdr:row>
      <xdr:rowOff>190500</xdr:rowOff>
    </xdr:from>
    <xdr:to>
      <xdr:col>13</xdr:col>
      <xdr:colOff>247650</xdr:colOff>
      <xdr:row>49</xdr:row>
      <xdr:rowOff>152400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FB8E983F-7B35-488E-AF2F-7AEC8C8164B5}"/>
            </a:ext>
          </a:extLst>
        </xdr:cNvPr>
        <xdr:cNvSpPr txBox="1"/>
      </xdr:nvSpPr>
      <xdr:spPr>
        <a:xfrm>
          <a:off x="3038475" y="11049000"/>
          <a:ext cx="447675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n-ea"/>
              <a:ea typeface="+mn-ea"/>
            </a:rPr>
            <a:t>15:30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76200</xdr:colOff>
      <xdr:row>48</xdr:row>
      <xdr:rowOff>190500</xdr:rowOff>
    </xdr:from>
    <xdr:to>
      <xdr:col>15</xdr:col>
      <xdr:colOff>247650</xdr:colOff>
      <xdr:row>49</xdr:row>
      <xdr:rowOff>152400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1AB218F6-1827-4F52-928B-668A0F9474A8}"/>
            </a:ext>
          </a:extLst>
        </xdr:cNvPr>
        <xdr:cNvSpPr txBox="1"/>
      </xdr:nvSpPr>
      <xdr:spPr>
        <a:xfrm>
          <a:off x="3590925" y="11049000"/>
          <a:ext cx="447675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n-ea"/>
              <a:ea typeface="+mn-ea"/>
            </a:rPr>
            <a:t>17:00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57150</xdr:colOff>
      <xdr:row>48</xdr:row>
      <xdr:rowOff>190500</xdr:rowOff>
    </xdr:from>
    <xdr:to>
      <xdr:col>17</xdr:col>
      <xdr:colOff>228600</xdr:colOff>
      <xdr:row>49</xdr:row>
      <xdr:rowOff>152400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50BA942B-3D64-49BD-98C1-EBD1EBD2EF13}"/>
            </a:ext>
          </a:extLst>
        </xdr:cNvPr>
        <xdr:cNvSpPr txBox="1"/>
      </xdr:nvSpPr>
      <xdr:spPr>
        <a:xfrm>
          <a:off x="4124325" y="11049000"/>
          <a:ext cx="447675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n-ea"/>
              <a:ea typeface="+mn-ea"/>
            </a:rPr>
            <a:t>18:00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18</xdr:col>
      <xdr:colOff>47625</xdr:colOff>
      <xdr:row>48</xdr:row>
      <xdr:rowOff>190500</xdr:rowOff>
    </xdr:from>
    <xdr:to>
      <xdr:col>19</xdr:col>
      <xdr:colOff>219075</xdr:colOff>
      <xdr:row>49</xdr:row>
      <xdr:rowOff>152400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F9E7655D-8EE7-4DAA-9659-2DE99A185CF1}"/>
            </a:ext>
          </a:extLst>
        </xdr:cNvPr>
        <xdr:cNvSpPr txBox="1"/>
      </xdr:nvSpPr>
      <xdr:spPr>
        <a:xfrm>
          <a:off x="4667250" y="11049000"/>
          <a:ext cx="447675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n-ea"/>
              <a:ea typeface="+mn-ea"/>
            </a:rPr>
            <a:t>19:00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21</xdr:col>
      <xdr:colOff>76200</xdr:colOff>
      <xdr:row>48</xdr:row>
      <xdr:rowOff>190500</xdr:rowOff>
    </xdr:from>
    <xdr:to>
      <xdr:col>22</xdr:col>
      <xdr:colOff>247650</xdr:colOff>
      <xdr:row>49</xdr:row>
      <xdr:rowOff>152400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6F521C49-DB49-43D8-AC13-AE10AB9F8C37}"/>
            </a:ext>
          </a:extLst>
        </xdr:cNvPr>
        <xdr:cNvSpPr txBox="1"/>
      </xdr:nvSpPr>
      <xdr:spPr>
        <a:xfrm>
          <a:off x="5353050" y="11049000"/>
          <a:ext cx="447675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n-ea"/>
              <a:ea typeface="+mn-ea"/>
            </a:rPr>
            <a:t>20:00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25</xdr:col>
      <xdr:colOff>57150</xdr:colOff>
      <xdr:row>48</xdr:row>
      <xdr:rowOff>190500</xdr:rowOff>
    </xdr:from>
    <xdr:to>
      <xdr:col>26</xdr:col>
      <xdr:colOff>228600</xdr:colOff>
      <xdr:row>49</xdr:row>
      <xdr:rowOff>152400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934D6848-D4EE-4969-81A7-0E4D092C2F50}"/>
            </a:ext>
          </a:extLst>
        </xdr:cNvPr>
        <xdr:cNvSpPr txBox="1"/>
      </xdr:nvSpPr>
      <xdr:spPr>
        <a:xfrm>
          <a:off x="6438900" y="11049000"/>
          <a:ext cx="447675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n-ea"/>
              <a:ea typeface="+mn-ea"/>
            </a:rPr>
            <a:t>22:00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23</xdr:col>
      <xdr:colOff>76200</xdr:colOff>
      <xdr:row>48</xdr:row>
      <xdr:rowOff>190500</xdr:rowOff>
    </xdr:from>
    <xdr:to>
      <xdr:col>24</xdr:col>
      <xdr:colOff>247650</xdr:colOff>
      <xdr:row>49</xdr:row>
      <xdr:rowOff>152400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84A1410-4B59-41FB-BD9E-3122979D747C}"/>
            </a:ext>
          </a:extLst>
        </xdr:cNvPr>
        <xdr:cNvSpPr txBox="1"/>
      </xdr:nvSpPr>
      <xdr:spPr>
        <a:xfrm>
          <a:off x="5905500" y="11049000"/>
          <a:ext cx="447675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n-ea"/>
              <a:ea typeface="+mn-ea"/>
            </a:rPr>
            <a:t>21:00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57150</xdr:colOff>
      <xdr:row>43</xdr:row>
      <xdr:rowOff>28575</xdr:rowOff>
    </xdr:from>
    <xdr:to>
      <xdr:col>5</xdr:col>
      <xdr:colOff>228600</xdr:colOff>
      <xdr:row>43</xdr:row>
      <xdr:rowOff>200025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2A6687C1-63A9-4142-AF53-2E38ACE7D352}"/>
            </a:ext>
          </a:extLst>
        </xdr:cNvPr>
        <xdr:cNvSpPr txBox="1"/>
      </xdr:nvSpPr>
      <xdr:spPr>
        <a:xfrm>
          <a:off x="885825" y="8048625"/>
          <a:ext cx="447675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n-ea"/>
              <a:ea typeface="+mn-ea"/>
            </a:rPr>
            <a:t>6:30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104775</xdr:colOff>
      <xdr:row>43</xdr:row>
      <xdr:rowOff>28575</xdr:rowOff>
    </xdr:from>
    <xdr:to>
      <xdr:col>7</xdr:col>
      <xdr:colOff>0</xdr:colOff>
      <xdr:row>43</xdr:row>
      <xdr:rowOff>200025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EE283AF-5BF1-42C6-9E65-5D5FE66EB142}"/>
            </a:ext>
          </a:extLst>
        </xdr:cNvPr>
        <xdr:cNvSpPr txBox="1"/>
      </xdr:nvSpPr>
      <xdr:spPr>
        <a:xfrm>
          <a:off x="1209675" y="8048625"/>
          <a:ext cx="447675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n-ea"/>
              <a:ea typeface="+mn-ea"/>
            </a:rPr>
            <a:t>7:00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114300</xdr:colOff>
      <xdr:row>43</xdr:row>
      <xdr:rowOff>28575</xdr:rowOff>
    </xdr:from>
    <xdr:to>
      <xdr:col>8</xdr:col>
      <xdr:colOff>9525</xdr:colOff>
      <xdr:row>43</xdr:row>
      <xdr:rowOff>200025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9FA09CC7-429E-413D-9FAA-575F40459FC6}"/>
            </a:ext>
          </a:extLst>
        </xdr:cNvPr>
        <xdr:cNvSpPr txBox="1"/>
      </xdr:nvSpPr>
      <xdr:spPr>
        <a:xfrm>
          <a:off x="1495425" y="8048625"/>
          <a:ext cx="447675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n-ea"/>
              <a:ea typeface="+mn-ea"/>
            </a:rPr>
            <a:t>7:30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123825</xdr:colOff>
      <xdr:row>43</xdr:row>
      <xdr:rowOff>28575</xdr:rowOff>
    </xdr:from>
    <xdr:to>
      <xdr:col>9</xdr:col>
      <xdr:colOff>19050</xdr:colOff>
      <xdr:row>43</xdr:row>
      <xdr:rowOff>200025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BD81054-C133-446E-95AD-DD7ED1610495}"/>
            </a:ext>
          </a:extLst>
        </xdr:cNvPr>
        <xdr:cNvSpPr txBox="1"/>
      </xdr:nvSpPr>
      <xdr:spPr>
        <a:xfrm>
          <a:off x="1781175" y="8048625"/>
          <a:ext cx="533400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n-ea"/>
              <a:ea typeface="+mn-ea"/>
            </a:rPr>
            <a:t>8:00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0</xdr:colOff>
      <xdr:row>43</xdr:row>
      <xdr:rowOff>28575</xdr:rowOff>
    </xdr:from>
    <xdr:to>
      <xdr:col>13</xdr:col>
      <xdr:colOff>171450</xdr:colOff>
      <xdr:row>43</xdr:row>
      <xdr:rowOff>200025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9EB07E83-E551-444E-AFC5-4E16C21F81EA}"/>
            </a:ext>
          </a:extLst>
        </xdr:cNvPr>
        <xdr:cNvSpPr txBox="1"/>
      </xdr:nvSpPr>
      <xdr:spPr>
        <a:xfrm>
          <a:off x="2962275" y="8048625"/>
          <a:ext cx="447675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n-ea"/>
              <a:ea typeface="+mn-ea"/>
            </a:rPr>
            <a:t>15:30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13</xdr:col>
      <xdr:colOff>76200</xdr:colOff>
      <xdr:row>43</xdr:row>
      <xdr:rowOff>28575</xdr:rowOff>
    </xdr:from>
    <xdr:to>
      <xdr:col>14</xdr:col>
      <xdr:colOff>247650</xdr:colOff>
      <xdr:row>43</xdr:row>
      <xdr:rowOff>200025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7B3185FB-87EC-46F0-B3C5-9B9BAF73FE2D}"/>
            </a:ext>
          </a:extLst>
        </xdr:cNvPr>
        <xdr:cNvSpPr txBox="1"/>
      </xdr:nvSpPr>
      <xdr:spPr>
        <a:xfrm>
          <a:off x="3314700" y="8048625"/>
          <a:ext cx="447675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n-ea"/>
              <a:ea typeface="+mn-ea"/>
            </a:rPr>
            <a:t>16:00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38100</xdr:colOff>
      <xdr:row>43</xdr:row>
      <xdr:rowOff>28575</xdr:rowOff>
    </xdr:from>
    <xdr:to>
      <xdr:col>17</xdr:col>
      <xdr:colOff>209550</xdr:colOff>
      <xdr:row>43</xdr:row>
      <xdr:rowOff>200025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74BCD343-9228-4CFA-B3CC-BF900E3B532D}"/>
            </a:ext>
          </a:extLst>
        </xdr:cNvPr>
        <xdr:cNvSpPr txBox="1"/>
      </xdr:nvSpPr>
      <xdr:spPr>
        <a:xfrm>
          <a:off x="4105275" y="8048625"/>
          <a:ext cx="447675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n-ea"/>
              <a:ea typeface="+mn-ea"/>
            </a:rPr>
            <a:t>18:00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19</xdr:col>
      <xdr:colOff>152400</xdr:colOff>
      <xdr:row>43</xdr:row>
      <xdr:rowOff>28575</xdr:rowOff>
    </xdr:from>
    <xdr:to>
      <xdr:col>21</xdr:col>
      <xdr:colOff>219075</xdr:colOff>
      <xdr:row>43</xdr:row>
      <xdr:rowOff>200025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67AEE610-16EF-4310-9C02-B497D93070D5}"/>
            </a:ext>
          </a:extLst>
        </xdr:cNvPr>
        <xdr:cNvSpPr txBox="1"/>
      </xdr:nvSpPr>
      <xdr:spPr>
        <a:xfrm>
          <a:off x="5048250" y="8048625"/>
          <a:ext cx="447675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n-ea"/>
              <a:ea typeface="+mn-ea"/>
            </a:rPr>
            <a:t>19:30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22</xdr:col>
      <xdr:colOff>76200</xdr:colOff>
      <xdr:row>43</xdr:row>
      <xdr:rowOff>28575</xdr:rowOff>
    </xdr:from>
    <xdr:to>
      <xdr:col>23</xdr:col>
      <xdr:colOff>247650</xdr:colOff>
      <xdr:row>43</xdr:row>
      <xdr:rowOff>200025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75B80A27-C373-490E-B36E-FBA887173FF1}"/>
            </a:ext>
          </a:extLst>
        </xdr:cNvPr>
        <xdr:cNvSpPr txBox="1"/>
      </xdr:nvSpPr>
      <xdr:spPr>
        <a:xfrm>
          <a:off x="5629275" y="8048625"/>
          <a:ext cx="447675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n-ea"/>
              <a:ea typeface="+mn-ea"/>
            </a:rPr>
            <a:t>20:30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25</xdr:col>
      <xdr:colOff>66675</xdr:colOff>
      <xdr:row>43</xdr:row>
      <xdr:rowOff>28575</xdr:rowOff>
    </xdr:from>
    <xdr:to>
      <xdr:col>26</xdr:col>
      <xdr:colOff>238125</xdr:colOff>
      <xdr:row>43</xdr:row>
      <xdr:rowOff>200025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71B72271-9A68-404B-B4B0-698A0BE4E3AF}"/>
            </a:ext>
          </a:extLst>
        </xdr:cNvPr>
        <xdr:cNvSpPr txBox="1"/>
      </xdr:nvSpPr>
      <xdr:spPr>
        <a:xfrm>
          <a:off x="6448425" y="8048625"/>
          <a:ext cx="447675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n-ea"/>
              <a:ea typeface="+mn-ea"/>
            </a:rPr>
            <a:t>22:00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133350</xdr:colOff>
      <xdr:row>39</xdr:row>
      <xdr:rowOff>123825</xdr:rowOff>
    </xdr:from>
    <xdr:to>
      <xdr:col>28</xdr:col>
      <xdr:colOff>314325</xdr:colOff>
      <xdr:row>41</xdr:row>
      <xdr:rowOff>123824</xdr:rowOff>
    </xdr:to>
    <xdr:sp macro="" textlink="">
      <xdr:nvSpPr>
        <xdr:cNvPr id="45" name="二等辺三角形 44">
          <a:extLst>
            <a:ext uri="{FF2B5EF4-FFF2-40B4-BE49-F238E27FC236}">
              <a16:creationId xmlns:a16="http://schemas.microsoft.com/office/drawing/2014/main" id="{DE644A2A-A111-40EA-9099-D06796E93DF8}"/>
            </a:ext>
          </a:extLst>
        </xdr:cNvPr>
        <xdr:cNvSpPr/>
      </xdr:nvSpPr>
      <xdr:spPr>
        <a:xfrm rot="10800000">
          <a:off x="409575" y="9096375"/>
          <a:ext cx="7229475" cy="419099"/>
        </a:xfrm>
        <a:prstGeom prst="triangle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  <pageSetUpPr fitToPage="1"/>
  </sheetPr>
  <dimension ref="A1:BG69"/>
  <sheetViews>
    <sheetView tabSelected="1" view="pageBreakPreview" topLeftCell="B16" zoomScaleSheetLayoutView="100" workbookViewId="0">
      <selection activeCell="T32" sqref="T32"/>
    </sheetView>
  </sheetViews>
  <sheetFormatPr defaultRowHeight="11" x14ac:dyDescent="0.2"/>
  <cols>
    <col min="1" max="1" width="23" hidden="1" customWidth="1"/>
    <col min="2" max="10" width="4.77734375" customWidth="1"/>
    <col min="11" max="11" width="1.77734375" customWidth="1"/>
    <col min="12" max="12" width="5" customWidth="1"/>
    <col min="13" max="20" width="4.77734375" customWidth="1"/>
    <col min="21" max="21" width="1.77734375" customWidth="1"/>
    <col min="22" max="30" width="4.77734375" customWidth="1"/>
    <col min="32" max="32" width="6.109375" customWidth="1"/>
    <col min="33" max="51" width="7.44140625" customWidth="1"/>
    <col min="52" max="56" width="6.44140625" customWidth="1"/>
  </cols>
  <sheetData>
    <row r="1" spans="2:57" ht="27" customHeight="1" thickBot="1" x14ac:dyDescent="0.25">
      <c r="B1" s="250" t="s">
        <v>57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2"/>
      <c r="AG1" s="248"/>
      <c r="AH1" s="248"/>
      <c r="AI1" s="248"/>
      <c r="AJ1" s="248"/>
      <c r="AK1" s="248"/>
      <c r="AL1" s="248"/>
      <c r="AM1" s="248"/>
      <c r="AN1" s="248"/>
      <c r="AO1" s="248"/>
      <c r="AP1" s="248"/>
      <c r="AQ1" s="248"/>
      <c r="AR1" s="248"/>
      <c r="AS1" s="248"/>
      <c r="AT1" s="248"/>
      <c r="AU1" s="248"/>
      <c r="AV1" s="248"/>
      <c r="AW1" s="248"/>
      <c r="AX1" s="248"/>
      <c r="AY1" s="248"/>
      <c r="AZ1" s="248"/>
      <c r="BA1" s="248"/>
      <c r="BB1" s="248"/>
      <c r="BC1" s="248"/>
      <c r="BD1" s="248"/>
    </row>
    <row r="2" spans="2:57" ht="29.25" customHeight="1" thickBot="1" x14ac:dyDescent="0.25">
      <c r="N2" s="260"/>
      <c r="O2" s="260"/>
      <c r="P2" s="86" t="s">
        <v>39</v>
      </c>
      <c r="Q2" s="260"/>
      <c r="R2" s="260"/>
      <c r="S2" s="86" t="s">
        <v>41</v>
      </c>
      <c r="T2" s="260"/>
      <c r="U2" s="260"/>
      <c r="V2" s="86" t="s">
        <v>40</v>
      </c>
      <c r="W2" s="87" t="s">
        <v>29</v>
      </c>
      <c r="X2" s="260"/>
      <c r="Y2" s="260"/>
      <c r="Z2" s="260"/>
      <c r="AA2" s="260"/>
      <c r="AB2" s="260"/>
      <c r="AC2" s="260"/>
      <c r="AD2" s="260"/>
    </row>
    <row r="3" spans="2:57" ht="18" customHeight="1" thickBot="1" x14ac:dyDescent="0.25">
      <c r="B3" s="1" t="s">
        <v>58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90" t="s">
        <v>71</v>
      </c>
    </row>
    <row r="4" spans="2:57" ht="19.5" customHeight="1" x14ac:dyDescent="0.2">
      <c r="B4" s="2"/>
      <c r="C4" s="2"/>
      <c r="D4" s="198"/>
      <c r="E4" s="199"/>
      <c r="F4" s="200" t="s">
        <v>7</v>
      </c>
      <c r="G4" s="200"/>
      <c r="H4" s="200" t="s">
        <v>8</v>
      </c>
      <c r="I4" s="200"/>
      <c r="J4" s="200" t="s">
        <v>3</v>
      </c>
      <c r="K4" s="200"/>
      <c r="L4" s="200"/>
      <c r="M4" s="201" t="s">
        <v>25</v>
      </c>
      <c r="N4" s="202"/>
      <c r="O4" s="200" t="s">
        <v>37</v>
      </c>
      <c r="P4" s="200"/>
      <c r="Q4" s="201" t="s">
        <v>6</v>
      </c>
      <c r="R4" s="202"/>
      <c r="S4" s="201" t="s">
        <v>27</v>
      </c>
      <c r="T4" s="229"/>
      <c r="U4" s="202"/>
      <c r="V4" s="200" t="s">
        <v>28</v>
      </c>
      <c r="W4" s="201"/>
      <c r="X4" s="192" t="s">
        <v>38</v>
      </c>
      <c r="Y4" s="180"/>
      <c r="Z4" s="179" t="s">
        <v>1</v>
      </c>
      <c r="AA4" s="180"/>
      <c r="AB4" s="85"/>
      <c r="AC4" s="138"/>
      <c r="AD4" s="138"/>
      <c r="AF4" s="90">
        <v>1</v>
      </c>
      <c r="AG4" s="90" t="s">
        <v>72</v>
      </c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88"/>
      <c r="AW4" s="89"/>
    </row>
    <row r="5" spans="2:57" ht="24" customHeight="1" x14ac:dyDescent="0.2">
      <c r="B5" s="2"/>
      <c r="C5" s="2"/>
      <c r="D5" s="193" t="s">
        <v>83</v>
      </c>
      <c r="E5" s="194"/>
      <c r="F5" s="195"/>
      <c r="G5" s="196"/>
      <c r="H5" s="195"/>
      <c r="I5" s="196"/>
      <c r="J5" s="195"/>
      <c r="K5" s="197"/>
      <c r="L5" s="196"/>
      <c r="M5" s="195"/>
      <c r="N5" s="196"/>
      <c r="O5" s="195"/>
      <c r="P5" s="196"/>
      <c r="Q5" s="195"/>
      <c r="R5" s="196"/>
      <c r="S5" s="195"/>
      <c r="T5" s="197"/>
      <c r="U5" s="196"/>
      <c r="V5" s="195"/>
      <c r="W5" s="197"/>
      <c r="X5" s="218"/>
      <c r="Y5" s="219"/>
      <c r="Z5" s="181"/>
      <c r="AA5" s="182"/>
      <c r="AB5" s="85"/>
      <c r="AC5" s="138"/>
      <c r="AD5" s="138"/>
      <c r="AF5" s="90">
        <v>2</v>
      </c>
      <c r="AG5" s="90" t="s">
        <v>73</v>
      </c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88"/>
      <c r="AW5" s="89"/>
    </row>
    <row r="6" spans="2:57" ht="24.75" customHeight="1" thickBot="1" x14ac:dyDescent="0.25">
      <c r="B6" s="2"/>
      <c r="C6" s="2"/>
      <c r="D6" s="185" t="s">
        <v>70</v>
      </c>
      <c r="E6" s="186"/>
      <c r="F6" s="187"/>
      <c r="G6" s="188"/>
      <c r="H6" s="187"/>
      <c r="I6" s="188"/>
      <c r="J6" s="187"/>
      <c r="K6" s="189"/>
      <c r="L6" s="188"/>
      <c r="M6" s="187"/>
      <c r="N6" s="188"/>
      <c r="O6" s="187"/>
      <c r="P6" s="188"/>
      <c r="Q6" s="190"/>
      <c r="R6" s="191"/>
      <c r="S6" s="190"/>
      <c r="T6" s="230"/>
      <c r="U6" s="191"/>
      <c r="V6" s="187"/>
      <c r="W6" s="189"/>
      <c r="X6" s="236"/>
      <c r="Y6" s="237"/>
      <c r="Z6" s="183"/>
      <c r="AA6" s="184"/>
      <c r="AB6" s="85"/>
      <c r="AC6" s="138"/>
      <c r="AD6" s="138"/>
      <c r="AF6" s="90">
        <v>3</v>
      </c>
      <c r="AG6" s="163" t="s">
        <v>74</v>
      </c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88"/>
      <c r="AW6" s="89"/>
    </row>
    <row r="7" spans="2:57" ht="18" customHeight="1" thickBot="1" x14ac:dyDescent="0.25">
      <c r="B7" s="1" t="s">
        <v>59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85">
        <v>4</v>
      </c>
      <c r="AG7" s="163" t="s">
        <v>75</v>
      </c>
    </row>
    <row r="8" spans="2:57" ht="19.5" customHeight="1" x14ac:dyDescent="0.2">
      <c r="B8" s="2"/>
      <c r="C8" s="2"/>
      <c r="D8" s="198"/>
      <c r="E8" s="199"/>
      <c r="F8" s="200" t="s">
        <v>7</v>
      </c>
      <c r="G8" s="200"/>
      <c r="H8" s="200" t="s">
        <v>8</v>
      </c>
      <c r="I8" s="200"/>
      <c r="J8" s="200" t="s">
        <v>3</v>
      </c>
      <c r="K8" s="200"/>
      <c r="L8" s="200"/>
      <c r="M8" s="200" t="s">
        <v>25</v>
      </c>
      <c r="N8" s="200"/>
      <c r="O8" s="200" t="s">
        <v>37</v>
      </c>
      <c r="P8" s="200"/>
      <c r="Q8" s="238" t="s">
        <v>6</v>
      </c>
      <c r="R8" s="238"/>
      <c r="S8" s="238" t="s">
        <v>27</v>
      </c>
      <c r="T8" s="238"/>
      <c r="U8" s="238"/>
      <c r="V8" s="200" t="s">
        <v>28</v>
      </c>
      <c r="W8" s="201"/>
      <c r="X8" s="262" t="s">
        <v>38</v>
      </c>
      <c r="Y8" s="254"/>
      <c r="Z8" s="253" t="s">
        <v>1</v>
      </c>
      <c r="AA8" s="254"/>
      <c r="AB8" s="160"/>
      <c r="AC8" s="160"/>
      <c r="AD8" s="2"/>
      <c r="AE8" s="2"/>
      <c r="AF8" s="248" t="s">
        <v>5</v>
      </c>
      <c r="AG8" s="248"/>
      <c r="AH8" s="248"/>
      <c r="AI8" s="248"/>
      <c r="AJ8" s="248"/>
      <c r="AK8" s="248"/>
      <c r="AL8" s="248"/>
      <c r="AM8" s="248"/>
      <c r="AN8" s="248"/>
      <c r="AO8" s="248"/>
      <c r="AP8" s="248"/>
      <c r="AQ8" s="248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</row>
    <row r="9" spans="2:57" ht="24" customHeight="1" x14ac:dyDescent="0.2">
      <c r="B9" s="2"/>
      <c r="C9" s="2"/>
      <c r="D9" s="289" t="s">
        <v>76</v>
      </c>
      <c r="E9" s="290"/>
      <c r="F9" s="232">
        <v>8.56</v>
      </c>
      <c r="G9" s="243"/>
      <c r="H9" s="244">
        <v>11.07</v>
      </c>
      <c r="I9" s="245"/>
      <c r="J9" s="232">
        <v>28.87</v>
      </c>
      <c r="K9" s="233"/>
      <c r="L9" s="243"/>
      <c r="M9" s="244">
        <v>26.92</v>
      </c>
      <c r="N9" s="245"/>
      <c r="O9" s="244">
        <v>15.7</v>
      </c>
      <c r="P9" s="245"/>
      <c r="Q9" s="242">
        <v>11.79</v>
      </c>
      <c r="R9" s="242"/>
      <c r="S9" s="242">
        <v>108.49</v>
      </c>
      <c r="T9" s="242"/>
      <c r="U9" s="242"/>
      <c r="V9" s="232">
        <v>5.77</v>
      </c>
      <c r="W9" s="233"/>
      <c r="X9" s="234"/>
      <c r="Y9" s="235"/>
      <c r="Z9" s="255"/>
      <c r="AA9" s="235"/>
      <c r="AB9" s="161"/>
      <c r="AC9" s="161"/>
      <c r="AD9" s="2"/>
      <c r="AE9" s="2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88"/>
      <c r="AW9" s="89"/>
    </row>
    <row r="10" spans="2:57" ht="24" customHeight="1" thickBot="1" x14ac:dyDescent="0.25">
      <c r="B10" s="2"/>
      <c r="C10" s="2"/>
      <c r="D10" s="287">
        <f>X2</f>
        <v>0</v>
      </c>
      <c r="E10" s="288"/>
      <c r="F10" s="246"/>
      <c r="G10" s="247"/>
      <c r="H10" s="246"/>
      <c r="I10" s="247"/>
      <c r="J10" s="246"/>
      <c r="K10" s="263"/>
      <c r="L10" s="247"/>
      <c r="M10" s="282"/>
      <c r="N10" s="283"/>
      <c r="O10" s="246"/>
      <c r="P10" s="247"/>
      <c r="Q10" s="241"/>
      <c r="R10" s="241"/>
      <c r="S10" s="241"/>
      <c r="T10" s="241"/>
      <c r="U10" s="241"/>
      <c r="V10" s="246"/>
      <c r="W10" s="263"/>
      <c r="X10" s="220"/>
      <c r="Y10" s="221"/>
      <c r="Z10" s="256"/>
      <c r="AA10" s="221"/>
      <c r="AB10" s="161"/>
      <c r="AC10" s="161"/>
      <c r="AD10" s="2"/>
      <c r="AE10" s="2"/>
      <c r="AF10" s="284" t="s">
        <v>13</v>
      </c>
      <c r="AG10" s="285"/>
      <c r="AH10" s="285"/>
      <c r="AI10" s="285"/>
      <c r="AJ10" s="285"/>
      <c r="AK10" s="285"/>
      <c r="AL10" s="285"/>
      <c r="AM10" s="285"/>
      <c r="AN10" s="286"/>
      <c r="AO10" s="169"/>
      <c r="AP10" s="94" t="s">
        <v>16</v>
      </c>
      <c r="AQ10" s="96" t="s">
        <v>1</v>
      </c>
      <c r="AS10" s="249"/>
      <c r="AT10" s="249"/>
      <c r="AU10" s="249"/>
      <c r="AV10" s="249"/>
      <c r="AW10" s="249"/>
    </row>
    <row r="11" spans="2:57" ht="24" customHeight="1" x14ac:dyDescent="0.2">
      <c r="B11" s="2"/>
      <c r="C11" s="2"/>
      <c r="D11" s="264" t="s">
        <v>77</v>
      </c>
      <c r="E11" s="265"/>
      <c r="F11" s="227">
        <v>3</v>
      </c>
      <c r="G11" s="228"/>
      <c r="H11" s="227">
        <v>4</v>
      </c>
      <c r="I11" s="228"/>
      <c r="J11" s="227">
        <v>4</v>
      </c>
      <c r="K11" s="231"/>
      <c r="L11" s="228" t="str">
        <f>IF(L9&lt;AL23,"1",IF(L9&lt;=AL24,"2",IF(L9&lt;AL25,"3",IF(L9&lt;AL26,"4",IF(L9&lt;AL27,"5",IF(L9&lt;AL28,"6",IF(L9&lt;AL29,"7",IF(L9&lt;AL30,"8",IF(L9&lt;AL31,"9",IF(L9&gt;=AL31,"10"))))))))))</f>
        <v>1</v>
      </c>
      <c r="M11" s="227">
        <v>4</v>
      </c>
      <c r="N11" s="228"/>
      <c r="O11" s="227">
        <v>4</v>
      </c>
      <c r="P11" s="228"/>
      <c r="Q11" s="240">
        <v>3</v>
      </c>
      <c r="R11" s="240"/>
      <c r="S11" s="240">
        <v>3</v>
      </c>
      <c r="T11" s="240"/>
      <c r="U11" s="240"/>
      <c r="V11" s="227">
        <v>3</v>
      </c>
      <c r="W11" s="231"/>
      <c r="X11" s="222">
        <v>30.98</v>
      </c>
      <c r="Y11" s="223"/>
      <c r="Z11" s="257" t="str">
        <f>IF(X11&lt;AV36,"E",IF(X11&lt;AV37,"D",IF(X11&lt;AV38,"C",IF(X11&lt;AV39,"B",IF(X11&gt;=AV39,"A")))))</f>
        <v>C</v>
      </c>
      <c r="AA11" s="223"/>
      <c r="AB11" s="159"/>
      <c r="AC11" s="159"/>
      <c r="AD11" s="92"/>
      <c r="AE11" s="85"/>
      <c r="AF11" s="19"/>
      <c r="AG11" s="91" t="s">
        <v>7</v>
      </c>
      <c r="AH11" s="91" t="s">
        <v>17</v>
      </c>
      <c r="AI11" s="91" t="s">
        <v>18</v>
      </c>
      <c r="AJ11" s="81" t="s">
        <v>87</v>
      </c>
      <c r="AK11" s="81" t="s">
        <v>9</v>
      </c>
      <c r="AL11" s="91" t="s">
        <v>6</v>
      </c>
      <c r="AM11" s="81" t="s">
        <v>88</v>
      </c>
      <c r="AN11" s="91" t="s">
        <v>19</v>
      </c>
      <c r="AO11" s="164"/>
      <c r="AP11" s="95"/>
      <c r="AQ11" s="97"/>
      <c r="AS11" s="107"/>
      <c r="AT11" s="107"/>
      <c r="AU11" s="107"/>
      <c r="AV11" s="107"/>
      <c r="AW11" s="107"/>
    </row>
    <row r="12" spans="2:57" ht="24" customHeight="1" thickBot="1" x14ac:dyDescent="0.25">
      <c r="B12" s="2"/>
      <c r="C12" s="2"/>
      <c r="D12" s="273">
        <f>X2</f>
        <v>0</v>
      </c>
      <c r="E12" s="274"/>
      <c r="F12" s="224"/>
      <c r="G12" s="226"/>
      <c r="H12" s="224"/>
      <c r="I12" s="226"/>
      <c r="J12" s="224"/>
      <c r="K12" s="225"/>
      <c r="L12" s="226"/>
      <c r="M12" s="224"/>
      <c r="N12" s="226"/>
      <c r="O12" s="224"/>
      <c r="P12" s="226"/>
      <c r="Q12" s="239"/>
      <c r="R12" s="239"/>
      <c r="S12" s="239"/>
      <c r="T12" s="239"/>
      <c r="U12" s="239"/>
      <c r="V12" s="224"/>
      <c r="W12" s="225"/>
      <c r="X12" s="261">
        <f>F12+H12+J12+M12+O12+Q12+S12+V12</f>
        <v>0</v>
      </c>
      <c r="Y12" s="259"/>
      <c r="Z12" s="258" t="str">
        <f>IF(X12=0,"0",IF(X12&lt;AV36,"E",IF(X12&lt;AV37,"D",IF(X12&lt;AV38,"C",IF(X12&lt;AV39,"B",IF(X12&gt;=AV39,"A"))))))</f>
        <v>0</v>
      </c>
      <c r="AA12" s="259"/>
      <c r="AB12" s="162"/>
      <c r="AC12" s="162"/>
      <c r="AD12" s="48"/>
      <c r="AE12" s="93"/>
      <c r="AF12" s="19" t="s">
        <v>80</v>
      </c>
      <c r="AG12" s="171">
        <f>F9</f>
        <v>8.56</v>
      </c>
      <c r="AH12" s="171">
        <f>H9</f>
        <v>11.07</v>
      </c>
      <c r="AI12" s="171">
        <f>J9</f>
        <v>28.87</v>
      </c>
      <c r="AJ12" s="171">
        <f>M9</f>
        <v>26.92</v>
      </c>
      <c r="AK12" s="171">
        <f>O9</f>
        <v>15.7</v>
      </c>
      <c r="AL12" s="171">
        <f>Q9</f>
        <v>11.79</v>
      </c>
      <c r="AM12" s="171">
        <f>S9</f>
        <v>108.49</v>
      </c>
      <c r="AN12" s="171">
        <f>V9</f>
        <v>5.77</v>
      </c>
      <c r="AO12" s="165"/>
      <c r="AP12" s="45">
        <f>X11</f>
        <v>30.98</v>
      </c>
      <c r="AQ12" s="46" t="str">
        <f>Z11</f>
        <v>C</v>
      </c>
      <c r="AS12" s="102"/>
      <c r="AT12" s="102"/>
      <c r="AU12" s="102"/>
      <c r="AV12" s="102"/>
      <c r="AW12" s="102"/>
    </row>
    <row r="13" spans="2:57" ht="15" customHeight="1" x14ac:dyDescent="0.2">
      <c r="B13" s="2"/>
      <c r="C13" s="2"/>
      <c r="D13" s="281" t="s">
        <v>43</v>
      </c>
      <c r="E13" s="281"/>
      <c r="F13" s="266" t="str">
        <f>IF(F10&lt;=AF35,"0",IF(F10&lt;AF36,"1",IF(F10&lt;AF37,"2",IF(F10&lt;AF38,"3",IF(F10&lt;AF39,"4",IF(F10&lt;AF40,"5",IF(F10&lt;AF41,"6",IF(F10&lt;AF42,"7",IF(F10&lt;AF43,"8",IF(F10&lt;AF44,"9",IF(F10&gt;=AF44,"10")))))))))))</f>
        <v>0</v>
      </c>
      <c r="G13" s="266"/>
      <c r="H13" s="266" t="str">
        <f>IF(H10&lt;=AH35,"0",IF(H10&lt;AH36,"1",IF(H10&lt;AH37,"2",IF(H10&lt;AH38,"3",IF(H10&lt;AH39,"4",IF(H10&lt;AH40,"5",IF(H10&lt;AH41,"6",IF(H10&lt;AH42,"7",IF(H10&lt;AH43,"8",IF(H10&lt;AH44,"9",IF(H10&gt;=AH44,"10")))))))))))</f>
        <v>0</v>
      </c>
      <c r="I13" s="266"/>
      <c r="J13" s="266" t="str">
        <f>IF(J10&lt;=AJ35,"0",IF(J10&lt;AJ36,"1",IF(J10&lt;AJ37,"2",IF(J10&lt;AJ38,"3",IF(J10&lt;AJ39,"4",IF(J10&lt;AJ40,"5",IF(J10&lt;AJ41,"6",IF(J10&lt;AJ42,"7",IF(J10&lt;AJ43,"8",IF(J10&lt;AJ44,"9",IF(J10&gt;=AJ44,"10")))))))))))</f>
        <v>0</v>
      </c>
      <c r="K13" s="266"/>
      <c r="L13" s="266" t="str">
        <f>IF(L10&lt;=AL22,"0",IF(L10&lt;AL23,"1",IF(L10&lt;=AL24,"2",IF(L10&lt;AL25,"3",IF(L10&lt;AL26,"4",IF(L10&lt;AL27,"5",IF(L10&lt;AL28,"6",IF(L10&lt;AL29,"7",IF(L10&lt;AL30,"8",IF(L10&lt;AL31,"9",IF(L10&gt;=AL32,"10")))))))))))</f>
        <v>0</v>
      </c>
      <c r="M13" s="266" t="str">
        <f>IF(M10&lt;=AL35,"0",IF(M10&lt;AL36,"1",IF(M10&lt;AL37,"2",IF(M10&lt;AL38,"3",IF(M10&lt;AL39,"4",IF(M10&lt;AL40,"5",IF(M10&lt;AL41,"6",IF(M10&lt;AL42,"7",IF(M10&lt;AL43,"8",IF(M10&lt;AL44,"9",IF(M10&gt;=AL44,"10")))))))))))</f>
        <v>0</v>
      </c>
      <c r="N13" s="266"/>
      <c r="O13" s="266" t="str">
        <f>IF(O10&lt;=AN35,"0",IF(O10&lt;AN36,"1",IF(O10&lt;AN37,"2",IF(O10&lt;AN38,"3",IF(O10&lt;AN39,"4",IF(O10&lt;AN40,"5",IF(O10&lt;AN41,"6",IF(O10&lt;AN42,"7",IF(O10&lt;AN43,"8",IF(O10&lt;AN44,"9",IF(O10&gt;=AN44,"10")))))))))))</f>
        <v>0</v>
      </c>
      <c r="P13" s="266"/>
      <c r="Q13" s="266" t="str">
        <f>IF(Q10&lt;=AP35,"0",IF(Q10&lt;AP36,"10",IF(Q10&lt;AP37,"9",IF(Q10&lt;AP38,"8",IF(Q10&lt;AP39,"7",IF(Q10&lt;AP40,"6",IF(Q10&lt;AP41,"5",IF(Q10&lt;AP42,"4",IF(Q10&lt;AP43,"3",IF(Q10&lt;AP44,"2",IF(Q10&gt;=AP44,"1")))))))))))</f>
        <v>0</v>
      </c>
      <c r="R13" s="266"/>
      <c r="S13" s="266" t="str">
        <f>IF(S10&lt;=AR35,"0",IF(S10&lt;AR36,"1",IF(S10&lt;AR37,"2",IF(S10&lt;AR38,"3",IF(S10&lt;AR39,"4",IF(S10&lt;AR40,"5",IF(S10&lt;AR41,"6",IF(S10&lt;AR42,"7",IF(S10&lt;AR43,"8",IF(S10&lt;AR44,"9",IF(S10&gt;=AR44,"10")))))))))))</f>
        <v>0</v>
      </c>
      <c r="T13" s="266"/>
      <c r="U13" s="266"/>
      <c r="V13" s="266" t="str">
        <f>IF(V10&lt;=AT35,"0",IF(V10&lt;AT36,"1",IF(V10&lt;AT37,"2",IF(V10&lt;AT38,"3",IF(V10&lt;AT39,"4",IF(V10&lt;AT40,"5",IF(V10&lt;AT41,"6",IF(V10&lt;AT42,"7",IF(V10&lt;AT43,"8",IF(V10&lt;AT44,"9",IF(V10&gt;=AT44,"10")))))))))))</f>
        <v>0</v>
      </c>
      <c r="W13" s="266"/>
      <c r="X13" s="178"/>
      <c r="Y13" s="178"/>
      <c r="Z13" s="178"/>
      <c r="AA13" s="178"/>
      <c r="AB13" s="20"/>
      <c r="AC13" s="20"/>
      <c r="AD13" s="48"/>
      <c r="AE13" s="93"/>
      <c r="AF13" s="19">
        <f>X2</f>
        <v>0</v>
      </c>
      <c r="AG13" s="171">
        <f>F10</f>
        <v>0</v>
      </c>
      <c r="AH13" s="171">
        <f>H10</f>
        <v>0</v>
      </c>
      <c r="AI13" s="171">
        <f>J10</f>
        <v>0</v>
      </c>
      <c r="AJ13" s="171">
        <f>M10</f>
        <v>0</v>
      </c>
      <c r="AK13" s="171">
        <f>O10</f>
        <v>0</v>
      </c>
      <c r="AL13" s="171">
        <f>Q10</f>
        <v>0</v>
      </c>
      <c r="AM13" s="171">
        <f>S10</f>
        <v>0</v>
      </c>
      <c r="AN13" s="171">
        <f>V10</f>
        <v>0</v>
      </c>
      <c r="AO13" s="165"/>
      <c r="AP13" s="45">
        <f>X12</f>
        <v>0</v>
      </c>
      <c r="AQ13" s="47" t="str">
        <f>Z12</f>
        <v>0</v>
      </c>
      <c r="AS13" s="102"/>
      <c r="AT13" s="102"/>
      <c r="AU13" s="102"/>
      <c r="AV13" s="102"/>
      <c r="AW13" s="102"/>
    </row>
    <row r="14" spans="2:57" ht="15.75" customHeight="1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7"/>
      <c r="V14" s="17"/>
      <c r="W14" s="17"/>
      <c r="X14" s="27"/>
      <c r="Y14" s="27"/>
      <c r="Z14" s="27"/>
      <c r="AA14" s="27"/>
      <c r="AB14" s="27"/>
      <c r="AC14" s="23"/>
      <c r="AD14" s="23"/>
      <c r="AE14" s="48"/>
      <c r="AF14" s="284" t="s">
        <v>15</v>
      </c>
      <c r="AG14" s="285"/>
      <c r="AH14" s="285"/>
      <c r="AI14" s="285"/>
      <c r="AJ14" s="285"/>
      <c r="AK14" s="285"/>
      <c r="AL14" s="285"/>
      <c r="AM14" s="285"/>
      <c r="AN14" s="286"/>
      <c r="AO14" s="170"/>
      <c r="AP14" s="166"/>
      <c r="AQ14" s="100"/>
      <c r="AS14" s="102"/>
      <c r="AT14" s="102"/>
      <c r="AU14" s="102"/>
      <c r="AV14" s="102"/>
      <c r="AW14" s="102"/>
    </row>
    <row r="15" spans="2:57" ht="18" customHeight="1" x14ac:dyDescent="0.2">
      <c r="B15" s="30" t="s">
        <v>46</v>
      </c>
      <c r="C15" s="30"/>
      <c r="D15" s="30"/>
      <c r="E15" s="30"/>
      <c r="F15" s="30"/>
      <c r="G15" s="30"/>
      <c r="H15" s="30"/>
      <c r="I15" s="30"/>
      <c r="J15" s="30"/>
      <c r="K15" s="2"/>
      <c r="L15" s="2"/>
      <c r="M15" s="2"/>
      <c r="N15" s="2"/>
      <c r="O15" s="2"/>
      <c r="P15" s="2"/>
      <c r="Q15" s="2"/>
      <c r="R15" s="2"/>
      <c r="S15" s="2"/>
      <c r="T15" s="2"/>
      <c r="U15" s="17"/>
      <c r="V15" s="82" t="s">
        <v>42</v>
      </c>
      <c r="W15" s="82"/>
      <c r="X15" s="82"/>
      <c r="Y15" s="82"/>
      <c r="Z15" s="82"/>
      <c r="AA15" s="82"/>
      <c r="AB15" s="82"/>
      <c r="AC15" s="82"/>
      <c r="AD15" s="82"/>
      <c r="AF15" s="103"/>
      <c r="AG15" s="104" t="s">
        <v>7</v>
      </c>
      <c r="AH15" s="104" t="s">
        <v>17</v>
      </c>
      <c r="AI15" s="104" t="s">
        <v>18</v>
      </c>
      <c r="AJ15" s="105" t="s">
        <v>87</v>
      </c>
      <c r="AK15" s="105" t="s">
        <v>9</v>
      </c>
      <c r="AL15" s="104" t="s">
        <v>6</v>
      </c>
      <c r="AM15" s="105" t="s">
        <v>88</v>
      </c>
      <c r="AN15" s="104" t="s">
        <v>14</v>
      </c>
      <c r="AO15" s="167"/>
      <c r="AP15" s="108"/>
      <c r="AQ15" s="109"/>
      <c r="AR15" s="100"/>
      <c r="AS15" s="100"/>
      <c r="AT15" s="100"/>
      <c r="AU15" s="100"/>
      <c r="AV15" s="100"/>
      <c r="AW15" s="100"/>
      <c r="AX15" s="100"/>
      <c r="AY15" s="99"/>
      <c r="AZ15" s="101"/>
      <c r="BA15" s="102"/>
      <c r="BB15" s="102"/>
      <c r="BC15" s="102"/>
      <c r="BD15" s="102"/>
      <c r="BE15" s="102"/>
    </row>
    <row r="16" spans="2:57" ht="17.149999999999999" customHeight="1" x14ac:dyDescent="0.2">
      <c r="B16" s="31"/>
      <c r="C16" s="34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11"/>
      <c r="T16" s="2"/>
      <c r="U16" s="17"/>
      <c r="V16" s="17"/>
      <c r="W16" s="17"/>
      <c r="X16" s="27"/>
      <c r="Y16" s="27"/>
      <c r="Z16" s="27"/>
      <c r="AA16" s="27"/>
      <c r="AB16" s="27"/>
      <c r="AC16" s="23"/>
      <c r="AD16" s="23"/>
      <c r="AF16" s="103" t="s">
        <v>80</v>
      </c>
      <c r="AG16" s="25">
        <f>F11</f>
        <v>3</v>
      </c>
      <c r="AH16" s="25">
        <f>H11</f>
        <v>4</v>
      </c>
      <c r="AI16" s="25">
        <f>J11</f>
        <v>4</v>
      </c>
      <c r="AJ16" s="25">
        <f>M11</f>
        <v>4</v>
      </c>
      <c r="AK16" s="25">
        <f>O11</f>
        <v>4</v>
      </c>
      <c r="AL16" s="25">
        <f>Q11</f>
        <v>3</v>
      </c>
      <c r="AM16" s="25">
        <f>S11</f>
        <v>3</v>
      </c>
      <c r="AN16" s="25">
        <f>V11</f>
        <v>3</v>
      </c>
      <c r="AO16" s="168"/>
      <c r="AP16" s="108"/>
      <c r="AQ16" s="100"/>
      <c r="AR16" s="109"/>
      <c r="AS16" s="109"/>
      <c r="AT16" s="109"/>
      <c r="AU16" s="110"/>
      <c r="AV16" s="109"/>
      <c r="AW16" s="109"/>
      <c r="AX16" s="109"/>
      <c r="AY16" s="109"/>
      <c r="AZ16" s="102"/>
      <c r="BA16" s="102"/>
      <c r="BB16" s="102"/>
      <c r="BC16" s="102"/>
      <c r="BD16" s="102"/>
    </row>
    <row r="17" spans="2:59" ht="17.149999999999999" customHeight="1" x14ac:dyDescent="0.2">
      <c r="B17" s="32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38"/>
      <c r="Q17" s="13"/>
      <c r="R17" s="14"/>
      <c r="S17" s="9"/>
      <c r="T17" s="2"/>
      <c r="U17" s="2"/>
      <c r="V17" s="2"/>
      <c r="W17" s="2"/>
      <c r="X17" s="2"/>
      <c r="Y17" s="2"/>
      <c r="Z17" s="18"/>
      <c r="AA17" s="18"/>
      <c r="AB17" s="18"/>
      <c r="AC17" s="18"/>
      <c r="AD17" s="18"/>
      <c r="AF17" s="103">
        <f>X2</f>
        <v>0</v>
      </c>
      <c r="AG17" s="25">
        <f>F12</f>
        <v>0</v>
      </c>
      <c r="AH17" s="25">
        <f>H12</f>
        <v>0</v>
      </c>
      <c r="AI17" s="25">
        <f>J12</f>
        <v>0</v>
      </c>
      <c r="AJ17" s="25">
        <f>M12</f>
        <v>0</v>
      </c>
      <c r="AK17" s="25">
        <f>O12</f>
        <v>0</v>
      </c>
      <c r="AL17" s="25">
        <f>Q12</f>
        <v>0</v>
      </c>
      <c r="AM17" s="25">
        <f>S12</f>
        <v>0</v>
      </c>
      <c r="AN17" s="25">
        <f>V12</f>
        <v>0</v>
      </c>
      <c r="AO17" s="168"/>
      <c r="AP17" s="108"/>
      <c r="AQ17" s="100"/>
      <c r="AR17" s="100"/>
      <c r="AS17" s="100"/>
      <c r="AT17" s="100"/>
      <c r="AU17" s="100"/>
      <c r="AV17" s="100"/>
      <c r="AW17" s="100"/>
      <c r="AX17" s="100"/>
      <c r="AY17" s="100"/>
      <c r="AZ17" s="102"/>
      <c r="BA17" s="102"/>
      <c r="BB17" s="102"/>
      <c r="BC17" s="102"/>
      <c r="BD17" s="102"/>
    </row>
    <row r="18" spans="2:59" ht="17.149999999999999" customHeight="1" x14ac:dyDescent="0.2">
      <c r="B18" s="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16"/>
      <c r="R18" s="16"/>
      <c r="S18" s="41"/>
      <c r="T18" s="16"/>
      <c r="U18" s="16"/>
      <c r="V18" s="16"/>
      <c r="W18" s="16"/>
      <c r="X18" s="16"/>
      <c r="Y18" s="22"/>
      <c r="Z18" s="22"/>
      <c r="AA18" s="22"/>
      <c r="AB18" s="22"/>
      <c r="AC18" s="22"/>
      <c r="AD18" s="22"/>
      <c r="AF18" s="98"/>
      <c r="AG18" s="99"/>
      <c r="AH18" s="99"/>
      <c r="AI18" s="99"/>
      <c r="AJ18" s="99"/>
      <c r="AK18" s="99"/>
      <c r="AL18" s="99"/>
      <c r="AM18" s="99"/>
      <c r="AN18" s="99"/>
      <c r="AO18" s="99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2"/>
      <c r="BA18" s="102"/>
      <c r="BB18" s="102"/>
      <c r="BC18" s="102"/>
      <c r="BD18" s="102"/>
    </row>
    <row r="19" spans="2:59" ht="17.149999999999999" customHeight="1" x14ac:dyDescent="0.2">
      <c r="B19" s="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7"/>
      <c r="R19" s="17"/>
      <c r="S19" s="42"/>
      <c r="T19" s="17"/>
      <c r="U19" s="17"/>
      <c r="V19" s="17"/>
      <c r="W19" s="17"/>
      <c r="X19" s="17"/>
      <c r="Y19" s="23"/>
      <c r="Z19" s="23"/>
      <c r="AA19" s="23"/>
      <c r="AB19" s="23"/>
      <c r="AC19" s="23"/>
      <c r="AD19" s="23"/>
      <c r="AG19" s="44"/>
      <c r="AH19" s="26"/>
      <c r="AI19" s="21"/>
      <c r="AJ19" s="21"/>
      <c r="AK19" s="21"/>
      <c r="AL19" s="44"/>
      <c r="AM19" s="26"/>
      <c r="AN19" s="21"/>
      <c r="AO19" s="21"/>
      <c r="AQ19" s="26"/>
      <c r="AR19" s="100"/>
      <c r="AS19" s="100"/>
      <c r="AT19" s="100"/>
      <c r="AU19" s="100"/>
      <c r="AV19" s="100"/>
      <c r="AW19" s="100"/>
      <c r="AX19" s="100"/>
      <c r="AY19" s="99"/>
      <c r="AZ19" s="101"/>
      <c r="BA19" s="102"/>
      <c r="BB19" s="102"/>
      <c r="BC19" s="102"/>
      <c r="BD19" s="102"/>
      <c r="BE19" s="102"/>
    </row>
    <row r="20" spans="2:59" ht="17.149999999999999" customHeight="1" x14ac:dyDescent="0.2">
      <c r="B20" s="6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17"/>
      <c r="R20" s="17"/>
      <c r="S20" s="42"/>
      <c r="T20" s="17"/>
      <c r="U20" s="17"/>
      <c r="V20" s="17"/>
      <c r="W20" s="17"/>
      <c r="X20" s="17"/>
      <c r="Y20" s="24"/>
      <c r="Z20" s="24"/>
      <c r="AA20" s="24"/>
      <c r="AB20" s="24"/>
      <c r="AC20" s="24"/>
      <c r="AD20" s="24"/>
      <c r="AF20" t="s">
        <v>26</v>
      </c>
      <c r="AR20" s="21"/>
      <c r="AS20" s="21"/>
      <c r="AT20" s="21"/>
      <c r="AU20" s="21"/>
      <c r="AV20" s="21"/>
      <c r="AW20" s="21"/>
      <c r="AX20" s="28"/>
      <c r="AY20" s="29"/>
    </row>
    <row r="21" spans="2:59" ht="17.149999999999999" customHeight="1" thickBot="1" x14ac:dyDescent="0.25">
      <c r="B21" s="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7"/>
      <c r="R21" s="17"/>
      <c r="S21" s="42"/>
      <c r="T21" s="17"/>
      <c r="U21" s="17"/>
      <c r="V21" s="17"/>
      <c r="W21" s="17"/>
      <c r="X21" s="17"/>
      <c r="Y21" s="23"/>
      <c r="Z21" s="23"/>
      <c r="AA21" s="23"/>
      <c r="AB21" s="23"/>
      <c r="AC21" s="23"/>
      <c r="AD21" s="23"/>
      <c r="AF21" s="49" t="s">
        <v>7</v>
      </c>
      <c r="AG21" s="54" t="s">
        <v>15</v>
      </c>
      <c r="AH21" s="59" t="s">
        <v>8</v>
      </c>
      <c r="AI21" s="60" t="s">
        <v>15</v>
      </c>
      <c r="AJ21" s="61" t="s">
        <v>3</v>
      </c>
      <c r="AK21" s="62" t="s">
        <v>15</v>
      </c>
      <c r="AL21" s="63" t="s">
        <v>2</v>
      </c>
      <c r="AM21" s="64" t="s">
        <v>15</v>
      </c>
      <c r="AN21" s="65" t="s">
        <v>9</v>
      </c>
      <c r="AO21" s="66" t="s">
        <v>15</v>
      </c>
      <c r="AP21" s="67" t="s">
        <v>6</v>
      </c>
      <c r="AQ21" s="69" t="s">
        <v>15</v>
      </c>
      <c r="AR21" s="59" t="s">
        <v>11</v>
      </c>
      <c r="AS21" s="60" t="s">
        <v>15</v>
      </c>
      <c r="AT21" s="61" t="s">
        <v>10</v>
      </c>
      <c r="AU21" s="62" t="s">
        <v>15</v>
      </c>
      <c r="AV21" s="72" t="s">
        <v>1</v>
      </c>
      <c r="AW21" s="74" t="s">
        <v>0</v>
      </c>
      <c r="AX21" s="72" t="s">
        <v>1</v>
      </c>
      <c r="AY21" s="74" t="s">
        <v>0</v>
      </c>
      <c r="AZ21" s="72" t="s">
        <v>1</v>
      </c>
      <c r="BA21" s="74" t="s">
        <v>0</v>
      </c>
      <c r="BB21" s="72" t="s">
        <v>1</v>
      </c>
      <c r="BC21" s="74" t="s">
        <v>0</v>
      </c>
      <c r="BD21" s="72" t="s">
        <v>1</v>
      </c>
      <c r="BE21" s="74" t="s">
        <v>0</v>
      </c>
      <c r="BF21" s="72" t="s">
        <v>1</v>
      </c>
      <c r="BG21" s="74" t="s">
        <v>0</v>
      </c>
    </row>
    <row r="22" spans="2:59" ht="17.149999999999999" customHeight="1" x14ac:dyDescent="0.2">
      <c r="B22" s="6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7"/>
      <c r="R22" s="17"/>
      <c r="S22" s="42"/>
      <c r="T22" s="17"/>
      <c r="U22" s="17"/>
      <c r="V22" s="17"/>
      <c r="W22" s="17"/>
      <c r="X22" s="17"/>
      <c r="Y22" s="23"/>
      <c r="Z22" s="23"/>
      <c r="AA22" s="23"/>
      <c r="AB22" s="23"/>
      <c r="AC22" s="23"/>
      <c r="AD22" s="23"/>
      <c r="AF22" s="50">
        <v>0</v>
      </c>
      <c r="AG22" s="55">
        <v>1</v>
      </c>
      <c r="AH22" s="50">
        <v>0</v>
      </c>
      <c r="AI22" s="55">
        <v>1</v>
      </c>
      <c r="AJ22" s="50">
        <v>0</v>
      </c>
      <c r="AK22" s="55">
        <v>1</v>
      </c>
      <c r="AL22" s="50">
        <v>0</v>
      </c>
      <c r="AM22" s="55">
        <v>1</v>
      </c>
      <c r="AN22" s="50">
        <v>0</v>
      </c>
      <c r="AO22" s="55">
        <v>1</v>
      </c>
      <c r="AP22" s="50">
        <v>0</v>
      </c>
      <c r="AQ22" s="55">
        <v>10</v>
      </c>
      <c r="AR22" s="50">
        <v>0</v>
      </c>
      <c r="AS22" s="55">
        <v>1</v>
      </c>
      <c r="AT22" s="50">
        <v>0</v>
      </c>
      <c r="AU22" s="55">
        <v>1</v>
      </c>
      <c r="AV22" s="75">
        <v>0</v>
      </c>
      <c r="AW22" s="76" t="s">
        <v>23</v>
      </c>
      <c r="AX22" s="75">
        <v>0</v>
      </c>
      <c r="AY22" s="76" t="s">
        <v>23</v>
      </c>
      <c r="AZ22" s="77">
        <v>0</v>
      </c>
      <c r="BA22" s="76" t="s">
        <v>23</v>
      </c>
      <c r="BB22" s="77">
        <v>0</v>
      </c>
      <c r="BC22" s="76" t="s">
        <v>23</v>
      </c>
      <c r="BD22" s="50">
        <v>0</v>
      </c>
      <c r="BE22" s="55" t="s">
        <v>23</v>
      </c>
      <c r="BF22" s="77">
        <v>0</v>
      </c>
      <c r="BG22" s="76" t="s">
        <v>23</v>
      </c>
    </row>
    <row r="23" spans="2:59" ht="17.149999999999999" customHeight="1" x14ac:dyDescent="0.2">
      <c r="B23" s="6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9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F23" s="51">
        <v>5</v>
      </c>
      <c r="AG23" s="56">
        <v>2</v>
      </c>
      <c r="AH23" s="51">
        <v>3</v>
      </c>
      <c r="AI23" s="56">
        <v>2</v>
      </c>
      <c r="AJ23" s="51">
        <v>15</v>
      </c>
      <c r="AK23" s="56">
        <v>2</v>
      </c>
      <c r="AL23" s="51">
        <v>18</v>
      </c>
      <c r="AM23" s="56">
        <v>2</v>
      </c>
      <c r="AN23" s="51">
        <v>8</v>
      </c>
      <c r="AO23" s="56">
        <v>2</v>
      </c>
      <c r="AP23" s="68">
        <v>8.1</v>
      </c>
      <c r="AQ23" s="56">
        <v>9</v>
      </c>
      <c r="AR23" s="51">
        <v>93</v>
      </c>
      <c r="AS23" s="56">
        <v>2</v>
      </c>
      <c r="AT23" s="51">
        <v>5</v>
      </c>
      <c r="AU23" s="56">
        <v>2</v>
      </c>
      <c r="AV23" s="51">
        <v>22</v>
      </c>
      <c r="AW23" s="56" t="s">
        <v>22</v>
      </c>
      <c r="AX23" s="51">
        <v>27</v>
      </c>
      <c r="AY23" s="56" t="s">
        <v>22</v>
      </c>
      <c r="AZ23" s="78">
        <v>32</v>
      </c>
      <c r="BA23" s="56" t="s">
        <v>22</v>
      </c>
      <c r="BB23" s="78">
        <v>38</v>
      </c>
      <c r="BC23" s="56" t="s">
        <v>22</v>
      </c>
      <c r="BD23" s="51">
        <v>42</v>
      </c>
      <c r="BE23" s="56" t="s">
        <v>22</v>
      </c>
      <c r="BF23" s="78">
        <v>46</v>
      </c>
      <c r="BG23" s="56" t="s">
        <v>22</v>
      </c>
    </row>
    <row r="24" spans="2:59" ht="17.149999999999999" customHeight="1" x14ac:dyDescent="0.2">
      <c r="B24" s="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13"/>
      <c r="R24" s="14"/>
      <c r="S24" s="43"/>
      <c r="T24" s="14"/>
      <c r="U24" s="14"/>
      <c r="AF24" s="51">
        <v>7</v>
      </c>
      <c r="AG24" s="56">
        <v>3</v>
      </c>
      <c r="AH24" s="51">
        <v>6</v>
      </c>
      <c r="AI24" s="56">
        <v>3</v>
      </c>
      <c r="AJ24" s="51">
        <v>19</v>
      </c>
      <c r="AK24" s="56">
        <v>3</v>
      </c>
      <c r="AL24" s="51">
        <v>22</v>
      </c>
      <c r="AM24" s="56">
        <v>3</v>
      </c>
      <c r="AN24" s="51">
        <v>10</v>
      </c>
      <c r="AO24" s="56">
        <v>3</v>
      </c>
      <c r="AP24" s="68">
        <v>8.5</v>
      </c>
      <c r="AQ24" s="56">
        <v>8</v>
      </c>
      <c r="AR24" s="51">
        <v>105</v>
      </c>
      <c r="AS24" s="56">
        <v>3</v>
      </c>
      <c r="AT24" s="51">
        <v>7</v>
      </c>
      <c r="AU24" s="56">
        <v>3</v>
      </c>
      <c r="AV24" s="51">
        <v>27</v>
      </c>
      <c r="AW24" s="56" t="s">
        <v>21</v>
      </c>
      <c r="AX24" s="51">
        <v>34</v>
      </c>
      <c r="AY24" s="56" t="s">
        <v>21</v>
      </c>
      <c r="AZ24" s="78">
        <v>39</v>
      </c>
      <c r="BA24" s="56" t="s">
        <v>21</v>
      </c>
      <c r="BB24" s="78">
        <v>45</v>
      </c>
      <c r="BC24" s="56" t="s">
        <v>21</v>
      </c>
      <c r="BD24" s="51">
        <v>50</v>
      </c>
      <c r="BE24" s="56" t="s">
        <v>21</v>
      </c>
      <c r="BF24" s="78">
        <v>55</v>
      </c>
      <c r="BG24" s="56" t="s">
        <v>21</v>
      </c>
    </row>
    <row r="25" spans="2:59" ht="17.149999999999999" customHeight="1" x14ac:dyDescent="0.2">
      <c r="B25" s="6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9"/>
      <c r="T25" s="2"/>
      <c r="U25" s="2"/>
      <c r="V25" s="212" t="s">
        <v>12</v>
      </c>
      <c r="W25" s="214" t="str">
        <f>AQ12</f>
        <v>C</v>
      </c>
      <c r="X25" s="214"/>
      <c r="Y25" s="214"/>
      <c r="Z25" s="214"/>
      <c r="AA25" s="206" t="str">
        <f>AQ13</f>
        <v>0</v>
      </c>
      <c r="AB25" s="206"/>
      <c r="AC25" s="206"/>
      <c r="AD25" s="206"/>
      <c r="AF25" s="51">
        <v>9</v>
      </c>
      <c r="AG25" s="56">
        <v>4</v>
      </c>
      <c r="AH25" s="51">
        <v>9</v>
      </c>
      <c r="AI25" s="56">
        <v>4</v>
      </c>
      <c r="AJ25" s="51">
        <v>23</v>
      </c>
      <c r="AK25" s="56">
        <v>4</v>
      </c>
      <c r="AL25" s="51">
        <v>26</v>
      </c>
      <c r="AM25" s="56">
        <v>4</v>
      </c>
      <c r="AN25" s="51">
        <v>15</v>
      </c>
      <c r="AO25" s="56">
        <v>4</v>
      </c>
      <c r="AP25" s="51">
        <v>8.9</v>
      </c>
      <c r="AQ25" s="56">
        <v>7</v>
      </c>
      <c r="AR25" s="51">
        <v>117</v>
      </c>
      <c r="AS25" s="56">
        <v>4</v>
      </c>
      <c r="AT25" s="51">
        <v>10</v>
      </c>
      <c r="AU25" s="56">
        <v>4</v>
      </c>
      <c r="AV25" s="51">
        <v>33</v>
      </c>
      <c r="AW25" s="56" t="s">
        <v>4</v>
      </c>
      <c r="AX25" s="51">
        <v>41</v>
      </c>
      <c r="AY25" s="56" t="s">
        <v>4</v>
      </c>
      <c r="AZ25" s="78">
        <v>46</v>
      </c>
      <c r="BA25" s="56" t="s">
        <v>4</v>
      </c>
      <c r="BB25" s="78">
        <v>52</v>
      </c>
      <c r="BC25" s="56" t="s">
        <v>4</v>
      </c>
      <c r="BD25" s="51">
        <v>58</v>
      </c>
      <c r="BE25" s="56" t="s">
        <v>4</v>
      </c>
      <c r="BF25" s="78">
        <v>63</v>
      </c>
      <c r="BG25" s="56" t="s">
        <v>4</v>
      </c>
    </row>
    <row r="26" spans="2:59" ht="17.149999999999999" customHeight="1" thickBot="1" x14ac:dyDescent="0.25">
      <c r="B26" s="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9"/>
      <c r="T26" s="2"/>
      <c r="U26" s="2"/>
      <c r="V26" s="213"/>
      <c r="W26" s="215"/>
      <c r="X26" s="215"/>
      <c r="Y26" s="215"/>
      <c r="Z26" s="215"/>
      <c r="AA26" s="207"/>
      <c r="AB26" s="207"/>
      <c r="AC26" s="207"/>
      <c r="AD26" s="207"/>
      <c r="AF26" s="52">
        <v>11</v>
      </c>
      <c r="AG26" s="57">
        <v>5</v>
      </c>
      <c r="AH26" s="52">
        <v>12</v>
      </c>
      <c r="AI26" s="57">
        <v>5</v>
      </c>
      <c r="AJ26" s="52">
        <v>27</v>
      </c>
      <c r="AK26" s="57">
        <v>5</v>
      </c>
      <c r="AL26" s="52">
        <v>30</v>
      </c>
      <c r="AM26" s="57">
        <v>5</v>
      </c>
      <c r="AN26" s="52">
        <v>23</v>
      </c>
      <c r="AO26" s="57">
        <v>5</v>
      </c>
      <c r="AP26" s="52">
        <v>9.4</v>
      </c>
      <c r="AQ26" s="57">
        <v>6</v>
      </c>
      <c r="AR26" s="52">
        <v>130</v>
      </c>
      <c r="AS26" s="57">
        <v>5</v>
      </c>
      <c r="AT26" s="52">
        <v>13</v>
      </c>
      <c r="AU26" s="57">
        <v>5</v>
      </c>
      <c r="AV26" s="53">
        <v>39</v>
      </c>
      <c r="AW26" s="58" t="s">
        <v>20</v>
      </c>
      <c r="AX26" s="53">
        <v>47</v>
      </c>
      <c r="AY26" s="58" t="s">
        <v>20</v>
      </c>
      <c r="AZ26" s="79">
        <v>53</v>
      </c>
      <c r="BA26" s="58" t="s">
        <v>20</v>
      </c>
      <c r="BB26" s="79">
        <v>59</v>
      </c>
      <c r="BC26" s="58" t="s">
        <v>20</v>
      </c>
      <c r="BD26" s="53">
        <v>65</v>
      </c>
      <c r="BE26" s="58" t="s">
        <v>20</v>
      </c>
      <c r="BF26" s="79">
        <v>71</v>
      </c>
      <c r="BG26" s="58" t="s">
        <v>20</v>
      </c>
    </row>
    <row r="27" spans="2:59" ht="17.149999999999999" customHeight="1" x14ac:dyDescent="0.2">
      <c r="B27" s="6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9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F27" s="51">
        <v>14</v>
      </c>
      <c r="AG27" s="56">
        <v>6</v>
      </c>
      <c r="AH27" s="51">
        <v>15</v>
      </c>
      <c r="AI27" s="56">
        <v>6</v>
      </c>
      <c r="AJ27" s="51">
        <v>30</v>
      </c>
      <c r="AK27" s="56">
        <v>6</v>
      </c>
      <c r="AL27" s="51">
        <v>34</v>
      </c>
      <c r="AM27" s="56">
        <v>6</v>
      </c>
      <c r="AN27" s="51">
        <v>33</v>
      </c>
      <c r="AO27" s="56">
        <v>6</v>
      </c>
      <c r="AP27" s="51">
        <v>10</v>
      </c>
      <c r="AQ27" s="56">
        <v>5</v>
      </c>
      <c r="AR27" s="51">
        <v>143</v>
      </c>
      <c r="AS27" s="56">
        <v>6</v>
      </c>
      <c r="AT27" s="70">
        <v>18</v>
      </c>
      <c r="AU27" s="56">
        <v>6</v>
      </c>
      <c r="AV27" t="s">
        <v>31</v>
      </c>
      <c r="AX27" t="s">
        <v>32</v>
      </c>
      <c r="AZ27" t="s">
        <v>33</v>
      </c>
      <c r="BB27" t="s">
        <v>34</v>
      </c>
      <c r="BD27" t="s">
        <v>30</v>
      </c>
      <c r="BF27" t="s">
        <v>35</v>
      </c>
    </row>
    <row r="28" spans="2:59" ht="17.149999999999999" customHeight="1" x14ac:dyDescent="0.2">
      <c r="B28" s="6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9"/>
      <c r="T28" s="2"/>
      <c r="U28" s="2"/>
      <c r="V28" s="83" t="s">
        <v>55</v>
      </c>
      <c r="W28" s="83"/>
      <c r="X28" s="83"/>
      <c r="Y28" s="83"/>
      <c r="Z28" s="83"/>
      <c r="AA28" s="83"/>
      <c r="AB28" s="83"/>
      <c r="AC28" s="83"/>
      <c r="AD28" s="83"/>
      <c r="AF28" s="51">
        <v>17</v>
      </c>
      <c r="AG28" s="56">
        <v>7</v>
      </c>
      <c r="AH28" s="51">
        <v>18</v>
      </c>
      <c r="AI28" s="56">
        <v>7</v>
      </c>
      <c r="AJ28" s="51">
        <v>34</v>
      </c>
      <c r="AK28" s="56">
        <v>7</v>
      </c>
      <c r="AL28" s="51">
        <v>38</v>
      </c>
      <c r="AM28" s="56">
        <v>7</v>
      </c>
      <c r="AN28" s="51">
        <v>45</v>
      </c>
      <c r="AO28" s="56">
        <v>7</v>
      </c>
      <c r="AP28" s="68">
        <v>10.7</v>
      </c>
      <c r="AQ28" s="56">
        <v>4</v>
      </c>
      <c r="AR28" s="51">
        <v>156</v>
      </c>
      <c r="AS28" s="56">
        <v>7</v>
      </c>
      <c r="AT28" s="51">
        <v>24</v>
      </c>
      <c r="AU28" s="56">
        <v>7</v>
      </c>
      <c r="AV28" s="73"/>
      <c r="AW28" s="73"/>
    </row>
    <row r="29" spans="2:59" ht="17.149999999999999" customHeight="1" x14ac:dyDescent="0.2">
      <c r="B29" s="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9"/>
      <c r="T29" s="2"/>
      <c r="U29" s="2"/>
      <c r="V29" s="209" t="s">
        <v>89</v>
      </c>
      <c r="W29" s="209"/>
      <c r="X29" s="209"/>
      <c r="Y29" s="209"/>
      <c r="Z29" s="209"/>
      <c r="AA29" s="209"/>
      <c r="AB29" s="209"/>
      <c r="AC29" s="210"/>
      <c r="AD29" s="211"/>
      <c r="AF29" s="51">
        <v>20</v>
      </c>
      <c r="AG29" s="56">
        <v>8</v>
      </c>
      <c r="AH29" s="51">
        <v>20</v>
      </c>
      <c r="AI29" s="56">
        <v>8</v>
      </c>
      <c r="AJ29" s="51">
        <v>38</v>
      </c>
      <c r="AK29" s="56">
        <v>8</v>
      </c>
      <c r="AL29" s="51">
        <v>42</v>
      </c>
      <c r="AM29" s="56">
        <v>8</v>
      </c>
      <c r="AN29" s="51">
        <v>57</v>
      </c>
      <c r="AO29" s="56">
        <v>8</v>
      </c>
      <c r="AP29" s="51">
        <v>11.5</v>
      </c>
      <c r="AQ29" s="56">
        <v>3</v>
      </c>
      <c r="AR29" s="51">
        <v>168</v>
      </c>
      <c r="AS29" s="56">
        <v>8</v>
      </c>
      <c r="AT29" s="51">
        <v>30</v>
      </c>
      <c r="AU29" s="56">
        <v>8</v>
      </c>
      <c r="AV29" s="73"/>
      <c r="AW29" s="73"/>
    </row>
    <row r="30" spans="2:59" ht="17.149999999999999" customHeight="1" x14ac:dyDescent="0.2">
      <c r="B30" s="6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9"/>
      <c r="T30" s="2"/>
      <c r="U30" s="2"/>
      <c r="V30" s="427" t="s">
        <v>90</v>
      </c>
      <c r="W30" s="427"/>
      <c r="X30" s="427"/>
      <c r="Y30" s="427"/>
      <c r="Z30" s="427"/>
      <c r="AA30" s="427"/>
      <c r="AB30" s="427"/>
      <c r="AC30" s="210"/>
      <c r="AD30" s="211"/>
      <c r="AF30" s="51">
        <v>23</v>
      </c>
      <c r="AG30" s="56">
        <v>9</v>
      </c>
      <c r="AH30" s="51">
        <v>23</v>
      </c>
      <c r="AI30" s="56">
        <v>9</v>
      </c>
      <c r="AJ30" s="51">
        <v>43</v>
      </c>
      <c r="AK30" s="56">
        <v>9</v>
      </c>
      <c r="AL30" s="51">
        <v>46</v>
      </c>
      <c r="AM30" s="56">
        <v>9</v>
      </c>
      <c r="AN30" s="51">
        <v>69</v>
      </c>
      <c r="AO30" s="56">
        <v>9</v>
      </c>
      <c r="AP30" s="51">
        <v>12.3</v>
      </c>
      <c r="AQ30" s="56">
        <v>2</v>
      </c>
      <c r="AR30" s="51">
        <v>180</v>
      </c>
      <c r="AS30" s="56">
        <v>9</v>
      </c>
      <c r="AT30" s="51">
        <v>35</v>
      </c>
      <c r="AU30" s="56">
        <v>9</v>
      </c>
      <c r="AV30" s="73"/>
      <c r="AW30" s="73"/>
    </row>
    <row r="31" spans="2:59" ht="17.149999999999999" customHeight="1" thickBot="1" x14ac:dyDescent="0.25">
      <c r="B31" s="6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9"/>
      <c r="T31" s="2"/>
      <c r="U31" s="2"/>
      <c r="V31" s="203" t="s">
        <v>91</v>
      </c>
      <c r="W31" s="203"/>
      <c r="X31" s="203"/>
      <c r="Y31" s="203"/>
      <c r="Z31" s="203"/>
      <c r="AA31" s="203"/>
      <c r="AB31" s="203"/>
      <c r="AC31" s="210"/>
      <c r="AD31" s="211"/>
      <c r="AF31" s="53">
        <v>26</v>
      </c>
      <c r="AG31" s="58">
        <v>10</v>
      </c>
      <c r="AH31" s="53">
        <v>26</v>
      </c>
      <c r="AI31" s="58">
        <v>10</v>
      </c>
      <c r="AJ31" s="53">
        <v>49</v>
      </c>
      <c r="AK31" s="58">
        <v>10</v>
      </c>
      <c r="AL31" s="53">
        <v>50</v>
      </c>
      <c r="AM31" s="58">
        <v>10</v>
      </c>
      <c r="AN31" s="53">
        <v>80</v>
      </c>
      <c r="AO31" s="58">
        <v>10</v>
      </c>
      <c r="AP31" s="53">
        <v>13.1</v>
      </c>
      <c r="AQ31" s="58">
        <v>1</v>
      </c>
      <c r="AR31" s="53">
        <v>192</v>
      </c>
      <c r="AS31" s="58">
        <v>10</v>
      </c>
      <c r="AT31" s="53">
        <v>40</v>
      </c>
      <c r="AU31" s="58">
        <v>10</v>
      </c>
      <c r="AV31" s="73"/>
      <c r="AW31" s="73"/>
    </row>
    <row r="32" spans="2:59" ht="17.149999999999999" customHeight="1" x14ac:dyDescent="0.2">
      <c r="B32" s="33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39"/>
      <c r="R32" s="40"/>
      <c r="S32" s="10"/>
      <c r="T32" s="2"/>
      <c r="U32" s="2"/>
      <c r="V32" s="209" t="s">
        <v>92</v>
      </c>
      <c r="W32" s="209"/>
      <c r="X32" s="209"/>
      <c r="Y32" s="209"/>
      <c r="Z32" s="209"/>
      <c r="AA32" s="209"/>
      <c r="AB32" s="209"/>
      <c r="AC32" s="210"/>
      <c r="AD32" s="211"/>
    </row>
    <row r="33" spans="2:59" ht="17.149999999999999" customHeight="1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17"/>
      <c r="V33" s="208" t="s">
        <v>56</v>
      </c>
      <c r="W33" s="208"/>
      <c r="X33" s="208"/>
      <c r="Y33" s="208"/>
      <c r="Z33" s="208"/>
      <c r="AA33" s="208"/>
      <c r="AB33" s="208"/>
      <c r="AC33" s="208"/>
      <c r="AD33" s="208"/>
      <c r="AF33" t="s">
        <v>36</v>
      </c>
    </row>
    <row r="34" spans="2:59" ht="18" customHeight="1" thickBot="1" x14ac:dyDescent="0.25">
      <c r="B34" s="80" t="s">
        <v>60</v>
      </c>
      <c r="C34" s="80"/>
      <c r="D34" s="80"/>
      <c r="E34" s="80"/>
      <c r="F34" s="80"/>
      <c r="G34" s="80"/>
      <c r="H34" s="80"/>
      <c r="I34" s="80"/>
      <c r="J34" s="80"/>
      <c r="K34" s="84"/>
      <c r="L34" s="84"/>
      <c r="M34" s="84"/>
      <c r="N34" s="84"/>
      <c r="O34" s="84"/>
      <c r="P34" s="12"/>
      <c r="AF34" s="49" t="s">
        <v>7</v>
      </c>
      <c r="AG34" s="54" t="s">
        <v>15</v>
      </c>
      <c r="AH34" s="59" t="s">
        <v>8</v>
      </c>
      <c r="AI34" s="60" t="s">
        <v>15</v>
      </c>
      <c r="AJ34" s="61" t="s">
        <v>3</v>
      </c>
      <c r="AK34" s="62" t="s">
        <v>15</v>
      </c>
      <c r="AL34" s="63" t="s">
        <v>2</v>
      </c>
      <c r="AM34" s="64" t="s">
        <v>15</v>
      </c>
      <c r="AN34" s="65" t="s">
        <v>9</v>
      </c>
      <c r="AO34" s="66" t="s">
        <v>15</v>
      </c>
      <c r="AP34" s="67" t="s">
        <v>6</v>
      </c>
      <c r="AQ34" s="69" t="s">
        <v>15</v>
      </c>
      <c r="AR34" s="59" t="s">
        <v>11</v>
      </c>
      <c r="AS34" s="60" t="s">
        <v>15</v>
      </c>
      <c r="AT34" s="61" t="s">
        <v>10</v>
      </c>
      <c r="AU34" s="62" t="s">
        <v>15</v>
      </c>
      <c r="AV34" s="72" t="s">
        <v>1</v>
      </c>
      <c r="AW34" s="74" t="s">
        <v>0</v>
      </c>
      <c r="AX34" s="72" t="s">
        <v>1</v>
      </c>
      <c r="AY34" s="74" t="s">
        <v>0</v>
      </c>
      <c r="AZ34" s="72" t="s">
        <v>1</v>
      </c>
      <c r="BA34" s="74" t="s">
        <v>0</v>
      </c>
      <c r="BB34" s="72" t="s">
        <v>1</v>
      </c>
      <c r="BC34" s="74" t="s">
        <v>0</v>
      </c>
      <c r="BD34" s="72" t="s">
        <v>1</v>
      </c>
      <c r="BE34" s="74" t="s">
        <v>0</v>
      </c>
      <c r="BF34" s="72" t="s">
        <v>1</v>
      </c>
      <c r="BG34" s="74" t="s">
        <v>0</v>
      </c>
    </row>
    <row r="35" spans="2:59" ht="17.149999999999999" customHeight="1" x14ac:dyDescent="0.2">
      <c r="B35" s="267" t="s">
        <v>7</v>
      </c>
      <c r="C35" s="5"/>
      <c r="D35" s="7"/>
      <c r="E35" s="7"/>
      <c r="F35" s="7"/>
      <c r="G35" s="7"/>
      <c r="H35" s="7"/>
      <c r="I35" s="7"/>
      <c r="J35" s="11"/>
      <c r="K35" s="2"/>
      <c r="L35" s="275" t="s">
        <v>8</v>
      </c>
      <c r="M35" s="5"/>
      <c r="N35" s="7"/>
      <c r="O35" s="7"/>
      <c r="P35" s="7"/>
      <c r="Q35" s="7"/>
      <c r="R35" s="7"/>
      <c r="S35" s="7"/>
      <c r="T35" s="11"/>
      <c r="V35" s="267" t="s">
        <v>3</v>
      </c>
      <c r="W35" s="5"/>
      <c r="X35" s="7"/>
      <c r="Y35" s="7"/>
      <c r="Z35" s="7"/>
      <c r="AA35" s="7"/>
      <c r="AB35" s="7"/>
      <c r="AC35" s="7"/>
      <c r="AD35" s="11"/>
      <c r="AF35" s="50">
        <v>0</v>
      </c>
      <c r="AG35" s="55">
        <v>1</v>
      </c>
      <c r="AH35" s="50">
        <v>0</v>
      </c>
      <c r="AI35" s="55">
        <v>1</v>
      </c>
      <c r="AJ35" s="50">
        <v>0</v>
      </c>
      <c r="AK35" s="55">
        <v>1</v>
      </c>
      <c r="AL35" s="50">
        <v>0</v>
      </c>
      <c r="AM35" s="55">
        <v>1</v>
      </c>
      <c r="AN35" s="50">
        <v>0</v>
      </c>
      <c r="AO35" s="55">
        <v>1</v>
      </c>
      <c r="AP35" s="50">
        <v>0</v>
      </c>
      <c r="AQ35" s="55">
        <v>10</v>
      </c>
      <c r="AR35" s="50">
        <v>0</v>
      </c>
      <c r="AS35" s="55">
        <v>1</v>
      </c>
      <c r="AT35" s="50">
        <v>0</v>
      </c>
      <c r="AU35" s="55">
        <v>1</v>
      </c>
      <c r="AV35" s="75">
        <v>0</v>
      </c>
      <c r="AW35" s="76" t="s">
        <v>23</v>
      </c>
      <c r="AX35" s="75">
        <v>0</v>
      </c>
      <c r="AY35" s="76" t="s">
        <v>23</v>
      </c>
      <c r="AZ35" s="77">
        <v>0</v>
      </c>
      <c r="BA35" s="76" t="s">
        <v>23</v>
      </c>
      <c r="BB35" s="77">
        <v>0</v>
      </c>
      <c r="BC35" s="76" t="s">
        <v>23</v>
      </c>
      <c r="BD35" s="50">
        <v>0</v>
      </c>
      <c r="BE35" s="55" t="s">
        <v>23</v>
      </c>
      <c r="BF35" s="77">
        <v>0</v>
      </c>
      <c r="BG35" s="76" t="s">
        <v>23</v>
      </c>
    </row>
    <row r="36" spans="2:59" ht="17.149999999999999" customHeight="1" x14ac:dyDescent="0.2">
      <c r="B36" s="268"/>
      <c r="C36" s="6"/>
      <c r="D36" s="2"/>
      <c r="E36" s="2"/>
      <c r="F36" s="2"/>
      <c r="G36" s="2"/>
      <c r="H36" s="2"/>
      <c r="I36" s="2"/>
      <c r="J36" s="9"/>
      <c r="K36" s="2"/>
      <c r="L36" s="276"/>
      <c r="M36" s="6"/>
      <c r="N36" s="2"/>
      <c r="O36" s="2"/>
      <c r="P36" s="2"/>
      <c r="Q36" s="2"/>
      <c r="R36" s="2"/>
      <c r="S36" s="2"/>
      <c r="T36" s="9"/>
      <c r="V36" s="268"/>
      <c r="W36" s="6"/>
      <c r="AB36" s="2"/>
      <c r="AC36" s="2"/>
      <c r="AD36" s="9"/>
      <c r="AF36" s="51">
        <v>4</v>
      </c>
      <c r="AG36" s="56">
        <v>2</v>
      </c>
      <c r="AH36" s="51">
        <v>3</v>
      </c>
      <c r="AI36" s="56">
        <v>2</v>
      </c>
      <c r="AJ36" s="51">
        <v>18</v>
      </c>
      <c r="AK36" s="56">
        <v>2</v>
      </c>
      <c r="AL36" s="51">
        <v>17</v>
      </c>
      <c r="AM36" s="56">
        <v>2</v>
      </c>
      <c r="AN36" s="51">
        <v>8</v>
      </c>
      <c r="AO36" s="56">
        <v>2</v>
      </c>
      <c r="AP36" s="68">
        <v>8.4</v>
      </c>
      <c r="AQ36" s="56">
        <v>9</v>
      </c>
      <c r="AR36" s="51">
        <v>85</v>
      </c>
      <c r="AS36" s="56">
        <v>2</v>
      </c>
      <c r="AT36" s="51">
        <v>4</v>
      </c>
      <c r="AU36" s="56">
        <v>2</v>
      </c>
      <c r="AV36" s="51">
        <v>22</v>
      </c>
      <c r="AW36" s="56" t="s">
        <v>22</v>
      </c>
      <c r="AX36" s="51">
        <v>27</v>
      </c>
      <c r="AY36" s="56" t="s">
        <v>22</v>
      </c>
      <c r="AZ36" s="78">
        <v>32</v>
      </c>
      <c r="BA36" s="56" t="s">
        <v>22</v>
      </c>
      <c r="BB36" s="78">
        <v>38</v>
      </c>
      <c r="BC36" s="56" t="s">
        <v>22</v>
      </c>
      <c r="BD36" s="51">
        <v>42</v>
      </c>
      <c r="BE36" s="56" t="s">
        <v>22</v>
      </c>
      <c r="BF36" s="78">
        <v>46</v>
      </c>
      <c r="BG36" s="56" t="s">
        <v>22</v>
      </c>
    </row>
    <row r="37" spans="2:59" ht="17.149999999999999" customHeight="1" x14ac:dyDescent="0.2">
      <c r="B37" s="268"/>
      <c r="C37" s="6"/>
      <c r="D37" s="2"/>
      <c r="E37" s="2"/>
      <c r="F37" s="2"/>
      <c r="G37" s="2"/>
      <c r="H37" s="2"/>
      <c r="I37" s="2"/>
      <c r="J37" s="9"/>
      <c r="K37" s="2"/>
      <c r="L37" s="276"/>
      <c r="M37" s="6"/>
      <c r="N37" s="2"/>
      <c r="O37" s="2"/>
      <c r="P37" s="2"/>
      <c r="Q37" s="2"/>
      <c r="R37" s="2"/>
      <c r="S37" s="2"/>
      <c r="T37" s="9"/>
      <c r="V37" s="268"/>
      <c r="W37" s="6"/>
      <c r="AB37" s="2"/>
      <c r="AC37" s="2"/>
      <c r="AD37" s="9"/>
      <c r="AF37" s="51">
        <v>7</v>
      </c>
      <c r="AG37" s="56">
        <v>3</v>
      </c>
      <c r="AH37" s="51">
        <v>6</v>
      </c>
      <c r="AI37" s="56">
        <v>3</v>
      </c>
      <c r="AJ37" s="51">
        <v>21</v>
      </c>
      <c r="AK37" s="56">
        <v>3</v>
      </c>
      <c r="AL37" s="51">
        <v>21</v>
      </c>
      <c r="AM37" s="56">
        <v>3</v>
      </c>
      <c r="AN37" s="51">
        <v>10</v>
      </c>
      <c r="AO37" s="56">
        <v>3</v>
      </c>
      <c r="AP37" s="68">
        <v>8.8000000000000007</v>
      </c>
      <c r="AQ37" s="56">
        <v>8</v>
      </c>
      <c r="AR37" s="51">
        <v>98</v>
      </c>
      <c r="AS37" s="56">
        <v>3</v>
      </c>
      <c r="AT37" s="51">
        <v>5</v>
      </c>
      <c r="AU37" s="56">
        <v>3</v>
      </c>
      <c r="AV37" s="51">
        <v>27</v>
      </c>
      <c r="AW37" s="56" t="s">
        <v>21</v>
      </c>
      <c r="AX37" s="51">
        <v>34</v>
      </c>
      <c r="AY37" s="56" t="s">
        <v>21</v>
      </c>
      <c r="AZ37" s="78">
        <v>39</v>
      </c>
      <c r="BA37" s="56" t="s">
        <v>21</v>
      </c>
      <c r="BB37" s="78">
        <v>45</v>
      </c>
      <c r="BC37" s="56" t="s">
        <v>21</v>
      </c>
      <c r="BD37" s="51">
        <v>50</v>
      </c>
      <c r="BE37" s="56" t="s">
        <v>21</v>
      </c>
      <c r="BF37" s="78">
        <v>55</v>
      </c>
      <c r="BG37" s="56" t="s">
        <v>21</v>
      </c>
    </row>
    <row r="38" spans="2:59" ht="17.149999999999999" customHeight="1" x14ac:dyDescent="0.2">
      <c r="B38" s="268"/>
      <c r="C38" s="6"/>
      <c r="D38" s="2"/>
      <c r="E38" s="2"/>
      <c r="F38" s="2"/>
      <c r="G38" s="2"/>
      <c r="H38" s="2"/>
      <c r="I38" s="2"/>
      <c r="J38" s="9"/>
      <c r="K38" s="2"/>
      <c r="L38" s="276"/>
      <c r="M38" s="6"/>
      <c r="N38" s="2"/>
      <c r="O38" s="2"/>
      <c r="P38" s="2"/>
      <c r="Q38" s="2"/>
      <c r="R38" s="2"/>
      <c r="S38" s="2"/>
      <c r="T38" s="9"/>
      <c r="V38" s="268"/>
      <c r="W38" s="6"/>
      <c r="AB38" s="2"/>
      <c r="AC38" s="2"/>
      <c r="AD38" s="9"/>
      <c r="AF38" s="51">
        <v>9</v>
      </c>
      <c r="AG38" s="56">
        <v>4</v>
      </c>
      <c r="AH38" s="51">
        <v>9</v>
      </c>
      <c r="AI38" s="56">
        <v>4</v>
      </c>
      <c r="AJ38" s="51">
        <v>25</v>
      </c>
      <c r="AK38" s="56">
        <v>4</v>
      </c>
      <c r="AL38" s="51">
        <v>25</v>
      </c>
      <c r="AM38" s="56">
        <v>4</v>
      </c>
      <c r="AN38" s="51">
        <v>14</v>
      </c>
      <c r="AO38" s="56">
        <v>4</v>
      </c>
      <c r="AP38" s="51">
        <v>9.1999999999999993</v>
      </c>
      <c r="AQ38" s="56">
        <v>7</v>
      </c>
      <c r="AR38" s="51">
        <v>109</v>
      </c>
      <c r="AS38" s="56">
        <v>4</v>
      </c>
      <c r="AT38" s="51">
        <v>6</v>
      </c>
      <c r="AU38" s="56">
        <v>4</v>
      </c>
      <c r="AV38" s="51">
        <v>33</v>
      </c>
      <c r="AW38" s="56" t="s">
        <v>4</v>
      </c>
      <c r="AX38" s="51">
        <v>41</v>
      </c>
      <c r="AY38" s="56" t="s">
        <v>4</v>
      </c>
      <c r="AZ38" s="78">
        <v>46</v>
      </c>
      <c r="BA38" s="56" t="s">
        <v>4</v>
      </c>
      <c r="BB38" s="78">
        <v>52</v>
      </c>
      <c r="BC38" s="56" t="s">
        <v>4</v>
      </c>
      <c r="BD38" s="51">
        <v>58</v>
      </c>
      <c r="BE38" s="56" t="s">
        <v>4</v>
      </c>
      <c r="BF38" s="78">
        <v>63</v>
      </c>
      <c r="BG38" s="56" t="s">
        <v>4</v>
      </c>
    </row>
    <row r="39" spans="2:59" ht="17.149999999999999" customHeight="1" thickBot="1" x14ac:dyDescent="0.25">
      <c r="B39" s="268"/>
      <c r="C39" s="6"/>
      <c r="D39" s="2"/>
      <c r="E39" s="2"/>
      <c r="F39" s="2"/>
      <c r="G39" s="2"/>
      <c r="H39" s="2"/>
      <c r="I39" s="2"/>
      <c r="J39" s="9"/>
      <c r="K39" s="2"/>
      <c r="L39" s="276"/>
      <c r="M39" s="6"/>
      <c r="N39" s="2"/>
      <c r="O39" s="2"/>
      <c r="P39" s="2"/>
      <c r="Q39" s="2"/>
      <c r="R39" s="2"/>
      <c r="S39" s="2"/>
      <c r="T39" s="9"/>
      <c r="V39" s="268"/>
      <c r="W39" s="6"/>
      <c r="AB39" s="2"/>
      <c r="AC39" s="2"/>
      <c r="AD39" s="9"/>
      <c r="AF39" s="52">
        <v>11</v>
      </c>
      <c r="AG39" s="57">
        <v>5</v>
      </c>
      <c r="AH39" s="52">
        <v>12</v>
      </c>
      <c r="AI39" s="57">
        <v>5</v>
      </c>
      <c r="AJ39" s="52">
        <v>29</v>
      </c>
      <c r="AK39" s="57">
        <v>5</v>
      </c>
      <c r="AL39" s="52">
        <v>28</v>
      </c>
      <c r="AM39" s="57">
        <v>5</v>
      </c>
      <c r="AN39" s="52">
        <v>19</v>
      </c>
      <c r="AO39" s="57">
        <v>5</v>
      </c>
      <c r="AP39" s="52">
        <v>9.6999999999999993</v>
      </c>
      <c r="AQ39" s="57">
        <v>6</v>
      </c>
      <c r="AR39" s="52">
        <v>121</v>
      </c>
      <c r="AS39" s="57">
        <v>5</v>
      </c>
      <c r="AT39" s="52">
        <v>8</v>
      </c>
      <c r="AU39" s="57">
        <v>5</v>
      </c>
      <c r="AV39" s="53">
        <v>39</v>
      </c>
      <c r="AW39" s="58" t="s">
        <v>20</v>
      </c>
      <c r="AX39" s="53">
        <v>47</v>
      </c>
      <c r="AY39" s="58" t="s">
        <v>20</v>
      </c>
      <c r="AZ39" s="79">
        <v>53</v>
      </c>
      <c r="BA39" s="58" t="s">
        <v>20</v>
      </c>
      <c r="BB39" s="79">
        <v>59</v>
      </c>
      <c r="BC39" s="58" t="s">
        <v>20</v>
      </c>
      <c r="BD39" s="53">
        <v>65</v>
      </c>
      <c r="BE39" s="58" t="s">
        <v>20</v>
      </c>
      <c r="BF39" s="79">
        <v>71</v>
      </c>
      <c r="BG39" s="58" t="s">
        <v>20</v>
      </c>
    </row>
    <row r="40" spans="2:59" ht="17.149999999999999" customHeight="1" x14ac:dyDescent="0.2">
      <c r="B40" s="269"/>
      <c r="C40" s="15" t="s">
        <v>15</v>
      </c>
      <c r="D40" s="216">
        <f>$AG16</f>
        <v>3</v>
      </c>
      <c r="E40" s="217"/>
      <c r="F40" s="216">
        <f>$AG17</f>
        <v>0</v>
      </c>
      <c r="G40" s="217"/>
      <c r="H40" s="35"/>
      <c r="I40" s="35"/>
      <c r="J40" s="37"/>
      <c r="K40" s="36"/>
      <c r="L40" s="277"/>
      <c r="M40" s="15" t="s">
        <v>15</v>
      </c>
      <c r="N40" s="216">
        <f>$AH16</f>
        <v>4</v>
      </c>
      <c r="O40" s="217"/>
      <c r="P40" s="216">
        <f>$AH17</f>
        <v>0</v>
      </c>
      <c r="Q40" s="217"/>
      <c r="R40" s="8"/>
      <c r="S40" s="8"/>
      <c r="T40" s="10"/>
      <c r="V40" s="269"/>
      <c r="W40" s="15" t="s">
        <v>15</v>
      </c>
      <c r="X40" s="216">
        <f>$AI16</f>
        <v>4</v>
      </c>
      <c r="Y40" s="217"/>
      <c r="Z40" s="216">
        <f>$AI17</f>
        <v>0</v>
      </c>
      <c r="AA40" s="217"/>
      <c r="AB40" s="8"/>
      <c r="AC40" s="8"/>
      <c r="AD40" s="10"/>
      <c r="AF40" s="51">
        <v>13</v>
      </c>
      <c r="AG40" s="56">
        <v>6</v>
      </c>
      <c r="AH40" s="51">
        <v>14</v>
      </c>
      <c r="AI40" s="56">
        <v>6</v>
      </c>
      <c r="AJ40" s="51">
        <v>33</v>
      </c>
      <c r="AK40" s="56">
        <v>6</v>
      </c>
      <c r="AL40" s="51">
        <v>32</v>
      </c>
      <c r="AM40" s="56">
        <v>6</v>
      </c>
      <c r="AN40" s="51">
        <v>26</v>
      </c>
      <c r="AO40" s="56">
        <v>6</v>
      </c>
      <c r="AP40" s="51">
        <v>10.3</v>
      </c>
      <c r="AQ40" s="56">
        <v>5</v>
      </c>
      <c r="AR40" s="51">
        <v>134</v>
      </c>
      <c r="AS40" s="56">
        <v>6</v>
      </c>
      <c r="AT40" s="51">
        <v>11</v>
      </c>
      <c r="AU40" s="71">
        <v>6</v>
      </c>
      <c r="AV40" t="s">
        <v>31</v>
      </c>
      <c r="AX40" t="s">
        <v>32</v>
      </c>
      <c r="AZ40" t="s">
        <v>33</v>
      </c>
      <c r="BB40" t="s">
        <v>34</v>
      </c>
      <c r="BD40" t="s">
        <v>30</v>
      </c>
      <c r="BF40" t="s">
        <v>35</v>
      </c>
    </row>
    <row r="41" spans="2:59" ht="9" customHeight="1" x14ac:dyDescent="0.2">
      <c r="B41" s="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Q41" s="3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F41" s="51">
        <v>16</v>
      </c>
      <c r="AG41" s="56">
        <v>7</v>
      </c>
      <c r="AH41" s="51">
        <v>16</v>
      </c>
      <c r="AI41" s="56">
        <v>7</v>
      </c>
      <c r="AJ41" s="51">
        <v>37</v>
      </c>
      <c r="AK41" s="56">
        <v>7</v>
      </c>
      <c r="AL41" s="51">
        <v>36</v>
      </c>
      <c r="AM41" s="56">
        <v>7</v>
      </c>
      <c r="AN41" s="51">
        <v>35</v>
      </c>
      <c r="AO41" s="56">
        <v>7</v>
      </c>
      <c r="AP41" s="68">
        <v>11</v>
      </c>
      <c r="AQ41" s="56">
        <v>4</v>
      </c>
      <c r="AR41" s="51">
        <v>147</v>
      </c>
      <c r="AS41" s="56">
        <v>7</v>
      </c>
      <c r="AT41" s="51">
        <v>14</v>
      </c>
      <c r="AU41" s="56">
        <v>7</v>
      </c>
      <c r="AX41" s="73"/>
    </row>
    <row r="42" spans="2:59" ht="17.149999999999999" customHeight="1" x14ac:dyDescent="0.2">
      <c r="B42" s="275" t="s">
        <v>25</v>
      </c>
      <c r="C42" s="5"/>
      <c r="D42" s="7"/>
      <c r="E42" s="7"/>
      <c r="F42" s="7"/>
      <c r="G42" s="7"/>
      <c r="H42" s="7"/>
      <c r="I42" s="7"/>
      <c r="J42" s="11"/>
      <c r="K42" s="2"/>
      <c r="L42" s="278" t="s">
        <v>24</v>
      </c>
      <c r="M42" s="5"/>
      <c r="N42" s="7"/>
      <c r="O42" s="7"/>
      <c r="P42" s="7"/>
      <c r="Q42" s="7"/>
      <c r="R42" s="7"/>
      <c r="S42" s="7"/>
      <c r="T42" s="11"/>
      <c r="V42" s="275" t="s">
        <v>6</v>
      </c>
      <c r="W42" s="5"/>
      <c r="X42" s="7"/>
      <c r="Y42" s="7"/>
      <c r="Z42" s="7"/>
      <c r="AA42" s="7"/>
      <c r="AB42" s="7"/>
      <c r="AC42" s="7"/>
      <c r="AD42" s="11"/>
      <c r="AF42" s="51">
        <v>19</v>
      </c>
      <c r="AG42" s="56">
        <v>8</v>
      </c>
      <c r="AH42" s="51">
        <v>18</v>
      </c>
      <c r="AI42" s="56">
        <v>8</v>
      </c>
      <c r="AJ42" s="51">
        <v>41</v>
      </c>
      <c r="AK42" s="56">
        <v>8</v>
      </c>
      <c r="AL42" s="51">
        <v>40</v>
      </c>
      <c r="AM42" s="56">
        <v>8</v>
      </c>
      <c r="AN42" s="51">
        <v>44</v>
      </c>
      <c r="AO42" s="56">
        <v>8</v>
      </c>
      <c r="AP42" s="51">
        <v>11.7</v>
      </c>
      <c r="AQ42" s="56">
        <v>3</v>
      </c>
      <c r="AR42" s="51">
        <v>160</v>
      </c>
      <c r="AS42" s="56">
        <v>8</v>
      </c>
      <c r="AT42" s="51">
        <v>17</v>
      </c>
      <c r="AU42" s="56">
        <v>8</v>
      </c>
      <c r="AX42" s="73"/>
    </row>
    <row r="43" spans="2:59" ht="17.149999999999999" customHeight="1" x14ac:dyDescent="0.2">
      <c r="B43" s="276"/>
      <c r="C43" s="6"/>
      <c r="D43" s="2"/>
      <c r="E43" s="2"/>
      <c r="F43" s="2"/>
      <c r="G43" s="2"/>
      <c r="H43" s="2"/>
      <c r="I43" s="2"/>
      <c r="J43" s="9"/>
      <c r="K43" s="2"/>
      <c r="L43" s="279"/>
      <c r="M43" s="6"/>
      <c r="N43" s="2"/>
      <c r="O43" s="2"/>
      <c r="P43" s="2"/>
      <c r="Q43" s="2"/>
      <c r="R43" s="2"/>
      <c r="S43" s="2"/>
      <c r="T43" s="9"/>
      <c r="V43" s="276"/>
      <c r="W43" s="6"/>
      <c r="AD43" s="9"/>
      <c r="AF43" s="51">
        <v>22</v>
      </c>
      <c r="AG43" s="56">
        <v>9</v>
      </c>
      <c r="AH43" s="51">
        <v>20</v>
      </c>
      <c r="AI43" s="56">
        <v>9</v>
      </c>
      <c r="AJ43" s="51">
        <v>46</v>
      </c>
      <c r="AK43" s="56">
        <v>9</v>
      </c>
      <c r="AL43" s="51">
        <v>43</v>
      </c>
      <c r="AM43" s="56">
        <v>9</v>
      </c>
      <c r="AN43" s="51">
        <v>54</v>
      </c>
      <c r="AO43" s="56">
        <v>9</v>
      </c>
      <c r="AP43" s="51">
        <v>12.5</v>
      </c>
      <c r="AQ43" s="56">
        <v>2</v>
      </c>
      <c r="AR43" s="51">
        <v>170</v>
      </c>
      <c r="AS43" s="56">
        <v>9</v>
      </c>
      <c r="AT43" s="51">
        <v>21</v>
      </c>
      <c r="AU43" s="56">
        <v>9</v>
      </c>
      <c r="AX43" s="73"/>
    </row>
    <row r="44" spans="2:59" ht="17.149999999999999" customHeight="1" thickBot="1" x14ac:dyDescent="0.25">
      <c r="B44" s="276"/>
      <c r="C44" s="6"/>
      <c r="D44" s="2"/>
      <c r="E44" s="2"/>
      <c r="F44" s="2"/>
      <c r="G44" s="2"/>
      <c r="H44" s="2"/>
      <c r="I44" s="2"/>
      <c r="J44" s="9"/>
      <c r="K44" s="2"/>
      <c r="L44" s="279"/>
      <c r="M44" s="6"/>
      <c r="N44" s="2"/>
      <c r="O44" s="2"/>
      <c r="P44" s="2"/>
      <c r="Q44" s="2"/>
      <c r="R44" s="2"/>
      <c r="S44" s="2"/>
      <c r="T44" s="9"/>
      <c r="V44" s="276"/>
      <c r="W44" s="6"/>
      <c r="AD44" s="9"/>
      <c r="AF44" s="53">
        <v>25</v>
      </c>
      <c r="AG44" s="58">
        <v>10</v>
      </c>
      <c r="AH44" s="53">
        <v>23</v>
      </c>
      <c r="AI44" s="58">
        <v>10</v>
      </c>
      <c r="AJ44" s="53">
        <v>52</v>
      </c>
      <c r="AK44" s="58">
        <v>10</v>
      </c>
      <c r="AL44" s="53">
        <v>47</v>
      </c>
      <c r="AM44" s="58">
        <v>10</v>
      </c>
      <c r="AN44" s="53">
        <v>64</v>
      </c>
      <c r="AO44" s="58">
        <v>10</v>
      </c>
      <c r="AP44" s="53">
        <v>13.3</v>
      </c>
      <c r="AQ44" s="58">
        <v>1</v>
      </c>
      <c r="AR44" s="53">
        <v>181</v>
      </c>
      <c r="AS44" s="58">
        <v>10</v>
      </c>
      <c r="AT44" s="53">
        <v>25</v>
      </c>
      <c r="AU44" s="58">
        <v>10</v>
      </c>
      <c r="AX44" s="73"/>
    </row>
    <row r="45" spans="2:59" ht="17.149999999999999" customHeight="1" x14ac:dyDescent="0.2">
      <c r="B45" s="276"/>
      <c r="C45" s="6"/>
      <c r="D45" s="2"/>
      <c r="E45" s="2"/>
      <c r="F45" s="2"/>
      <c r="G45" s="2"/>
      <c r="H45" s="2"/>
      <c r="I45" s="2"/>
      <c r="J45" s="9"/>
      <c r="K45" s="2"/>
      <c r="L45" s="279"/>
      <c r="M45" s="6"/>
      <c r="N45" s="2"/>
      <c r="O45" s="2"/>
      <c r="P45" s="2"/>
      <c r="Q45" s="2"/>
      <c r="R45" s="2"/>
      <c r="S45" s="2"/>
      <c r="T45" s="9"/>
      <c r="V45" s="276"/>
      <c r="W45" s="6"/>
      <c r="AB45" s="204" t="s">
        <v>78</v>
      </c>
      <c r="AC45" s="204"/>
      <c r="AD45" s="205"/>
      <c r="AG45" s="17"/>
      <c r="AH45" s="17"/>
      <c r="AI45" s="17"/>
      <c r="AJ45" s="17"/>
      <c r="AK45" s="17"/>
      <c r="AL45" s="17"/>
      <c r="AM45" s="17"/>
      <c r="AN45" s="17"/>
      <c r="AO45" s="23"/>
      <c r="AP45" s="23"/>
      <c r="AQ45" s="23"/>
      <c r="AR45" s="23"/>
      <c r="AS45" s="23"/>
      <c r="AT45" s="23"/>
    </row>
    <row r="46" spans="2:59" ht="17.149999999999999" customHeight="1" x14ac:dyDescent="0.2">
      <c r="B46" s="276"/>
      <c r="C46" s="6"/>
      <c r="D46" s="2"/>
      <c r="E46" s="2"/>
      <c r="F46" s="2"/>
      <c r="G46" s="2"/>
      <c r="H46" s="2"/>
      <c r="I46" s="2"/>
      <c r="J46" s="9"/>
      <c r="K46" s="2"/>
      <c r="L46" s="279"/>
      <c r="M46" s="6"/>
      <c r="N46" s="2"/>
      <c r="O46" s="2"/>
      <c r="P46" s="2"/>
      <c r="Q46" s="2"/>
      <c r="R46" s="2"/>
      <c r="S46" s="2"/>
      <c r="T46" s="9"/>
      <c r="V46" s="276"/>
      <c r="W46" s="6"/>
      <c r="AB46" s="204"/>
      <c r="AC46" s="204"/>
      <c r="AD46" s="205"/>
      <c r="AH46" s="17"/>
      <c r="AI46" s="17"/>
      <c r="AJ46" s="17"/>
      <c r="AK46" s="17"/>
      <c r="AL46" s="17"/>
      <c r="AM46" s="17"/>
      <c r="AN46" s="17"/>
      <c r="AO46" s="23"/>
      <c r="AP46" s="23"/>
      <c r="AQ46" s="23"/>
      <c r="AR46" s="23"/>
      <c r="AS46" s="23"/>
      <c r="AT46" s="23"/>
    </row>
    <row r="47" spans="2:59" ht="17.149999999999999" customHeight="1" x14ac:dyDescent="0.2">
      <c r="B47" s="277"/>
      <c r="C47" s="15" t="s">
        <v>15</v>
      </c>
      <c r="D47" s="216">
        <f>$AJ16</f>
        <v>4</v>
      </c>
      <c r="E47" s="217"/>
      <c r="F47" s="216">
        <f>$AJ17</f>
        <v>0</v>
      </c>
      <c r="G47" s="217"/>
      <c r="H47" s="35"/>
      <c r="I47" s="35"/>
      <c r="J47" s="37"/>
      <c r="K47" s="36"/>
      <c r="L47" s="280"/>
      <c r="M47" s="15" t="s">
        <v>15</v>
      </c>
      <c r="N47" s="216">
        <f>$AK16</f>
        <v>4</v>
      </c>
      <c r="O47" s="217"/>
      <c r="P47" s="216">
        <f>$AK17</f>
        <v>0</v>
      </c>
      <c r="Q47" s="217"/>
      <c r="R47" s="8"/>
      <c r="S47" s="8"/>
      <c r="T47" s="10"/>
      <c r="V47" s="277"/>
      <c r="W47" s="15" t="s">
        <v>15</v>
      </c>
      <c r="X47" s="216">
        <f>$AL16</f>
        <v>3</v>
      </c>
      <c r="Y47" s="217"/>
      <c r="Z47" s="216">
        <f>$AL17</f>
        <v>0</v>
      </c>
      <c r="AA47" s="217"/>
      <c r="AB47" s="8"/>
      <c r="AC47" s="8"/>
      <c r="AD47" s="10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</row>
    <row r="48" spans="2:59" ht="9" customHeight="1" x14ac:dyDescent="0.2">
      <c r="B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Q48" s="3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</row>
    <row r="49" spans="2:32" ht="17.149999999999999" customHeight="1" x14ac:dyDescent="0.25">
      <c r="B49" s="267" t="s">
        <v>27</v>
      </c>
      <c r="C49" s="5"/>
      <c r="D49" s="7"/>
      <c r="E49" s="7"/>
      <c r="F49" s="7"/>
      <c r="G49" s="7"/>
      <c r="H49" s="7"/>
      <c r="I49" s="7"/>
      <c r="J49" s="11"/>
      <c r="K49" s="2"/>
      <c r="L49" s="270" t="s">
        <v>28</v>
      </c>
      <c r="M49" s="5"/>
      <c r="N49" s="7"/>
      <c r="O49" s="7"/>
      <c r="P49" s="7"/>
      <c r="Q49" s="7"/>
      <c r="R49" s="7"/>
      <c r="S49" s="7"/>
      <c r="T49" s="11"/>
      <c r="U49" s="2"/>
      <c r="V49" s="153"/>
      <c r="W49" s="153"/>
      <c r="X49" s="153"/>
      <c r="Y49" s="153"/>
      <c r="Z49" s="153"/>
      <c r="AA49" s="153"/>
      <c r="AB49" s="153"/>
      <c r="AC49" s="153"/>
      <c r="AD49" s="153"/>
    </row>
    <row r="50" spans="2:32" ht="17.149999999999999" customHeight="1" x14ac:dyDescent="0.25">
      <c r="B50" s="268"/>
      <c r="C50" s="6"/>
      <c r="D50" s="2"/>
      <c r="E50" s="2"/>
      <c r="F50" s="2"/>
      <c r="G50" s="2"/>
      <c r="H50" s="2"/>
      <c r="I50" s="2"/>
      <c r="J50" s="9"/>
      <c r="K50" s="2"/>
      <c r="L50" s="271"/>
      <c r="M50" s="6"/>
      <c r="N50" s="2"/>
      <c r="O50" s="2"/>
      <c r="P50" s="2"/>
      <c r="Q50" s="2"/>
      <c r="R50" s="2"/>
      <c r="S50" s="2"/>
      <c r="T50" s="9"/>
      <c r="U50" s="2"/>
      <c r="V50" s="153"/>
      <c r="W50" s="153"/>
      <c r="X50" s="153"/>
      <c r="Y50" s="153"/>
      <c r="Z50" s="153"/>
      <c r="AA50" s="153"/>
      <c r="AB50" s="153"/>
      <c r="AC50" s="153"/>
      <c r="AD50" s="153"/>
    </row>
    <row r="51" spans="2:32" ht="17.149999999999999" customHeight="1" x14ac:dyDescent="0.2">
      <c r="B51" s="268"/>
      <c r="C51" s="6"/>
      <c r="D51" s="2"/>
      <c r="E51" s="2"/>
      <c r="F51" s="2"/>
      <c r="G51" s="2"/>
      <c r="H51" s="2"/>
      <c r="I51" s="2"/>
      <c r="J51" s="9"/>
      <c r="K51" s="2"/>
      <c r="L51" s="271"/>
      <c r="M51" s="6"/>
      <c r="N51" s="2"/>
      <c r="O51" s="2"/>
      <c r="P51" s="2"/>
      <c r="Q51" s="2"/>
      <c r="R51" s="2"/>
      <c r="S51" s="2"/>
      <c r="T51" s="9"/>
      <c r="U51" s="2"/>
      <c r="V51" s="27"/>
      <c r="W51" s="27"/>
      <c r="X51" s="27"/>
      <c r="Y51" s="27"/>
      <c r="Z51" s="27"/>
      <c r="AA51" s="27"/>
      <c r="AB51" s="27"/>
      <c r="AC51" s="2"/>
      <c r="AD51" s="2"/>
    </row>
    <row r="52" spans="2:32" ht="17.149999999999999" customHeight="1" x14ac:dyDescent="0.2">
      <c r="B52" s="268"/>
      <c r="C52" s="6"/>
      <c r="D52" s="2"/>
      <c r="E52" s="2"/>
      <c r="F52" s="2"/>
      <c r="G52" s="2"/>
      <c r="H52" s="2"/>
      <c r="I52" s="2"/>
      <c r="J52" s="9"/>
      <c r="K52" s="2"/>
      <c r="L52" s="271"/>
      <c r="M52" s="6"/>
      <c r="N52" s="2"/>
      <c r="O52" s="2"/>
      <c r="P52" s="2"/>
      <c r="Q52" s="2"/>
      <c r="R52" s="2"/>
      <c r="S52" s="2"/>
      <c r="T52" s="9"/>
      <c r="U52" s="2"/>
      <c r="V52" s="27"/>
      <c r="W52" s="27"/>
      <c r="X52" s="27"/>
      <c r="Y52" s="27"/>
      <c r="Z52" s="27"/>
      <c r="AA52" s="27"/>
      <c r="AB52" s="27"/>
      <c r="AC52" s="2"/>
      <c r="AD52" s="2"/>
      <c r="AE52" s="2"/>
    </row>
    <row r="53" spans="2:32" ht="17.149999999999999" customHeight="1" x14ac:dyDescent="0.2">
      <c r="B53" s="268"/>
      <c r="C53" s="6"/>
      <c r="D53" s="2"/>
      <c r="E53" s="2"/>
      <c r="F53" s="2"/>
      <c r="G53" s="2"/>
      <c r="H53" s="2"/>
      <c r="I53" s="2"/>
      <c r="J53" s="9"/>
      <c r="K53" s="2"/>
      <c r="L53" s="271"/>
      <c r="M53" s="6"/>
      <c r="N53" s="2"/>
      <c r="O53" s="2"/>
      <c r="P53" s="2"/>
      <c r="Q53" s="2"/>
      <c r="R53" s="2"/>
      <c r="S53" s="2"/>
      <c r="T53" s="9"/>
      <c r="U53" s="2"/>
      <c r="V53" s="27"/>
      <c r="W53" s="27"/>
      <c r="X53" s="27"/>
      <c r="Y53" s="27"/>
      <c r="Z53" s="27"/>
      <c r="AA53" s="27"/>
      <c r="AB53" s="27"/>
      <c r="AC53" s="2"/>
      <c r="AD53" s="2"/>
      <c r="AE53" s="2"/>
    </row>
    <row r="54" spans="2:32" ht="17.149999999999999" customHeight="1" x14ac:dyDescent="0.2">
      <c r="B54" s="269"/>
      <c r="C54" s="15" t="s">
        <v>15</v>
      </c>
      <c r="D54" s="216">
        <f>$AM16</f>
        <v>3</v>
      </c>
      <c r="E54" s="217"/>
      <c r="F54" s="216">
        <f>$AM17</f>
        <v>0</v>
      </c>
      <c r="G54" s="217"/>
      <c r="H54" s="35"/>
      <c r="I54" s="35"/>
      <c r="J54" s="37"/>
      <c r="K54" s="36"/>
      <c r="L54" s="272"/>
      <c r="M54" s="15" t="s">
        <v>15</v>
      </c>
      <c r="N54" s="216">
        <f>$AN16</f>
        <v>3</v>
      </c>
      <c r="O54" s="217"/>
      <c r="P54" s="216">
        <f>$AN17</f>
        <v>0</v>
      </c>
      <c r="Q54" s="217"/>
      <c r="R54" s="8"/>
      <c r="S54" s="8"/>
      <c r="T54" s="10"/>
      <c r="U54" s="2"/>
      <c r="V54" s="129"/>
      <c r="W54" s="129"/>
      <c r="X54" s="129"/>
      <c r="Y54" s="129"/>
      <c r="Z54" s="129"/>
      <c r="AA54" s="129"/>
      <c r="AB54" s="129"/>
      <c r="AC54" s="129"/>
      <c r="AD54" s="129"/>
      <c r="AE54" s="2"/>
    </row>
    <row r="55" spans="2:32" ht="5.25" customHeight="1" x14ac:dyDescent="0.2">
      <c r="B55" s="3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Q55" s="3"/>
      <c r="R55" s="4"/>
      <c r="S55" s="4"/>
      <c r="T55" s="4"/>
      <c r="U55" s="4"/>
      <c r="V55" s="4"/>
      <c r="W55" s="20"/>
      <c r="X55" s="20"/>
      <c r="Y55" s="20"/>
      <c r="Z55" s="20"/>
      <c r="AA55" s="20"/>
      <c r="AB55" s="20"/>
      <c r="AC55" s="20"/>
      <c r="AD55" s="20"/>
      <c r="AE55" s="2"/>
    </row>
    <row r="56" spans="2:32" ht="15" customHeigh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2:32" ht="18.75" customHeigh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2:32" ht="18.75" customHeigh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2:32" ht="19.5" customHeigh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2:32" ht="19.5" customHeigh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2:32" ht="19.5" customHeight="1" x14ac:dyDescent="0.2">
      <c r="B61" s="2"/>
      <c r="C61" s="2"/>
      <c r="D61" s="2"/>
      <c r="E61" s="2"/>
      <c r="F61" s="2"/>
      <c r="G61" s="2"/>
      <c r="H61" s="36"/>
      <c r="I61" s="36"/>
      <c r="J61" s="36"/>
      <c r="K61" s="36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36"/>
      <c r="X61" s="36"/>
      <c r="Y61" s="36"/>
      <c r="Z61" s="36"/>
      <c r="AA61" s="2"/>
      <c r="AB61" s="2"/>
      <c r="AC61" s="2"/>
      <c r="AD61" s="2"/>
      <c r="AE61" s="2"/>
    </row>
    <row r="62" spans="2:32" ht="19.5" customHeigh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2:32" ht="15" customHeigh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2:32" x14ac:dyDescent="0.2">
      <c r="AE64" s="2"/>
      <c r="AF64" s="2"/>
    </row>
    <row r="65" spans="31:32" x14ac:dyDescent="0.2">
      <c r="AE65" s="2"/>
      <c r="AF65" s="2"/>
    </row>
    <row r="66" spans="31:32" x14ac:dyDescent="0.2">
      <c r="AF66" s="2"/>
    </row>
    <row r="67" spans="31:32" x14ac:dyDescent="0.2">
      <c r="AF67" s="2"/>
    </row>
    <row r="68" spans="31:32" x14ac:dyDescent="0.2">
      <c r="AF68" s="2"/>
    </row>
    <row r="69" spans="31:32" x14ac:dyDescent="0.2">
      <c r="AF69" s="2"/>
    </row>
  </sheetData>
  <mergeCells count="146">
    <mergeCell ref="D8:E8"/>
    <mergeCell ref="D9:E9"/>
    <mergeCell ref="F12:G12"/>
    <mergeCell ref="F11:G11"/>
    <mergeCell ref="F10:G10"/>
    <mergeCell ref="H10:I10"/>
    <mergeCell ref="H11:I11"/>
    <mergeCell ref="H12:I12"/>
    <mergeCell ref="F8:G8"/>
    <mergeCell ref="H8:I8"/>
    <mergeCell ref="H9:I9"/>
    <mergeCell ref="Z47:AA47"/>
    <mergeCell ref="B42:B47"/>
    <mergeCell ref="L42:L47"/>
    <mergeCell ref="V42:V47"/>
    <mergeCell ref="AF8:AQ8"/>
    <mergeCell ref="D40:E40"/>
    <mergeCell ref="F40:G40"/>
    <mergeCell ref="N40:O40"/>
    <mergeCell ref="P40:Q40"/>
    <mergeCell ref="B35:B40"/>
    <mergeCell ref="L35:L40"/>
    <mergeCell ref="V35:V40"/>
    <mergeCell ref="F13:G13"/>
    <mergeCell ref="H13:I13"/>
    <mergeCell ref="J13:L13"/>
    <mergeCell ref="M13:N13"/>
    <mergeCell ref="O13:P13"/>
    <mergeCell ref="Q13:R13"/>
    <mergeCell ref="D13:E13"/>
    <mergeCell ref="M10:N10"/>
    <mergeCell ref="AF10:AN10"/>
    <mergeCell ref="AF14:AN14"/>
    <mergeCell ref="D10:E10"/>
    <mergeCell ref="J10:L10"/>
    <mergeCell ref="V13:W13"/>
    <mergeCell ref="X13:Y13"/>
    <mergeCell ref="J8:L8"/>
    <mergeCell ref="M8:N8"/>
    <mergeCell ref="O8:P8"/>
    <mergeCell ref="B49:B54"/>
    <mergeCell ref="L49:L54"/>
    <mergeCell ref="D54:E54"/>
    <mergeCell ref="F54:G54"/>
    <mergeCell ref="N54:O54"/>
    <mergeCell ref="P54:Q54"/>
    <mergeCell ref="D47:E47"/>
    <mergeCell ref="F47:G47"/>
    <mergeCell ref="N47:O47"/>
    <mergeCell ref="P47:Q47"/>
    <mergeCell ref="X47:Y47"/>
    <mergeCell ref="S8:U8"/>
    <mergeCell ref="S9:U9"/>
    <mergeCell ref="S10:U10"/>
    <mergeCell ref="S11:U11"/>
    <mergeCell ref="S12:U12"/>
    <mergeCell ref="S13:U13"/>
    <mergeCell ref="F9:G9"/>
    <mergeCell ref="D12:E12"/>
    <mergeCell ref="M9:N9"/>
    <mergeCell ref="O9:P9"/>
    <mergeCell ref="O10:P10"/>
    <mergeCell ref="O11:P11"/>
    <mergeCell ref="O12:P12"/>
    <mergeCell ref="AG1:BD1"/>
    <mergeCell ref="V8:W8"/>
    <mergeCell ref="AS10:AW10"/>
    <mergeCell ref="B1:AD1"/>
    <mergeCell ref="Z8:AA8"/>
    <mergeCell ref="Z9:AA9"/>
    <mergeCell ref="Z10:AA10"/>
    <mergeCell ref="Z11:AA11"/>
    <mergeCell ref="Z12:AA12"/>
    <mergeCell ref="T2:U2"/>
    <mergeCell ref="Q2:R2"/>
    <mergeCell ref="N2:O2"/>
    <mergeCell ref="X2:AD2"/>
    <mergeCell ref="X12:Y12"/>
    <mergeCell ref="X8:Y8"/>
    <mergeCell ref="V10:W10"/>
    <mergeCell ref="V11:W11"/>
    <mergeCell ref="V5:W5"/>
    <mergeCell ref="D11:E11"/>
    <mergeCell ref="X5:Y5"/>
    <mergeCell ref="O4:P4"/>
    <mergeCell ref="Q4:R4"/>
    <mergeCell ref="V4:W4"/>
    <mergeCell ref="X10:Y10"/>
    <mergeCell ref="X11:Y11"/>
    <mergeCell ref="J12:L12"/>
    <mergeCell ref="M11:N11"/>
    <mergeCell ref="M12:N12"/>
    <mergeCell ref="V12:W12"/>
    <mergeCell ref="S4:U4"/>
    <mergeCell ref="S5:U5"/>
    <mergeCell ref="S6:U6"/>
    <mergeCell ref="J11:L11"/>
    <mergeCell ref="V9:W9"/>
    <mergeCell ref="X9:Y9"/>
    <mergeCell ref="V6:W6"/>
    <mergeCell ref="X6:Y6"/>
    <mergeCell ref="Q8:R8"/>
    <mergeCell ref="Q12:R12"/>
    <mergeCell ref="Q11:R11"/>
    <mergeCell ref="Q10:R10"/>
    <mergeCell ref="Q9:R9"/>
    <mergeCell ref="J9:L9"/>
    <mergeCell ref="V30:AB30"/>
    <mergeCell ref="V31:AB31"/>
    <mergeCell ref="AB45:AD46"/>
    <mergeCell ref="AA25:AD26"/>
    <mergeCell ref="V33:AD33"/>
    <mergeCell ref="V32:AB32"/>
    <mergeCell ref="AC29:AD29"/>
    <mergeCell ref="AC30:AD30"/>
    <mergeCell ref="AC31:AD31"/>
    <mergeCell ref="AC32:AD32"/>
    <mergeCell ref="V25:V26"/>
    <mergeCell ref="W25:Z26"/>
    <mergeCell ref="X40:Y40"/>
    <mergeCell ref="Z40:AA40"/>
    <mergeCell ref="V29:AB29"/>
    <mergeCell ref="Z13:AA13"/>
    <mergeCell ref="Z4:AA4"/>
    <mergeCell ref="Z5:AA5"/>
    <mergeCell ref="Z6:AA6"/>
    <mergeCell ref="D6:E6"/>
    <mergeCell ref="F6:G6"/>
    <mergeCell ref="H6:I6"/>
    <mergeCell ref="J6:L6"/>
    <mergeCell ref="M6:N6"/>
    <mergeCell ref="O6:P6"/>
    <mergeCell ref="Q6:R6"/>
    <mergeCell ref="X4:Y4"/>
    <mergeCell ref="D5:E5"/>
    <mergeCell ref="F5:G5"/>
    <mergeCell ref="H5:I5"/>
    <mergeCell ref="J5:L5"/>
    <mergeCell ref="M5:N5"/>
    <mergeCell ref="O5:P5"/>
    <mergeCell ref="Q5:R5"/>
    <mergeCell ref="D4:E4"/>
    <mergeCell ref="F4:G4"/>
    <mergeCell ref="H4:I4"/>
    <mergeCell ref="J4:L4"/>
    <mergeCell ref="M4:N4"/>
  </mergeCells>
  <phoneticPr fontId="26"/>
  <dataValidations count="4">
    <dataValidation type="list" allowBlank="1" showInputMessage="1" showErrorMessage="1" sqref="AC30:AD32">
      <formula1>$AF$4:$AF$7</formula1>
    </dataValidation>
    <dataValidation type="list" allowBlank="1" showInputMessage="1" showErrorMessage="1" sqref="AC29">
      <formula1>AF4:AF7</formula1>
    </dataValidation>
    <dataValidation type="list" allowBlank="1" showInputMessage="1" showErrorMessage="1" sqref="AD29">
      <formula1>AG3:AG6</formula1>
    </dataValidation>
    <dataValidation type="list" allowBlank="1" showInputMessage="1" showErrorMessage="1" sqref="Z5:AA6">
      <formula1>$AG$3:$AG$7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G69"/>
  <sheetViews>
    <sheetView view="pageBreakPreview" topLeftCell="B1" zoomScaleNormal="100" zoomScaleSheetLayoutView="100" workbookViewId="0">
      <selection activeCell="B1" sqref="B1:AD1"/>
    </sheetView>
  </sheetViews>
  <sheetFormatPr defaultRowHeight="11" x14ac:dyDescent="0.2"/>
  <cols>
    <col min="1" max="1" width="23" hidden="1" customWidth="1"/>
    <col min="2" max="8" width="4.77734375" customWidth="1"/>
    <col min="9" max="9" width="6.33203125" customWidth="1"/>
    <col min="10" max="10" width="4.77734375" customWidth="1"/>
    <col min="11" max="11" width="1.77734375" customWidth="1"/>
    <col min="12" max="12" width="5" customWidth="1"/>
    <col min="13" max="20" width="4.77734375" customWidth="1"/>
    <col min="21" max="21" width="1.77734375" customWidth="1"/>
    <col min="22" max="22" width="5.77734375" customWidth="1"/>
    <col min="23" max="26" width="4.77734375" customWidth="1"/>
    <col min="27" max="27" width="6.77734375" customWidth="1"/>
    <col min="28" max="28" width="4.77734375" customWidth="1"/>
    <col min="29" max="29" width="6.77734375" customWidth="1"/>
    <col min="30" max="30" width="4.77734375" customWidth="1"/>
    <col min="31" max="31" width="9.33203125" style="112"/>
    <col min="32" max="32" width="6.109375" style="112" customWidth="1"/>
    <col min="33" max="51" width="7.44140625" style="112" customWidth="1"/>
    <col min="52" max="56" width="6.44140625" style="112" customWidth="1"/>
    <col min="57" max="59" width="9.33203125" style="112"/>
  </cols>
  <sheetData>
    <row r="1" spans="2:59" ht="27" customHeight="1" thickBot="1" x14ac:dyDescent="0.25">
      <c r="B1" s="250" t="s">
        <v>69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2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</row>
    <row r="2" spans="2:59" ht="29.25" customHeight="1" thickBot="1" x14ac:dyDescent="0.25">
      <c r="N2" s="260">
        <f>'小学校第１学年女子（表） '!N2:O2</f>
        <v>0</v>
      </c>
      <c r="O2" s="260"/>
      <c r="P2" s="106" t="s">
        <v>39</v>
      </c>
      <c r="Q2" s="260">
        <f>'小学校第１学年女子（表） '!Q2:R2</f>
        <v>0</v>
      </c>
      <c r="R2" s="260"/>
      <c r="S2" s="106" t="s">
        <v>41</v>
      </c>
      <c r="T2" s="260">
        <f>'小学校第１学年女子（表） '!T2:U2</f>
        <v>0</v>
      </c>
      <c r="U2" s="260"/>
      <c r="V2" s="106" t="s">
        <v>40</v>
      </c>
      <c r="W2" s="87" t="s">
        <v>29</v>
      </c>
      <c r="X2" s="260">
        <f>'小学校第１学年女子（表） '!X2:AD2</f>
        <v>0</v>
      </c>
      <c r="Y2" s="260"/>
      <c r="Z2" s="260"/>
      <c r="AA2" s="260"/>
      <c r="AB2" s="260"/>
      <c r="AC2" s="260"/>
      <c r="AD2" s="260"/>
    </row>
    <row r="3" spans="2:59" ht="18" customHeight="1" thickBot="1" x14ac:dyDescent="0.25">
      <c r="B3" s="1" t="s">
        <v>61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2:59" ht="19.5" customHeight="1" x14ac:dyDescent="0.2">
      <c r="B4" s="2"/>
      <c r="C4" s="322"/>
      <c r="D4" s="292"/>
      <c r="E4" s="323"/>
      <c r="F4" s="200" t="s">
        <v>7</v>
      </c>
      <c r="G4" s="200"/>
      <c r="H4" s="200" t="s">
        <v>8</v>
      </c>
      <c r="I4" s="200"/>
      <c r="J4" s="200" t="s">
        <v>3</v>
      </c>
      <c r="K4" s="200"/>
      <c r="L4" s="200"/>
      <c r="M4" s="201" t="s">
        <v>25</v>
      </c>
      <c r="N4" s="202"/>
      <c r="O4" s="200" t="s">
        <v>37</v>
      </c>
      <c r="P4" s="200"/>
      <c r="Q4" s="201" t="s">
        <v>6</v>
      </c>
      <c r="R4" s="202"/>
      <c r="S4" s="357" t="s">
        <v>27</v>
      </c>
      <c r="T4" s="358"/>
      <c r="U4" s="359"/>
      <c r="V4" s="200" t="s">
        <v>28</v>
      </c>
      <c r="W4" s="201"/>
      <c r="X4" s="192" t="s">
        <v>38</v>
      </c>
      <c r="Y4" s="180"/>
      <c r="Z4" s="253" t="s">
        <v>1</v>
      </c>
      <c r="AA4" s="254"/>
      <c r="AB4" s="85"/>
      <c r="AC4" s="112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88"/>
      <c r="AU4" s="89"/>
      <c r="BF4"/>
      <c r="BG4"/>
    </row>
    <row r="5" spans="2:59" ht="24" customHeight="1" x14ac:dyDescent="0.2">
      <c r="B5" s="2"/>
      <c r="C5" s="324" t="s">
        <v>84</v>
      </c>
      <c r="D5" s="325"/>
      <c r="E5" s="326"/>
      <c r="F5" s="195">
        <f>'小学校第１学年女子（表） '!F5:G5</f>
        <v>0</v>
      </c>
      <c r="G5" s="196"/>
      <c r="H5" s="195">
        <f>'小学校第１学年女子（表） '!H5:I5</f>
        <v>0</v>
      </c>
      <c r="I5" s="196"/>
      <c r="J5" s="195">
        <f>'小学校第１学年女子（表） '!J5:K5</f>
        <v>0</v>
      </c>
      <c r="K5" s="197"/>
      <c r="L5" s="196"/>
      <c r="M5" s="195">
        <f>'小学校第１学年女子（表） '!M5:N5</f>
        <v>0</v>
      </c>
      <c r="N5" s="196"/>
      <c r="O5" s="195">
        <f>'小学校第１学年女子（表） '!O5:P5</f>
        <v>0</v>
      </c>
      <c r="P5" s="196"/>
      <c r="Q5" s="392">
        <f>'小学校第１学年女子（表） '!Q5:R5</f>
        <v>0</v>
      </c>
      <c r="R5" s="393"/>
      <c r="S5" s="195">
        <f>'小学校第１学年女子（表） '!S5:U5</f>
        <v>0</v>
      </c>
      <c r="T5" s="197"/>
      <c r="U5" s="196"/>
      <c r="V5" s="195">
        <f>'小学校第１学年女子（表） '!V5:W5</f>
        <v>0</v>
      </c>
      <c r="W5" s="219"/>
      <c r="X5" s="218">
        <f>'小学校第１学年女子（表） '!X5:Y5</f>
        <v>0</v>
      </c>
      <c r="Y5" s="219"/>
      <c r="Z5" s="181">
        <f>'小学校第１学年女子（表） '!Z5:AA5</f>
        <v>0</v>
      </c>
      <c r="AA5" s="182"/>
      <c r="AB5" s="85"/>
      <c r="AC5" s="112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88"/>
      <c r="AU5" s="89"/>
      <c r="BF5"/>
      <c r="BG5"/>
    </row>
    <row r="6" spans="2:59" ht="24.75" customHeight="1" x14ac:dyDescent="0.2">
      <c r="B6" s="2"/>
      <c r="C6" s="327" t="s">
        <v>62</v>
      </c>
      <c r="D6" s="328"/>
      <c r="E6" s="329"/>
      <c r="F6" s="334">
        <f>'小学校第１学年女子（表） '!F6:G6</f>
        <v>0</v>
      </c>
      <c r="G6" s="335"/>
      <c r="H6" s="334">
        <f>'小学校第１学年女子（表） '!H6:I6</f>
        <v>0</v>
      </c>
      <c r="I6" s="335"/>
      <c r="J6" s="334">
        <f>'小学校第１学年女子（表） '!J6:L6</f>
        <v>0</v>
      </c>
      <c r="K6" s="345"/>
      <c r="L6" s="335"/>
      <c r="M6" s="334">
        <f>'小学校第１学年女子（表） '!M6:N6</f>
        <v>0</v>
      </c>
      <c r="N6" s="335"/>
      <c r="O6" s="334">
        <f>'小学校第１学年女子（表） '!O6:P6</f>
        <v>0</v>
      </c>
      <c r="P6" s="335"/>
      <c r="Q6" s="360">
        <f>'小学校第１学年女子（表） '!Q6:S6</f>
        <v>0</v>
      </c>
      <c r="R6" s="362"/>
      <c r="S6" s="360">
        <f>'小学校第１学年女子（表） '!S6:U6</f>
        <v>0</v>
      </c>
      <c r="T6" s="361"/>
      <c r="U6" s="362"/>
      <c r="V6" s="334">
        <f>'小学校第１学年女子（表） '!V6:W6</f>
        <v>0</v>
      </c>
      <c r="W6" s="345"/>
      <c r="X6" s="346">
        <f>'小学校第１学年女子（表） '!X6:Y6</f>
        <v>0</v>
      </c>
      <c r="Y6" s="347"/>
      <c r="Z6" s="346">
        <f>'小学校第１学年女子（表） '!Z6:AA6</f>
        <v>0</v>
      </c>
      <c r="AA6" s="347"/>
      <c r="AB6" s="85"/>
      <c r="AC6" s="112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88"/>
      <c r="AU6" s="89"/>
      <c r="BF6"/>
      <c r="BG6"/>
    </row>
    <row r="7" spans="2:59" ht="24" customHeight="1" x14ac:dyDescent="0.2">
      <c r="B7" s="2"/>
      <c r="C7" s="330" t="s">
        <v>79</v>
      </c>
      <c r="D7" s="331"/>
      <c r="E7" s="332"/>
      <c r="F7" s="349">
        <f>'小学校第１学年女子（表） '!F9:G9</f>
        <v>8.56</v>
      </c>
      <c r="G7" s="350"/>
      <c r="H7" s="354">
        <f>'小学校第１学年女子（表） '!H9:I9</f>
        <v>11.07</v>
      </c>
      <c r="I7" s="355"/>
      <c r="J7" s="349">
        <f>'小学校第１学年女子（表） '!J9:L9</f>
        <v>28.87</v>
      </c>
      <c r="K7" s="351"/>
      <c r="L7" s="350"/>
      <c r="M7" s="354">
        <f>'小学校第１学年女子（表） '!M9:N9</f>
        <v>26.92</v>
      </c>
      <c r="N7" s="355"/>
      <c r="O7" s="349">
        <f>'小学校第１学年女子（表） '!O9:P9</f>
        <v>15.7</v>
      </c>
      <c r="P7" s="350"/>
      <c r="Q7" s="349">
        <f>'小学校第１学年女子（表） '!Q9:S9</f>
        <v>11.79</v>
      </c>
      <c r="R7" s="350"/>
      <c r="S7" s="349">
        <f>'小学校第１学年女子（表） '!S9:U9</f>
        <v>108.49</v>
      </c>
      <c r="T7" s="351"/>
      <c r="U7" s="350"/>
      <c r="V7" s="349">
        <f>'小学校第１学年女子（表） '!V9:W9</f>
        <v>5.77</v>
      </c>
      <c r="W7" s="351"/>
      <c r="X7" s="352">
        <f>'小学校第１学年女子（表） '!X11:Y11</f>
        <v>30.98</v>
      </c>
      <c r="Y7" s="353"/>
      <c r="Z7" s="349" t="str">
        <f>'小学校第１学年女子（表） '!Z11:AA11</f>
        <v>C</v>
      </c>
      <c r="AA7" s="353"/>
      <c r="AB7" s="2"/>
      <c r="AC7" s="112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88"/>
      <c r="AU7" s="89"/>
      <c r="BF7"/>
      <c r="BG7"/>
    </row>
    <row r="8" spans="2:59" ht="24" customHeight="1" thickBot="1" x14ac:dyDescent="0.25">
      <c r="B8" s="2"/>
      <c r="C8" s="342">
        <f>X2</f>
        <v>0</v>
      </c>
      <c r="D8" s="343"/>
      <c r="E8" s="344"/>
      <c r="F8" s="337">
        <f>'小学校第１学年女子（表） '!F12:G12</f>
        <v>0</v>
      </c>
      <c r="G8" s="356"/>
      <c r="H8" s="337">
        <f>'小学校第１学年女子（表） '!H12:I12</f>
        <v>0</v>
      </c>
      <c r="I8" s="356"/>
      <c r="J8" s="337">
        <f>'小学校第１学年女子（表） '!J12:L12</f>
        <v>0</v>
      </c>
      <c r="K8" s="338"/>
      <c r="L8" s="356"/>
      <c r="M8" s="337">
        <f>'小学校第１学年女子（表） '!M12:N12</f>
        <v>0</v>
      </c>
      <c r="N8" s="356"/>
      <c r="O8" s="337">
        <f>'小学校第１学年女子（表） '!O12:P12</f>
        <v>0</v>
      </c>
      <c r="P8" s="356"/>
      <c r="Q8" s="363">
        <f>'小学校第１学年女子（表） '!Q12:S12</f>
        <v>0</v>
      </c>
      <c r="R8" s="274"/>
      <c r="S8" s="363">
        <f>'小学校第１学年女子（表） '!S12:U12</f>
        <v>0</v>
      </c>
      <c r="T8" s="364"/>
      <c r="U8" s="274"/>
      <c r="V8" s="337">
        <f>'小学校第１学年女子（表） '!V12:W12</f>
        <v>0</v>
      </c>
      <c r="W8" s="338"/>
      <c r="X8" s="339">
        <f>'小学校第１学年女子（表） '!X12:Y12</f>
        <v>0</v>
      </c>
      <c r="Y8" s="340"/>
      <c r="Z8" s="337" t="str">
        <f>'小学校第１学年女子（表） '!Z12:AA12</f>
        <v>0</v>
      </c>
      <c r="AA8" s="340"/>
      <c r="AB8" s="2"/>
      <c r="AC8" s="2"/>
      <c r="AD8" s="98"/>
      <c r="AE8" s="336"/>
      <c r="AF8" s="336"/>
      <c r="AG8" s="336"/>
      <c r="AH8" s="336"/>
      <c r="AI8" s="336"/>
      <c r="AJ8" s="336"/>
      <c r="AK8" s="336"/>
      <c r="AL8" s="336"/>
      <c r="AM8" s="336"/>
      <c r="AN8" s="88"/>
      <c r="AO8" s="89"/>
      <c r="AQ8" s="249"/>
      <c r="AR8" s="249"/>
      <c r="AS8" s="249"/>
      <c r="AT8" s="249"/>
      <c r="AU8" s="249"/>
      <c r="BF8"/>
      <c r="BG8"/>
    </row>
    <row r="9" spans="2:59" ht="15.75" customHeight="1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17"/>
      <c r="V9" s="17"/>
      <c r="W9" s="17"/>
      <c r="X9" s="27"/>
      <c r="Y9" s="27"/>
      <c r="Z9" s="27"/>
      <c r="AA9" s="27"/>
      <c r="AB9" s="27"/>
      <c r="AC9" s="23"/>
      <c r="AD9" s="23"/>
      <c r="AE9" s="48"/>
      <c r="AF9" s="98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101"/>
      <c r="AS9" s="102"/>
      <c r="AT9" s="102"/>
      <c r="AU9" s="102"/>
      <c r="AV9" s="102"/>
      <c r="AW9" s="102"/>
    </row>
    <row r="10" spans="2:59" ht="27.75" customHeight="1" thickBot="1" x14ac:dyDescent="0.25">
      <c r="B10" s="1"/>
      <c r="C10" s="348" t="s">
        <v>85</v>
      </c>
      <c r="D10" s="348"/>
      <c r="E10" s="348"/>
      <c r="F10" s="348"/>
      <c r="G10" s="348"/>
      <c r="H10" s="348"/>
      <c r="I10" s="348"/>
      <c r="J10" s="348"/>
      <c r="K10" s="140"/>
      <c r="L10" s="341" t="s">
        <v>81</v>
      </c>
      <c r="M10" s="341"/>
      <c r="N10" s="341"/>
      <c r="O10" s="341"/>
      <c r="P10" s="341"/>
      <c r="Q10" s="341"/>
      <c r="R10" s="341"/>
      <c r="S10" s="341"/>
      <c r="T10" s="341"/>
      <c r="U10" s="141"/>
      <c r="V10" s="341" t="s">
        <v>82</v>
      </c>
      <c r="W10" s="341"/>
      <c r="X10" s="341"/>
      <c r="Y10" s="341"/>
      <c r="Z10" s="341"/>
      <c r="AA10" s="341"/>
      <c r="AB10" s="341"/>
      <c r="AC10" s="341"/>
      <c r="AD10" s="142"/>
      <c r="AF10" s="98"/>
      <c r="AG10" s="336"/>
      <c r="AH10" s="336"/>
      <c r="AI10" s="336"/>
      <c r="AJ10" s="336"/>
      <c r="AK10" s="336"/>
      <c r="AL10" s="336"/>
      <c r="AM10" s="336"/>
      <c r="AN10" s="336"/>
      <c r="AO10" s="336"/>
      <c r="AP10" s="100"/>
      <c r="AQ10" s="100"/>
      <c r="AR10" s="100"/>
      <c r="AS10" s="100"/>
      <c r="AT10" s="100"/>
      <c r="AU10" s="100"/>
      <c r="AV10" s="100"/>
      <c r="AW10" s="100"/>
      <c r="AX10" s="100"/>
      <c r="AY10" s="99"/>
      <c r="AZ10" s="101"/>
      <c r="BA10" s="102"/>
      <c r="BB10" s="102"/>
      <c r="BC10" s="102"/>
      <c r="BD10" s="102"/>
      <c r="BE10" s="102"/>
    </row>
    <row r="11" spans="2:59" ht="17.149999999999999" customHeight="1" x14ac:dyDescent="0.2">
      <c r="B11" s="134"/>
      <c r="C11" s="371" t="s">
        <v>67</v>
      </c>
      <c r="D11" s="372"/>
      <c r="E11" s="372"/>
      <c r="F11" s="372"/>
      <c r="G11" s="372"/>
      <c r="H11" s="372"/>
      <c r="I11" s="372"/>
      <c r="J11" s="373"/>
      <c r="K11" s="2"/>
      <c r="L11" s="380" t="s">
        <v>67</v>
      </c>
      <c r="M11" s="381"/>
      <c r="N11" s="381"/>
      <c r="O11" s="381"/>
      <c r="P11" s="381"/>
      <c r="Q11" s="381"/>
      <c r="R11" s="381"/>
      <c r="S11" s="381"/>
      <c r="T11" s="382"/>
      <c r="U11" s="2"/>
      <c r="V11" s="380" t="s">
        <v>67</v>
      </c>
      <c r="W11" s="381"/>
      <c r="X11" s="381"/>
      <c r="Y11" s="381"/>
      <c r="Z11" s="381"/>
      <c r="AA11" s="381"/>
      <c r="AB11" s="381"/>
      <c r="AC11" s="382"/>
      <c r="AD11" s="23"/>
      <c r="AF11" s="108"/>
      <c r="AG11" s="109"/>
      <c r="AH11" s="109"/>
      <c r="AI11" s="109"/>
      <c r="AJ11" s="109"/>
      <c r="AK11" s="110"/>
      <c r="AL11" s="109"/>
      <c r="AM11" s="109"/>
      <c r="AN11" s="109"/>
      <c r="AO11" s="109"/>
      <c r="AP11" s="108"/>
      <c r="AQ11" s="109"/>
      <c r="AR11" s="109"/>
      <c r="AS11" s="109"/>
      <c r="AT11" s="109"/>
      <c r="AU11" s="110"/>
      <c r="AV11" s="109"/>
      <c r="AW11" s="109"/>
      <c r="AX11" s="109"/>
      <c r="AY11" s="109"/>
      <c r="AZ11" s="102"/>
      <c r="BA11" s="102"/>
      <c r="BB11" s="102"/>
      <c r="BC11" s="102"/>
      <c r="BD11" s="102"/>
    </row>
    <row r="12" spans="2:59" ht="17.149999999999999" customHeight="1" x14ac:dyDescent="0.2">
      <c r="B12" s="135"/>
      <c r="C12" s="374"/>
      <c r="D12" s="375"/>
      <c r="E12" s="375"/>
      <c r="F12" s="375"/>
      <c r="G12" s="375"/>
      <c r="H12" s="375"/>
      <c r="I12" s="375"/>
      <c r="J12" s="376"/>
      <c r="K12" s="2"/>
      <c r="L12" s="383"/>
      <c r="M12" s="384"/>
      <c r="N12" s="384"/>
      <c r="O12" s="384"/>
      <c r="P12" s="384"/>
      <c r="Q12" s="384"/>
      <c r="R12" s="384"/>
      <c r="S12" s="384"/>
      <c r="T12" s="385"/>
      <c r="U12" s="2"/>
      <c r="V12" s="383"/>
      <c r="W12" s="384"/>
      <c r="X12" s="384"/>
      <c r="Y12" s="384"/>
      <c r="Z12" s="384"/>
      <c r="AA12" s="384"/>
      <c r="AB12" s="384"/>
      <c r="AC12" s="385"/>
      <c r="AD12" s="18"/>
      <c r="AF12" s="108"/>
      <c r="AG12" s="100"/>
      <c r="AH12" s="100"/>
      <c r="AI12" s="100"/>
      <c r="AJ12" s="100"/>
      <c r="AK12" s="100"/>
      <c r="AL12" s="100"/>
      <c r="AM12" s="100"/>
      <c r="AN12" s="100"/>
      <c r="AO12" s="100"/>
      <c r="AP12" s="108"/>
      <c r="AQ12" s="100"/>
      <c r="AR12" s="100"/>
      <c r="AS12" s="100"/>
      <c r="AT12" s="100"/>
      <c r="AU12" s="100"/>
      <c r="AV12" s="100"/>
      <c r="AW12" s="100"/>
      <c r="AX12" s="100"/>
      <c r="AY12" s="100"/>
      <c r="AZ12" s="102"/>
      <c r="BA12" s="102"/>
      <c r="BB12" s="102"/>
      <c r="BC12" s="102"/>
      <c r="BD12" s="102"/>
    </row>
    <row r="13" spans="2:59" ht="17.149999999999999" customHeight="1" x14ac:dyDescent="0.2">
      <c r="B13" s="2"/>
      <c r="C13" s="374"/>
      <c r="D13" s="375"/>
      <c r="E13" s="375"/>
      <c r="F13" s="375"/>
      <c r="G13" s="375"/>
      <c r="H13" s="375"/>
      <c r="I13" s="375"/>
      <c r="J13" s="376"/>
      <c r="K13" s="2"/>
      <c r="L13" s="383"/>
      <c r="M13" s="384"/>
      <c r="N13" s="384"/>
      <c r="O13" s="384"/>
      <c r="P13" s="384"/>
      <c r="Q13" s="384"/>
      <c r="R13" s="384"/>
      <c r="S13" s="384"/>
      <c r="T13" s="385"/>
      <c r="U13" s="2"/>
      <c r="V13" s="383"/>
      <c r="W13" s="384"/>
      <c r="X13" s="384"/>
      <c r="Y13" s="384"/>
      <c r="Z13" s="384"/>
      <c r="AA13" s="384"/>
      <c r="AB13" s="384"/>
      <c r="AC13" s="385"/>
      <c r="AD13" s="22"/>
      <c r="AF13" s="108"/>
      <c r="AG13" s="100"/>
      <c r="AH13" s="100"/>
      <c r="AI13" s="100"/>
      <c r="AJ13" s="100"/>
      <c r="AK13" s="100"/>
      <c r="AL13" s="100"/>
      <c r="AM13" s="100"/>
      <c r="AN13" s="100"/>
      <c r="AO13" s="100"/>
      <c r="AP13" s="108"/>
      <c r="AQ13" s="100"/>
      <c r="AR13" s="100"/>
      <c r="AS13" s="100"/>
      <c r="AT13" s="100"/>
      <c r="AU13" s="100"/>
      <c r="AV13" s="100"/>
      <c r="AW13" s="100"/>
      <c r="AX13" s="100"/>
      <c r="AY13" s="100"/>
      <c r="AZ13" s="102"/>
      <c r="BA13" s="102"/>
      <c r="BB13" s="102"/>
      <c r="BC13" s="102"/>
      <c r="BD13" s="102"/>
    </row>
    <row r="14" spans="2:59" ht="17.149999999999999" customHeight="1" x14ac:dyDescent="0.2">
      <c r="B14" s="2"/>
      <c r="C14" s="374"/>
      <c r="D14" s="375"/>
      <c r="E14" s="375"/>
      <c r="F14" s="375"/>
      <c r="G14" s="375"/>
      <c r="H14" s="375"/>
      <c r="I14" s="375"/>
      <c r="J14" s="376"/>
      <c r="K14" s="2"/>
      <c r="L14" s="383"/>
      <c r="M14" s="384"/>
      <c r="N14" s="384"/>
      <c r="O14" s="384"/>
      <c r="P14" s="384"/>
      <c r="Q14" s="384"/>
      <c r="R14" s="384"/>
      <c r="S14" s="384"/>
      <c r="T14" s="385"/>
      <c r="U14" s="2"/>
      <c r="V14" s="383"/>
      <c r="W14" s="384"/>
      <c r="X14" s="384"/>
      <c r="Y14" s="384"/>
      <c r="Z14" s="384"/>
      <c r="AA14" s="384"/>
      <c r="AB14" s="384"/>
      <c r="AC14" s="385"/>
      <c r="AD14" s="23"/>
      <c r="AF14" s="98"/>
      <c r="AG14" s="99"/>
      <c r="AH14" s="99"/>
      <c r="AI14" s="99"/>
      <c r="AJ14" s="99"/>
      <c r="AK14" s="99"/>
      <c r="AL14" s="99"/>
      <c r="AM14" s="99"/>
      <c r="AN14" s="99"/>
      <c r="AO14" s="99"/>
      <c r="AP14" s="100"/>
      <c r="AQ14" s="100"/>
      <c r="AR14" s="100"/>
      <c r="AS14" s="100"/>
      <c r="AT14" s="100"/>
      <c r="AU14" s="100"/>
      <c r="AV14" s="100"/>
      <c r="AW14" s="100"/>
      <c r="AX14" s="100"/>
      <c r="AY14" s="99"/>
      <c r="AZ14" s="101"/>
      <c r="BA14" s="102"/>
      <c r="BB14" s="102"/>
      <c r="BC14" s="102"/>
      <c r="BD14" s="102"/>
      <c r="BE14" s="102"/>
    </row>
    <row r="15" spans="2:59" ht="17.149999999999999" customHeight="1" x14ac:dyDescent="0.2">
      <c r="B15" s="2"/>
      <c r="C15" s="374"/>
      <c r="D15" s="375"/>
      <c r="E15" s="375"/>
      <c r="F15" s="375"/>
      <c r="G15" s="375"/>
      <c r="H15" s="375"/>
      <c r="I15" s="375"/>
      <c r="J15" s="376"/>
      <c r="K15" s="2"/>
      <c r="L15" s="383"/>
      <c r="M15" s="384"/>
      <c r="N15" s="384"/>
      <c r="O15" s="384"/>
      <c r="P15" s="384"/>
      <c r="Q15" s="384"/>
      <c r="R15" s="384"/>
      <c r="S15" s="384"/>
      <c r="T15" s="385"/>
      <c r="U15" s="2"/>
      <c r="V15" s="383"/>
      <c r="W15" s="384"/>
      <c r="X15" s="384"/>
      <c r="Y15" s="384"/>
      <c r="Z15" s="384"/>
      <c r="AA15" s="384"/>
      <c r="AB15" s="384"/>
      <c r="AC15" s="385"/>
      <c r="AD15" s="24"/>
      <c r="AG15" s="44"/>
      <c r="AH15" s="26"/>
      <c r="AI15" s="21"/>
      <c r="AJ15" s="21"/>
      <c r="AK15" s="21"/>
      <c r="AL15" s="44"/>
      <c r="AM15" s="26"/>
      <c r="AN15" s="21"/>
      <c r="AO15" s="21"/>
      <c r="AQ15" s="26"/>
      <c r="AR15" s="21"/>
      <c r="AS15" s="21"/>
      <c r="AT15" s="21"/>
      <c r="AU15" s="21"/>
      <c r="AV15" s="21"/>
      <c r="AW15" s="21"/>
      <c r="AX15" s="44"/>
      <c r="AY15" s="26"/>
    </row>
    <row r="16" spans="2:59" ht="17.149999999999999" customHeight="1" x14ac:dyDescent="0.2">
      <c r="B16" s="2"/>
      <c r="C16" s="374"/>
      <c r="D16" s="375"/>
      <c r="E16" s="375"/>
      <c r="F16" s="375"/>
      <c r="G16" s="375"/>
      <c r="H16" s="375"/>
      <c r="I16" s="375"/>
      <c r="J16" s="376"/>
      <c r="K16" s="2"/>
      <c r="L16" s="383"/>
      <c r="M16" s="384"/>
      <c r="N16" s="384"/>
      <c r="O16" s="384"/>
      <c r="P16" s="384"/>
      <c r="Q16" s="384"/>
      <c r="R16" s="384"/>
      <c r="S16" s="384"/>
      <c r="T16" s="385"/>
      <c r="U16" s="2"/>
      <c r="V16" s="383"/>
      <c r="W16" s="384"/>
      <c r="X16" s="384"/>
      <c r="Y16" s="384"/>
      <c r="Z16" s="384"/>
      <c r="AA16" s="384"/>
      <c r="AB16" s="384"/>
      <c r="AC16" s="385"/>
      <c r="AD16" s="23"/>
    </row>
    <row r="17" spans="2:59" ht="17.149999999999999" customHeight="1" x14ac:dyDescent="0.2">
      <c r="B17" s="2"/>
      <c r="C17" s="374"/>
      <c r="D17" s="375"/>
      <c r="E17" s="375"/>
      <c r="F17" s="375"/>
      <c r="G17" s="375"/>
      <c r="H17" s="375"/>
      <c r="I17" s="375"/>
      <c r="J17" s="376"/>
      <c r="K17" s="2"/>
      <c r="L17" s="383"/>
      <c r="M17" s="384"/>
      <c r="N17" s="384"/>
      <c r="O17" s="384"/>
      <c r="P17" s="384"/>
      <c r="Q17" s="384"/>
      <c r="R17" s="384"/>
      <c r="S17" s="384"/>
      <c r="T17" s="385"/>
      <c r="U17" s="2"/>
      <c r="V17" s="383"/>
      <c r="W17" s="384"/>
      <c r="X17" s="384"/>
      <c r="Y17" s="384"/>
      <c r="Z17" s="384"/>
      <c r="AA17" s="384"/>
      <c r="AB17" s="384"/>
      <c r="AC17" s="385"/>
      <c r="AD17" s="23"/>
      <c r="AF17" s="113"/>
      <c r="AG17" s="113"/>
      <c r="AH17" s="114"/>
      <c r="AI17" s="114"/>
      <c r="AJ17" s="115"/>
      <c r="AK17" s="115"/>
      <c r="AL17" s="116"/>
      <c r="AM17" s="116"/>
      <c r="AN17" s="117"/>
      <c r="AO17" s="117"/>
      <c r="AP17" s="118"/>
      <c r="AQ17" s="118"/>
      <c r="AR17" s="114"/>
      <c r="AS17" s="114"/>
      <c r="AT17" s="115"/>
      <c r="AU17" s="115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</row>
    <row r="18" spans="2:59" ht="17.149999999999999" customHeight="1" x14ac:dyDescent="0.2">
      <c r="B18" s="2"/>
      <c r="C18" s="374"/>
      <c r="D18" s="375"/>
      <c r="E18" s="375"/>
      <c r="F18" s="375"/>
      <c r="G18" s="375"/>
      <c r="H18" s="375"/>
      <c r="I18" s="375"/>
      <c r="J18" s="376"/>
      <c r="K18" s="2"/>
      <c r="L18" s="383"/>
      <c r="M18" s="384"/>
      <c r="N18" s="384"/>
      <c r="O18" s="384"/>
      <c r="P18" s="384"/>
      <c r="Q18" s="384"/>
      <c r="R18" s="384"/>
      <c r="S18" s="384"/>
      <c r="T18" s="385"/>
      <c r="U18" s="2"/>
      <c r="V18" s="383"/>
      <c r="W18" s="384"/>
      <c r="X18" s="384"/>
      <c r="Y18" s="384"/>
      <c r="Z18" s="384"/>
      <c r="AA18" s="384"/>
      <c r="AB18" s="384"/>
      <c r="AC18" s="385"/>
      <c r="AD18" s="2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120"/>
      <c r="AW18" s="73"/>
      <c r="AX18" s="120"/>
      <c r="AY18" s="73"/>
      <c r="AZ18" s="2"/>
      <c r="BA18" s="73"/>
      <c r="BB18" s="2"/>
      <c r="BC18" s="73"/>
      <c r="BD18" s="73"/>
      <c r="BE18" s="73"/>
      <c r="BF18" s="2"/>
      <c r="BG18" s="73"/>
    </row>
    <row r="19" spans="2:59" ht="17.149999999999999" customHeight="1" x14ac:dyDescent="0.2">
      <c r="B19" s="2"/>
      <c r="C19" s="374"/>
      <c r="D19" s="375"/>
      <c r="E19" s="375"/>
      <c r="F19" s="375"/>
      <c r="G19" s="375"/>
      <c r="H19" s="375"/>
      <c r="I19" s="375"/>
      <c r="J19" s="376"/>
      <c r="K19" s="2"/>
      <c r="L19" s="383"/>
      <c r="M19" s="384"/>
      <c r="N19" s="384"/>
      <c r="O19" s="384"/>
      <c r="P19" s="384"/>
      <c r="Q19" s="384"/>
      <c r="R19" s="384"/>
      <c r="S19" s="384"/>
      <c r="T19" s="385"/>
      <c r="U19" s="14"/>
      <c r="V19" s="383"/>
      <c r="W19" s="384"/>
      <c r="X19" s="384"/>
      <c r="Y19" s="384"/>
      <c r="Z19" s="384"/>
      <c r="AA19" s="384"/>
      <c r="AB19" s="384"/>
      <c r="AC19" s="385"/>
      <c r="AD19" s="112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121"/>
      <c r="AQ19" s="73"/>
      <c r="AR19" s="73"/>
      <c r="AS19" s="73"/>
      <c r="AT19" s="73"/>
      <c r="AU19" s="73"/>
      <c r="AV19" s="73"/>
      <c r="AW19" s="73"/>
      <c r="AX19" s="73"/>
      <c r="AY19" s="73"/>
      <c r="AZ19" s="2"/>
      <c r="BA19" s="73"/>
      <c r="BB19" s="2"/>
      <c r="BC19" s="73"/>
      <c r="BD19" s="73"/>
      <c r="BE19" s="73"/>
      <c r="BF19" s="2"/>
      <c r="BG19" s="73"/>
    </row>
    <row r="20" spans="2:59" ht="17.149999999999999" customHeight="1" x14ac:dyDescent="0.2">
      <c r="B20" s="2"/>
      <c r="C20" s="374"/>
      <c r="D20" s="375"/>
      <c r="E20" s="375"/>
      <c r="F20" s="375"/>
      <c r="G20" s="375"/>
      <c r="H20" s="375"/>
      <c r="I20" s="375"/>
      <c r="J20" s="376"/>
      <c r="K20" s="2"/>
      <c r="L20" s="383"/>
      <c r="M20" s="384"/>
      <c r="N20" s="384"/>
      <c r="O20" s="384"/>
      <c r="P20" s="384"/>
      <c r="Q20" s="384"/>
      <c r="R20" s="384"/>
      <c r="S20" s="384"/>
      <c r="T20" s="385"/>
      <c r="U20" s="1"/>
      <c r="V20" s="383"/>
      <c r="W20" s="384"/>
      <c r="X20" s="384"/>
      <c r="Y20" s="384"/>
      <c r="Z20" s="384"/>
      <c r="AA20" s="384"/>
      <c r="AB20" s="384"/>
      <c r="AC20" s="385"/>
      <c r="AD20" s="130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121"/>
      <c r="AQ20" s="73"/>
      <c r="AR20" s="73"/>
      <c r="AS20" s="73"/>
      <c r="AT20" s="73"/>
      <c r="AU20" s="73"/>
      <c r="AV20" s="73"/>
      <c r="AW20" s="73"/>
      <c r="AX20" s="73"/>
      <c r="AY20" s="73"/>
      <c r="AZ20" s="2"/>
      <c r="BA20" s="73"/>
      <c r="BB20" s="2"/>
      <c r="BC20" s="73"/>
      <c r="BD20" s="73"/>
      <c r="BE20" s="73"/>
      <c r="BF20" s="2"/>
      <c r="BG20" s="73"/>
    </row>
    <row r="21" spans="2:59" ht="17.149999999999999" customHeight="1" x14ac:dyDescent="0.2">
      <c r="B21" s="2"/>
      <c r="C21" s="374"/>
      <c r="D21" s="375"/>
      <c r="E21" s="375"/>
      <c r="F21" s="375"/>
      <c r="G21" s="375"/>
      <c r="H21" s="375"/>
      <c r="I21" s="375"/>
      <c r="J21" s="376"/>
      <c r="K21" s="2"/>
      <c r="L21" s="383"/>
      <c r="M21" s="384"/>
      <c r="N21" s="384"/>
      <c r="O21" s="384"/>
      <c r="P21" s="384"/>
      <c r="Q21" s="384"/>
      <c r="R21" s="384"/>
      <c r="S21" s="384"/>
      <c r="T21" s="385"/>
      <c r="U21" s="2"/>
      <c r="V21" s="383"/>
      <c r="W21" s="384"/>
      <c r="X21" s="384"/>
      <c r="Y21" s="384"/>
      <c r="Z21" s="384"/>
      <c r="AA21" s="384"/>
      <c r="AB21" s="384"/>
      <c r="AC21" s="385"/>
      <c r="AD21" s="130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2"/>
      <c r="BA21" s="73"/>
      <c r="BB21" s="2"/>
      <c r="BC21" s="73"/>
      <c r="BD21" s="73"/>
      <c r="BE21" s="73"/>
      <c r="BF21" s="2"/>
      <c r="BG21" s="73"/>
    </row>
    <row r="22" spans="2:59" ht="17.149999999999999" customHeight="1" x14ac:dyDescent="0.2">
      <c r="B22" s="2"/>
      <c r="C22" s="374"/>
      <c r="D22" s="375"/>
      <c r="E22" s="375"/>
      <c r="F22" s="375"/>
      <c r="G22" s="375"/>
      <c r="H22" s="375"/>
      <c r="I22" s="375"/>
      <c r="J22" s="376"/>
      <c r="K22" s="2"/>
      <c r="L22" s="383"/>
      <c r="M22" s="384"/>
      <c r="N22" s="384"/>
      <c r="O22" s="384"/>
      <c r="P22" s="384"/>
      <c r="Q22" s="384"/>
      <c r="R22" s="384"/>
      <c r="S22" s="384"/>
      <c r="T22" s="385"/>
      <c r="U22" s="2"/>
      <c r="V22" s="383"/>
      <c r="W22" s="384"/>
      <c r="X22" s="384"/>
      <c r="Y22" s="384"/>
      <c r="Z22" s="384"/>
      <c r="AA22" s="384"/>
      <c r="AB22" s="384"/>
      <c r="AC22" s="385"/>
      <c r="AD22" s="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73"/>
      <c r="AW22" s="73"/>
      <c r="AX22" s="73"/>
      <c r="AY22" s="73"/>
      <c r="AZ22" s="2"/>
      <c r="BA22" s="73"/>
      <c r="BB22" s="2"/>
      <c r="BC22" s="73"/>
      <c r="BD22" s="73"/>
      <c r="BE22" s="73"/>
      <c r="BF22" s="2"/>
      <c r="BG22" s="73"/>
    </row>
    <row r="23" spans="2:59" ht="17.149999999999999" customHeight="1" x14ac:dyDescent="0.2">
      <c r="B23" s="2"/>
      <c r="C23" s="374"/>
      <c r="D23" s="375"/>
      <c r="E23" s="375"/>
      <c r="F23" s="375"/>
      <c r="G23" s="375"/>
      <c r="H23" s="375"/>
      <c r="I23" s="375"/>
      <c r="J23" s="376"/>
      <c r="K23" s="158"/>
      <c r="L23" s="383"/>
      <c r="M23" s="384"/>
      <c r="N23" s="384"/>
      <c r="O23" s="384"/>
      <c r="P23" s="384"/>
      <c r="Q23" s="384"/>
      <c r="R23" s="384"/>
      <c r="S23" s="384"/>
      <c r="T23" s="385"/>
      <c r="U23" s="158"/>
      <c r="V23" s="383"/>
      <c r="W23" s="384"/>
      <c r="X23" s="384"/>
      <c r="Y23" s="384"/>
      <c r="Z23" s="384"/>
      <c r="AA23" s="384"/>
      <c r="AB23" s="384"/>
      <c r="AC23" s="385"/>
      <c r="AD23" s="82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123"/>
      <c r="AU23" s="73"/>
    </row>
    <row r="24" spans="2:59" ht="17.149999999999999" customHeight="1" thickBot="1" x14ac:dyDescent="0.25">
      <c r="B24" s="2"/>
      <c r="C24" s="377"/>
      <c r="D24" s="378"/>
      <c r="E24" s="378"/>
      <c r="F24" s="378"/>
      <c r="G24" s="378"/>
      <c r="H24" s="378"/>
      <c r="I24" s="378"/>
      <c r="J24" s="379"/>
      <c r="K24" s="158"/>
      <c r="L24" s="386"/>
      <c r="M24" s="387"/>
      <c r="N24" s="387"/>
      <c r="O24" s="387"/>
      <c r="P24" s="387"/>
      <c r="Q24" s="387"/>
      <c r="R24" s="387"/>
      <c r="S24" s="387"/>
      <c r="T24" s="388"/>
      <c r="U24" s="158"/>
      <c r="V24" s="386"/>
      <c r="W24" s="387"/>
      <c r="X24" s="387"/>
      <c r="Y24" s="387"/>
      <c r="Z24" s="387"/>
      <c r="AA24" s="387"/>
      <c r="AB24" s="387"/>
      <c r="AC24" s="388"/>
      <c r="AD24" s="127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121"/>
      <c r="AQ24" s="73"/>
      <c r="AR24" s="73"/>
      <c r="AS24" s="73"/>
      <c r="AT24" s="73"/>
      <c r="AU24" s="73"/>
      <c r="AV24" s="73"/>
      <c r="AW24" s="73"/>
    </row>
    <row r="25" spans="2:59" ht="17.149999999999999" customHeight="1" x14ac:dyDescent="0.2">
      <c r="B25" s="2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27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</row>
    <row r="26" spans="2:59" ht="17.149999999999999" customHeight="1" x14ac:dyDescent="0.2">
      <c r="B26" s="2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27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</row>
    <row r="27" spans="2:59" ht="17.149999999999999" customHeight="1" x14ac:dyDescent="0.2">
      <c r="B27" s="2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27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</row>
    <row r="28" spans="2:59" ht="17.149999999999999" customHeight="1" thickBot="1" x14ac:dyDescent="0.25">
      <c r="B28" s="2"/>
      <c r="C28" s="137" t="s">
        <v>68</v>
      </c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29"/>
    </row>
    <row r="29" spans="2:59" ht="33.75" customHeight="1" x14ac:dyDescent="0.2">
      <c r="B29" s="84"/>
      <c r="C29" s="389" t="s">
        <v>86</v>
      </c>
      <c r="D29" s="390"/>
      <c r="E29" s="390"/>
      <c r="F29" s="390"/>
      <c r="G29" s="390"/>
      <c r="H29" s="390"/>
      <c r="I29" s="390"/>
      <c r="J29" s="390"/>
      <c r="K29" s="390"/>
      <c r="L29" s="390"/>
      <c r="M29" s="390"/>
      <c r="N29" s="390"/>
      <c r="O29" s="390"/>
      <c r="P29" s="390"/>
      <c r="Q29" s="390"/>
      <c r="R29" s="390"/>
      <c r="S29" s="390"/>
      <c r="T29" s="390"/>
      <c r="U29" s="390"/>
      <c r="V29" s="390"/>
      <c r="W29" s="390"/>
      <c r="X29" s="390"/>
      <c r="Y29" s="390"/>
      <c r="Z29" s="390"/>
      <c r="AA29" s="390"/>
      <c r="AB29" s="390"/>
      <c r="AC29" s="391"/>
      <c r="AD29" s="112"/>
    </row>
    <row r="30" spans="2:59" ht="17.149999999999999" customHeight="1" x14ac:dyDescent="0.2">
      <c r="B30" s="131"/>
      <c r="C30" s="365" t="s">
        <v>66</v>
      </c>
      <c r="D30" s="366"/>
      <c r="E30" s="366"/>
      <c r="F30" s="366"/>
      <c r="G30" s="366"/>
      <c r="H30" s="366"/>
      <c r="I30" s="366"/>
      <c r="J30" s="366"/>
      <c r="K30" s="366"/>
      <c r="L30" s="366"/>
      <c r="M30" s="366"/>
      <c r="N30" s="366"/>
      <c r="O30" s="366"/>
      <c r="P30" s="366"/>
      <c r="Q30" s="366"/>
      <c r="R30" s="366"/>
      <c r="S30" s="366"/>
      <c r="T30" s="366"/>
      <c r="U30" s="366"/>
      <c r="V30" s="366"/>
      <c r="W30" s="366"/>
      <c r="X30" s="366"/>
      <c r="Y30" s="366"/>
      <c r="Z30" s="366"/>
      <c r="AA30" s="366"/>
      <c r="AB30" s="366"/>
      <c r="AC30" s="367"/>
      <c r="AD30" s="127"/>
      <c r="AF30" s="113"/>
      <c r="AG30" s="113"/>
      <c r="AH30" s="114"/>
      <c r="AI30" s="114"/>
      <c r="AJ30" s="115"/>
      <c r="AK30" s="115"/>
      <c r="AL30" s="116"/>
      <c r="AM30" s="116"/>
      <c r="AN30" s="117"/>
      <c r="AO30" s="117"/>
      <c r="AP30" s="118"/>
      <c r="AQ30" s="118"/>
      <c r="AR30" s="114"/>
      <c r="AS30" s="114"/>
      <c r="AT30" s="115"/>
      <c r="AU30" s="115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</row>
    <row r="31" spans="2:59" ht="17.149999999999999" customHeight="1" x14ac:dyDescent="0.2">
      <c r="B31" s="131"/>
      <c r="C31" s="365"/>
      <c r="D31" s="366"/>
      <c r="E31" s="366"/>
      <c r="F31" s="366"/>
      <c r="G31" s="366"/>
      <c r="H31" s="366"/>
      <c r="I31" s="366"/>
      <c r="J31" s="366"/>
      <c r="K31" s="366"/>
      <c r="L31" s="366"/>
      <c r="M31" s="366"/>
      <c r="N31" s="366"/>
      <c r="O31" s="366"/>
      <c r="P31" s="366"/>
      <c r="Q31" s="366"/>
      <c r="R31" s="366"/>
      <c r="S31" s="366"/>
      <c r="T31" s="366"/>
      <c r="U31" s="366"/>
      <c r="V31" s="366"/>
      <c r="W31" s="366"/>
      <c r="X31" s="366"/>
      <c r="Y31" s="366"/>
      <c r="Z31" s="366"/>
      <c r="AA31" s="366"/>
      <c r="AB31" s="366"/>
      <c r="AC31" s="367"/>
      <c r="AD31" s="127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120"/>
      <c r="AW31" s="73"/>
      <c r="AX31" s="120"/>
      <c r="AY31" s="73"/>
      <c r="AZ31" s="2"/>
      <c r="BA31" s="73"/>
      <c r="BB31" s="2"/>
      <c r="BC31" s="73"/>
      <c r="BD31" s="73"/>
      <c r="BE31" s="73"/>
      <c r="BF31" s="2"/>
      <c r="BG31" s="73"/>
    </row>
    <row r="32" spans="2:59" ht="17.149999999999999" customHeight="1" x14ac:dyDescent="0.2">
      <c r="B32" s="131"/>
      <c r="C32" s="365"/>
      <c r="D32" s="366"/>
      <c r="E32" s="366"/>
      <c r="F32" s="366"/>
      <c r="G32" s="366"/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366"/>
      <c r="S32" s="366"/>
      <c r="T32" s="366"/>
      <c r="U32" s="366"/>
      <c r="V32" s="366"/>
      <c r="W32" s="366"/>
      <c r="X32" s="366"/>
      <c r="Y32" s="366"/>
      <c r="Z32" s="366"/>
      <c r="AA32" s="366"/>
      <c r="AB32" s="366"/>
      <c r="AC32" s="367"/>
      <c r="AD32" s="127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121"/>
      <c r="AQ32" s="73"/>
      <c r="AR32" s="73"/>
      <c r="AS32" s="73"/>
      <c r="AT32" s="73"/>
      <c r="AU32" s="73"/>
      <c r="AV32" s="73"/>
      <c r="AW32" s="73"/>
      <c r="AX32" s="73"/>
      <c r="AY32" s="73"/>
      <c r="AZ32" s="2"/>
      <c r="BA32" s="73"/>
      <c r="BB32" s="2"/>
      <c r="BC32" s="73"/>
      <c r="BD32" s="73"/>
      <c r="BE32" s="73"/>
      <c r="BF32" s="2"/>
      <c r="BG32" s="73"/>
    </row>
    <row r="33" spans="2:59" ht="17.149999999999999" customHeight="1" x14ac:dyDescent="0.2">
      <c r="B33" s="131"/>
      <c r="C33" s="365"/>
      <c r="D33" s="366"/>
      <c r="E33" s="366"/>
      <c r="F33" s="366"/>
      <c r="G33" s="366"/>
      <c r="H33" s="366"/>
      <c r="I33" s="366"/>
      <c r="J33" s="366"/>
      <c r="K33" s="366"/>
      <c r="L33" s="366"/>
      <c r="M33" s="366"/>
      <c r="N33" s="366"/>
      <c r="O33" s="366"/>
      <c r="P33" s="366"/>
      <c r="Q33" s="366"/>
      <c r="R33" s="366"/>
      <c r="S33" s="366"/>
      <c r="T33" s="366"/>
      <c r="U33" s="366"/>
      <c r="V33" s="366"/>
      <c r="W33" s="366"/>
      <c r="X33" s="366"/>
      <c r="Y33" s="366"/>
      <c r="Z33" s="366"/>
      <c r="AA33" s="366"/>
      <c r="AB33" s="366"/>
      <c r="AC33" s="367"/>
      <c r="AD33" s="127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121"/>
      <c r="AQ33" s="73"/>
      <c r="AR33" s="73"/>
      <c r="AS33" s="73"/>
      <c r="AT33" s="73"/>
      <c r="AU33" s="73"/>
      <c r="AV33" s="73"/>
      <c r="AW33" s="73"/>
      <c r="AX33" s="73"/>
      <c r="AY33" s="73"/>
      <c r="AZ33" s="2"/>
      <c r="BA33" s="73"/>
      <c r="BB33" s="2"/>
      <c r="BC33" s="73"/>
      <c r="BD33" s="73"/>
      <c r="BE33" s="73"/>
      <c r="BF33" s="2"/>
      <c r="BG33" s="73"/>
    </row>
    <row r="34" spans="2:59" ht="17.149999999999999" customHeight="1" x14ac:dyDescent="0.2">
      <c r="B34" s="131"/>
      <c r="C34" s="365"/>
      <c r="D34" s="366"/>
      <c r="E34" s="366"/>
      <c r="F34" s="366"/>
      <c r="G34" s="366"/>
      <c r="H34" s="366"/>
      <c r="I34" s="366"/>
      <c r="J34" s="366"/>
      <c r="K34" s="366"/>
      <c r="L34" s="366"/>
      <c r="M34" s="366"/>
      <c r="N34" s="366"/>
      <c r="O34" s="366"/>
      <c r="P34" s="366"/>
      <c r="Q34" s="366"/>
      <c r="R34" s="366"/>
      <c r="S34" s="366"/>
      <c r="T34" s="366"/>
      <c r="U34" s="366"/>
      <c r="V34" s="366"/>
      <c r="W34" s="366"/>
      <c r="X34" s="366"/>
      <c r="Y34" s="366"/>
      <c r="Z34" s="366"/>
      <c r="AA34" s="366"/>
      <c r="AB34" s="366"/>
      <c r="AC34" s="367"/>
      <c r="AD34" s="127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121"/>
      <c r="AQ34" s="73"/>
      <c r="AR34" s="73"/>
      <c r="AS34" s="73"/>
      <c r="AT34" s="73"/>
      <c r="AU34" s="73"/>
      <c r="AV34" s="73"/>
      <c r="AW34" s="73"/>
      <c r="AX34" s="73"/>
      <c r="AY34" s="73"/>
      <c r="AZ34" s="2"/>
      <c r="BA34" s="73"/>
      <c r="BB34" s="2"/>
      <c r="BC34" s="73"/>
      <c r="BD34" s="73"/>
      <c r="BE34" s="73"/>
      <c r="BF34" s="2"/>
      <c r="BG34" s="73"/>
    </row>
    <row r="35" spans="2:59" ht="17.149999999999999" customHeight="1" x14ac:dyDescent="0.2">
      <c r="B35" s="131"/>
      <c r="C35" s="365"/>
      <c r="D35" s="366"/>
      <c r="E35" s="366"/>
      <c r="F35" s="366"/>
      <c r="G35" s="366"/>
      <c r="H35" s="366"/>
      <c r="I35" s="366"/>
      <c r="J35" s="366"/>
      <c r="K35" s="366"/>
      <c r="L35" s="366"/>
      <c r="M35" s="366"/>
      <c r="N35" s="366"/>
      <c r="O35" s="366"/>
      <c r="P35" s="366"/>
      <c r="Q35" s="366"/>
      <c r="R35" s="366"/>
      <c r="S35" s="366"/>
      <c r="T35" s="366"/>
      <c r="U35" s="366"/>
      <c r="V35" s="366"/>
      <c r="W35" s="366"/>
      <c r="X35" s="366"/>
      <c r="Y35" s="366"/>
      <c r="Z35" s="366"/>
      <c r="AA35" s="366"/>
      <c r="AB35" s="366"/>
      <c r="AC35" s="367"/>
      <c r="AD35" s="127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2"/>
      <c r="BA35" s="73"/>
      <c r="BB35" s="2"/>
      <c r="BC35" s="73"/>
      <c r="BD35" s="73"/>
      <c r="BE35" s="73"/>
      <c r="BF35" s="2"/>
      <c r="BG35" s="73"/>
    </row>
    <row r="36" spans="2:59" ht="16.5" customHeight="1" x14ac:dyDescent="0.2">
      <c r="B36" s="131"/>
      <c r="C36" s="365"/>
      <c r="D36" s="366"/>
      <c r="E36" s="366"/>
      <c r="F36" s="366"/>
      <c r="G36" s="366"/>
      <c r="H36" s="366"/>
      <c r="I36" s="366"/>
      <c r="J36" s="366"/>
      <c r="K36" s="366"/>
      <c r="L36" s="366"/>
      <c r="M36" s="366"/>
      <c r="N36" s="366"/>
      <c r="O36" s="366"/>
      <c r="P36" s="366"/>
      <c r="Q36" s="366"/>
      <c r="R36" s="366"/>
      <c r="S36" s="366"/>
      <c r="T36" s="366"/>
      <c r="U36" s="366"/>
      <c r="V36" s="366"/>
      <c r="W36" s="366"/>
      <c r="X36" s="366"/>
      <c r="Y36" s="366"/>
      <c r="Z36" s="366"/>
      <c r="AA36" s="366"/>
      <c r="AB36" s="366"/>
      <c r="AC36" s="367"/>
      <c r="AD36" s="127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73"/>
      <c r="AW36" s="73"/>
      <c r="AX36" s="73"/>
      <c r="AY36" s="73"/>
      <c r="AZ36" s="2"/>
      <c r="BA36" s="73"/>
      <c r="BB36" s="2"/>
      <c r="BC36" s="73"/>
      <c r="BD36" s="73"/>
      <c r="BE36" s="73"/>
      <c r="BF36" s="2"/>
      <c r="BG36" s="73"/>
    </row>
    <row r="37" spans="2:59" ht="16.5" customHeight="1" x14ac:dyDescent="0.2">
      <c r="B37" s="157"/>
      <c r="C37" s="365"/>
      <c r="D37" s="366"/>
      <c r="E37" s="366"/>
      <c r="F37" s="366"/>
      <c r="G37" s="366"/>
      <c r="H37" s="366"/>
      <c r="I37" s="366"/>
      <c r="J37" s="366"/>
      <c r="K37" s="366"/>
      <c r="L37" s="366"/>
      <c r="M37" s="366"/>
      <c r="N37" s="366"/>
      <c r="O37" s="366"/>
      <c r="P37" s="366"/>
      <c r="Q37" s="366"/>
      <c r="R37" s="366"/>
      <c r="S37" s="366"/>
      <c r="T37" s="366"/>
      <c r="U37" s="366"/>
      <c r="V37" s="366"/>
      <c r="W37" s="366"/>
      <c r="X37" s="366"/>
      <c r="Y37" s="366"/>
      <c r="Z37" s="366"/>
      <c r="AA37" s="366"/>
      <c r="AB37" s="366"/>
      <c r="AC37" s="367"/>
      <c r="AD37" s="20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124"/>
    </row>
    <row r="38" spans="2:59" ht="17.149999999999999" customHeight="1" x14ac:dyDescent="0.2">
      <c r="B38" s="131"/>
      <c r="C38" s="365"/>
      <c r="D38" s="366"/>
      <c r="E38" s="366"/>
      <c r="F38" s="366"/>
      <c r="G38" s="366"/>
      <c r="H38" s="366"/>
      <c r="I38" s="366"/>
      <c r="J38" s="366"/>
      <c r="K38" s="366"/>
      <c r="L38" s="366"/>
      <c r="M38" s="366"/>
      <c r="N38" s="366"/>
      <c r="O38" s="366"/>
      <c r="P38" s="366"/>
      <c r="Q38" s="366"/>
      <c r="R38" s="366"/>
      <c r="S38" s="366"/>
      <c r="T38" s="366"/>
      <c r="U38" s="366"/>
      <c r="V38" s="366"/>
      <c r="W38" s="366"/>
      <c r="X38" s="366"/>
      <c r="Y38" s="366"/>
      <c r="Z38" s="366"/>
      <c r="AA38" s="366"/>
      <c r="AB38" s="366"/>
      <c r="AC38" s="367"/>
      <c r="AD38" s="127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121"/>
      <c r="AQ38" s="73"/>
      <c r="AR38" s="73"/>
      <c r="AS38" s="73"/>
      <c r="AT38" s="73"/>
      <c r="AU38" s="73"/>
      <c r="AX38" s="73"/>
    </row>
    <row r="39" spans="2:59" ht="17.149999999999999" customHeight="1" thickBot="1" x14ac:dyDescent="0.25">
      <c r="B39" s="131"/>
      <c r="C39" s="368"/>
      <c r="D39" s="369"/>
      <c r="E39" s="369"/>
      <c r="F39" s="369"/>
      <c r="G39" s="369"/>
      <c r="H39" s="369"/>
      <c r="I39" s="369"/>
      <c r="J39" s="369"/>
      <c r="K39" s="369"/>
      <c r="L39" s="369"/>
      <c r="M39" s="369"/>
      <c r="N39" s="369"/>
      <c r="O39" s="369"/>
      <c r="P39" s="369"/>
      <c r="Q39" s="369"/>
      <c r="R39" s="369"/>
      <c r="S39" s="369"/>
      <c r="T39" s="369"/>
      <c r="U39" s="369"/>
      <c r="V39" s="369"/>
      <c r="W39" s="369"/>
      <c r="X39" s="369"/>
      <c r="Y39" s="369"/>
      <c r="Z39" s="369"/>
      <c r="AA39" s="369"/>
      <c r="AB39" s="369"/>
      <c r="AC39" s="370"/>
      <c r="AD39" s="127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X39" s="73"/>
    </row>
    <row r="40" spans="2:59" ht="17.149999999999999" customHeight="1" x14ac:dyDescent="0.2">
      <c r="B40" s="131"/>
      <c r="C40" s="127"/>
      <c r="D40" s="127"/>
      <c r="E40" s="127"/>
      <c r="F40" s="127"/>
      <c r="G40" s="127"/>
      <c r="H40" s="127"/>
      <c r="I40" s="127"/>
      <c r="J40" s="127"/>
      <c r="K40" s="127"/>
      <c r="L40" s="132"/>
      <c r="M40" s="127"/>
      <c r="N40" s="127"/>
      <c r="O40" s="127"/>
      <c r="P40" s="127"/>
      <c r="Q40" s="127"/>
      <c r="R40" s="127"/>
      <c r="S40" s="127"/>
      <c r="T40" s="127"/>
      <c r="U40" s="128"/>
      <c r="V40" s="131"/>
      <c r="W40" s="127"/>
      <c r="X40" s="128"/>
      <c r="Y40" s="128"/>
      <c r="Z40" s="128"/>
      <c r="AA40" s="128"/>
      <c r="AB40" s="128"/>
      <c r="AC40" s="128"/>
      <c r="AD40" s="127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X40" s="73"/>
    </row>
    <row r="41" spans="2:59" ht="17.149999999999999" customHeight="1" x14ac:dyDescent="0.2">
      <c r="B41" s="131"/>
      <c r="C41" s="112"/>
      <c r="D41" s="1"/>
      <c r="E41" s="1"/>
      <c r="F41" s="1"/>
      <c r="G41" s="1"/>
      <c r="H41" s="1"/>
      <c r="I41" s="1"/>
      <c r="J41" s="1"/>
      <c r="K41" s="2"/>
      <c r="L41" s="2"/>
      <c r="M41" s="2"/>
      <c r="N41" s="2"/>
      <c r="O41" s="127"/>
      <c r="P41" s="127"/>
      <c r="Q41" s="127"/>
      <c r="R41" s="127"/>
      <c r="S41" s="127"/>
      <c r="T41" s="127"/>
      <c r="U41" s="128"/>
      <c r="V41" s="131"/>
      <c r="W41" s="127"/>
      <c r="X41" s="128"/>
      <c r="Y41" s="128"/>
      <c r="Z41" s="128"/>
      <c r="AA41" s="128"/>
      <c r="AB41" s="133"/>
      <c r="AC41" s="133"/>
      <c r="AD41" s="13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X41" s="73"/>
    </row>
    <row r="42" spans="2:59" ht="17.149999999999999" customHeight="1" x14ac:dyDescent="0.2">
      <c r="B42" s="131"/>
      <c r="C42" s="126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27"/>
      <c r="P42" s="127"/>
      <c r="Q42" s="127"/>
      <c r="R42" s="127"/>
      <c r="S42" s="127"/>
      <c r="T42" s="127"/>
      <c r="U42" s="128"/>
      <c r="V42" s="131"/>
      <c r="W42" s="127"/>
      <c r="X42" s="128"/>
      <c r="Y42" s="128"/>
      <c r="Z42" s="128"/>
      <c r="AA42" s="128"/>
      <c r="AB42" s="133"/>
      <c r="AC42" s="133"/>
      <c r="AD42" s="133"/>
      <c r="AG42" s="17"/>
      <c r="AH42" s="17"/>
      <c r="AI42" s="17"/>
      <c r="AJ42" s="17"/>
      <c r="AK42" s="17"/>
      <c r="AL42" s="17"/>
      <c r="AM42" s="17"/>
      <c r="AN42" s="17"/>
      <c r="AO42" s="23"/>
      <c r="AP42" s="23"/>
      <c r="AQ42" s="23"/>
      <c r="AR42" s="23"/>
      <c r="AS42" s="23"/>
      <c r="AT42" s="23"/>
    </row>
    <row r="43" spans="2:59" ht="17.149999999999999" customHeight="1" thickBot="1" x14ac:dyDescent="0.25">
      <c r="B43" s="131"/>
      <c r="C43" s="137" t="s">
        <v>64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112"/>
      <c r="O43" s="127"/>
      <c r="P43" s="127"/>
      <c r="Q43" s="127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127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121"/>
      <c r="AQ43" s="73"/>
      <c r="AR43" s="73"/>
      <c r="AS43" s="73"/>
      <c r="AT43" s="73"/>
      <c r="AU43" s="73"/>
      <c r="AV43" s="73"/>
      <c r="AW43" s="73"/>
      <c r="AX43" s="73"/>
      <c r="AY43" s="73"/>
      <c r="AZ43" s="2"/>
      <c r="BA43" s="73"/>
      <c r="BB43" s="2"/>
      <c r="BC43" s="73"/>
      <c r="BD43" s="73"/>
      <c r="BE43" s="73"/>
      <c r="BF43" s="2"/>
      <c r="BG43" s="73"/>
    </row>
    <row r="44" spans="2:59" ht="17.149999999999999" customHeight="1" x14ac:dyDescent="0.2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5"/>
      <c r="O44" s="146"/>
      <c r="P44" s="146"/>
      <c r="Q44" s="146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7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2"/>
      <c r="BA44" s="73"/>
      <c r="BB44" s="2"/>
      <c r="BC44" s="73"/>
      <c r="BD44" s="73"/>
      <c r="BE44" s="73"/>
      <c r="BF44" s="2"/>
      <c r="BG44" s="73"/>
    </row>
    <row r="45" spans="2:59" ht="17.149999999999999" customHeight="1" x14ac:dyDescent="0.2">
      <c r="B45" s="148"/>
      <c r="C45" s="406" t="s">
        <v>65</v>
      </c>
      <c r="D45" s="408" t="s">
        <v>47</v>
      </c>
      <c r="E45" s="403"/>
      <c r="F45" s="409" t="s">
        <v>44</v>
      </c>
      <c r="G45" s="412" t="s">
        <v>48</v>
      </c>
      <c r="H45" s="415" t="s">
        <v>53</v>
      </c>
      <c r="I45" s="416" t="s">
        <v>45</v>
      </c>
      <c r="J45" s="416"/>
      <c r="K45" s="416"/>
      <c r="L45" s="416"/>
      <c r="M45" s="416"/>
      <c r="N45" s="412" t="s">
        <v>49</v>
      </c>
      <c r="O45" s="419" t="s">
        <v>63</v>
      </c>
      <c r="P45" s="420"/>
      <c r="Q45" s="420"/>
      <c r="R45" s="423" t="s">
        <v>50</v>
      </c>
      <c r="S45" s="424"/>
      <c r="T45" s="424"/>
      <c r="U45" s="424"/>
      <c r="V45" s="394" t="s">
        <v>51</v>
      </c>
      <c r="W45" s="395"/>
      <c r="X45" s="398" t="s">
        <v>52</v>
      </c>
      <c r="Y45" s="399"/>
      <c r="Z45" s="399"/>
      <c r="AA45" s="402" t="s">
        <v>47</v>
      </c>
      <c r="AB45" s="403"/>
      <c r="AC45" s="403"/>
      <c r="AD45" s="149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73"/>
      <c r="AW45" s="73"/>
      <c r="AX45" s="73"/>
      <c r="AY45" s="73"/>
      <c r="AZ45" s="2"/>
      <c r="BA45" s="73"/>
      <c r="BB45" s="2"/>
      <c r="BC45" s="73"/>
      <c r="BD45" s="73"/>
      <c r="BE45" s="73"/>
      <c r="BF45" s="2"/>
      <c r="BG45" s="73"/>
    </row>
    <row r="46" spans="2:59" ht="17.149999999999999" customHeight="1" x14ac:dyDescent="0.2">
      <c r="B46" s="150"/>
      <c r="C46" s="407"/>
      <c r="D46" s="404"/>
      <c r="E46" s="404"/>
      <c r="F46" s="410"/>
      <c r="G46" s="413"/>
      <c r="H46" s="413"/>
      <c r="I46" s="417"/>
      <c r="J46" s="417"/>
      <c r="K46" s="417"/>
      <c r="L46" s="417"/>
      <c r="M46" s="417"/>
      <c r="N46" s="413"/>
      <c r="O46" s="421"/>
      <c r="P46" s="421"/>
      <c r="Q46" s="421"/>
      <c r="R46" s="425"/>
      <c r="S46" s="425"/>
      <c r="T46" s="425"/>
      <c r="U46" s="425"/>
      <c r="V46" s="396"/>
      <c r="W46" s="396"/>
      <c r="X46" s="400"/>
      <c r="Y46" s="400"/>
      <c r="Z46" s="400"/>
      <c r="AA46" s="404"/>
      <c r="AB46" s="404"/>
      <c r="AC46" s="404"/>
      <c r="AD46" s="139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124"/>
    </row>
    <row r="47" spans="2:59" ht="17.149999999999999" customHeight="1" x14ac:dyDescent="0.2">
      <c r="B47" s="148"/>
      <c r="C47" s="407"/>
      <c r="D47" s="404"/>
      <c r="E47" s="404"/>
      <c r="F47" s="410"/>
      <c r="G47" s="413"/>
      <c r="H47" s="413"/>
      <c r="I47" s="417"/>
      <c r="J47" s="417"/>
      <c r="K47" s="417"/>
      <c r="L47" s="417"/>
      <c r="M47" s="417"/>
      <c r="N47" s="413"/>
      <c r="O47" s="421"/>
      <c r="P47" s="421"/>
      <c r="Q47" s="421"/>
      <c r="R47" s="425"/>
      <c r="S47" s="425"/>
      <c r="T47" s="425"/>
      <c r="U47" s="425"/>
      <c r="V47" s="396"/>
      <c r="W47" s="396"/>
      <c r="X47" s="400"/>
      <c r="Y47" s="400"/>
      <c r="Z47" s="400"/>
      <c r="AA47" s="404"/>
      <c r="AB47" s="404"/>
      <c r="AC47" s="404"/>
      <c r="AD47" s="149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121"/>
      <c r="AQ47" s="73"/>
      <c r="AR47" s="73"/>
      <c r="AS47" s="73"/>
      <c r="AT47" s="73"/>
      <c r="AU47" s="73"/>
      <c r="AX47" s="73"/>
    </row>
    <row r="48" spans="2:59" ht="17.149999999999999" customHeight="1" x14ac:dyDescent="0.2">
      <c r="B48" s="148"/>
      <c r="C48" s="407"/>
      <c r="D48" s="405"/>
      <c r="E48" s="405"/>
      <c r="F48" s="411"/>
      <c r="G48" s="414"/>
      <c r="H48" s="414"/>
      <c r="I48" s="418"/>
      <c r="J48" s="418"/>
      <c r="K48" s="418"/>
      <c r="L48" s="418"/>
      <c r="M48" s="418"/>
      <c r="N48" s="414"/>
      <c r="O48" s="422"/>
      <c r="P48" s="422"/>
      <c r="Q48" s="422"/>
      <c r="R48" s="426"/>
      <c r="S48" s="426"/>
      <c r="T48" s="426"/>
      <c r="U48" s="426"/>
      <c r="V48" s="397"/>
      <c r="W48" s="397"/>
      <c r="X48" s="401"/>
      <c r="Y48" s="401"/>
      <c r="Z48" s="401"/>
      <c r="AA48" s="405"/>
      <c r="AB48" s="405"/>
      <c r="AC48" s="405"/>
      <c r="AD48" s="149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X48" s="73"/>
    </row>
    <row r="49" spans="2:46" ht="17.149999999999999" customHeight="1" x14ac:dyDescent="0.2">
      <c r="B49" s="14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172"/>
      <c r="P49" s="112"/>
      <c r="Q49" s="136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54"/>
      <c r="AE49" s="2"/>
    </row>
    <row r="50" spans="2:46" ht="17.149999999999999" customHeight="1" thickBot="1" x14ac:dyDescent="0.25">
      <c r="B50" s="155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156"/>
      <c r="AE50" s="2"/>
    </row>
    <row r="51" spans="2:46" ht="17.149999999999999" customHeight="1" x14ac:dyDescent="0.2">
      <c r="B51" s="155"/>
      <c r="C51" s="300" t="s">
        <v>54</v>
      </c>
      <c r="D51" s="301"/>
      <c r="E51" s="304"/>
      <c r="F51" s="307"/>
      <c r="G51" s="304"/>
      <c r="H51" s="307"/>
      <c r="I51" s="310" t="s">
        <v>45</v>
      </c>
      <c r="J51" s="311"/>
      <c r="K51" s="311"/>
      <c r="L51" s="311"/>
      <c r="M51" s="312"/>
      <c r="N51" s="304"/>
      <c r="O51" s="307"/>
      <c r="P51" s="304"/>
      <c r="Q51" s="307"/>
      <c r="R51" s="304"/>
      <c r="S51" s="307"/>
      <c r="T51" s="291"/>
      <c r="U51" s="319"/>
      <c r="V51" s="307"/>
      <c r="W51" s="304"/>
      <c r="X51" s="307"/>
      <c r="Y51" s="304"/>
      <c r="Z51" s="307"/>
      <c r="AA51" s="291"/>
      <c r="AB51" s="292"/>
      <c r="AC51" s="293"/>
      <c r="AD51" s="156"/>
      <c r="AE51" s="2"/>
    </row>
    <row r="52" spans="2:46" ht="17.149999999999999" customHeight="1" x14ac:dyDescent="0.2">
      <c r="B52" s="148"/>
      <c r="C52" s="300"/>
      <c r="D52" s="302"/>
      <c r="E52" s="305"/>
      <c r="F52" s="308"/>
      <c r="G52" s="305"/>
      <c r="H52" s="308"/>
      <c r="I52" s="313"/>
      <c r="J52" s="314"/>
      <c r="K52" s="314"/>
      <c r="L52" s="314"/>
      <c r="M52" s="315"/>
      <c r="N52" s="305"/>
      <c r="O52" s="308"/>
      <c r="P52" s="305"/>
      <c r="Q52" s="308"/>
      <c r="R52" s="305"/>
      <c r="S52" s="308"/>
      <c r="T52" s="294"/>
      <c r="U52" s="320"/>
      <c r="V52" s="308"/>
      <c r="W52" s="305"/>
      <c r="X52" s="308"/>
      <c r="Y52" s="305"/>
      <c r="Z52" s="308"/>
      <c r="AA52" s="294"/>
      <c r="AB52" s="295"/>
      <c r="AC52" s="296"/>
      <c r="AD52" s="149"/>
      <c r="AG52" s="17"/>
      <c r="AH52" s="17"/>
      <c r="AI52" s="17"/>
      <c r="AJ52" s="17"/>
      <c r="AK52" s="17"/>
      <c r="AL52" s="17"/>
      <c r="AM52" s="17"/>
      <c r="AN52" s="17"/>
      <c r="AO52" s="23"/>
      <c r="AP52" s="23"/>
      <c r="AQ52" s="23"/>
      <c r="AR52" s="23"/>
      <c r="AS52" s="23"/>
      <c r="AT52" s="23"/>
    </row>
    <row r="53" spans="2:46" ht="17.149999999999999" customHeight="1" x14ac:dyDescent="0.25">
      <c r="B53" s="148"/>
      <c r="C53" s="300"/>
      <c r="D53" s="302"/>
      <c r="E53" s="305"/>
      <c r="F53" s="308"/>
      <c r="G53" s="305"/>
      <c r="H53" s="308"/>
      <c r="I53" s="313"/>
      <c r="J53" s="314"/>
      <c r="K53" s="314"/>
      <c r="L53" s="314"/>
      <c r="M53" s="315"/>
      <c r="N53" s="305"/>
      <c r="O53" s="308"/>
      <c r="P53" s="305"/>
      <c r="Q53" s="308"/>
      <c r="R53" s="305"/>
      <c r="S53" s="308"/>
      <c r="T53" s="294"/>
      <c r="U53" s="320"/>
      <c r="V53" s="308"/>
      <c r="W53" s="305"/>
      <c r="X53" s="308"/>
      <c r="Y53" s="305"/>
      <c r="Z53" s="308"/>
      <c r="AA53" s="294"/>
      <c r="AB53" s="295"/>
      <c r="AC53" s="296"/>
      <c r="AD53" s="151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</row>
    <row r="54" spans="2:46" ht="17.149999999999999" customHeight="1" x14ac:dyDescent="0.25">
      <c r="B54" s="148"/>
      <c r="C54" s="300"/>
      <c r="D54" s="302"/>
      <c r="E54" s="305"/>
      <c r="F54" s="308"/>
      <c r="G54" s="305"/>
      <c r="H54" s="308"/>
      <c r="I54" s="313"/>
      <c r="J54" s="314"/>
      <c r="K54" s="314"/>
      <c r="L54" s="314"/>
      <c r="M54" s="315"/>
      <c r="N54" s="305"/>
      <c r="O54" s="308"/>
      <c r="P54" s="305"/>
      <c r="Q54" s="308"/>
      <c r="R54" s="305"/>
      <c r="S54" s="308"/>
      <c r="T54" s="294"/>
      <c r="U54" s="320"/>
      <c r="V54" s="308"/>
      <c r="W54" s="305"/>
      <c r="X54" s="308"/>
      <c r="Y54" s="305"/>
      <c r="Z54" s="308"/>
      <c r="AA54" s="294"/>
      <c r="AB54" s="295"/>
      <c r="AC54" s="296"/>
      <c r="AD54" s="151"/>
    </row>
    <row r="55" spans="2:46" ht="17.149999999999999" customHeight="1" x14ac:dyDescent="0.2">
      <c r="B55" s="148"/>
      <c r="C55" s="300"/>
      <c r="D55" s="302"/>
      <c r="E55" s="305"/>
      <c r="F55" s="308"/>
      <c r="G55" s="305"/>
      <c r="H55" s="308"/>
      <c r="I55" s="313"/>
      <c r="J55" s="314"/>
      <c r="K55" s="314"/>
      <c r="L55" s="314"/>
      <c r="M55" s="315"/>
      <c r="N55" s="305"/>
      <c r="O55" s="308"/>
      <c r="P55" s="305"/>
      <c r="Q55" s="308"/>
      <c r="R55" s="305"/>
      <c r="S55" s="308"/>
      <c r="T55" s="294"/>
      <c r="U55" s="320"/>
      <c r="V55" s="308"/>
      <c r="W55" s="305"/>
      <c r="X55" s="308"/>
      <c r="Y55" s="305"/>
      <c r="Z55" s="308"/>
      <c r="AA55" s="294"/>
      <c r="AB55" s="295"/>
      <c r="AC55" s="296"/>
      <c r="AD55" s="149"/>
    </row>
    <row r="56" spans="2:46" ht="17.149999999999999" customHeight="1" thickBot="1" x14ac:dyDescent="0.25">
      <c r="B56" s="148"/>
      <c r="C56" s="300"/>
      <c r="D56" s="303"/>
      <c r="E56" s="306"/>
      <c r="F56" s="309"/>
      <c r="G56" s="306"/>
      <c r="H56" s="309"/>
      <c r="I56" s="316"/>
      <c r="J56" s="317"/>
      <c r="K56" s="317"/>
      <c r="L56" s="317"/>
      <c r="M56" s="318"/>
      <c r="N56" s="306"/>
      <c r="O56" s="309"/>
      <c r="P56" s="306"/>
      <c r="Q56" s="309"/>
      <c r="R56" s="306"/>
      <c r="S56" s="309"/>
      <c r="T56" s="297"/>
      <c r="U56" s="321"/>
      <c r="V56" s="309"/>
      <c r="W56" s="306"/>
      <c r="X56" s="309"/>
      <c r="Y56" s="306"/>
      <c r="Z56" s="309"/>
      <c r="AA56" s="297"/>
      <c r="AB56" s="298"/>
      <c r="AC56" s="299"/>
      <c r="AD56" s="149"/>
      <c r="AE56" s="2"/>
    </row>
    <row r="57" spans="2:46" ht="17.149999999999999" customHeight="1" thickBot="1" x14ac:dyDescent="0.25">
      <c r="B57" s="173"/>
      <c r="C57" s="174"/>
      <c r="D57" s="175"/>
      <c r="E57" s="175"/>
      <c r="F57" s="175"/>
      <c r="G57" s="175"/>
      <c r="H57" s="175"/>
      <c r="I57" s="176"/>
      <c r="J57" s="176"/>
      <c r="K57" s="176"/>
      <c r="L57" s="176"/>
      <c r="M57" s="176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7"/>
      <c r="AE57" s="2"/>
    </row>
    <row r="58" spans="2:46" ht="19.5" customHeigh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2:46" ht="19.5" customHeigh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2:46" ht="19.5" customHeight="1" x14ac:dyDescent="0.2">
      <c r="B60" s="2"/>
      <c r="C60" s="2"/>
      <c r="D60" s="2"/>
      <c r="E60" s="2"/>
      <c r="F60" s="2"/>
      <c r="G60" s="2"/>
      <c r="H60" s="36"/>
      <c r="I60" s="36"/>
      <c r="J60" s="36"/>
      <c r="K60" s="36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36"/>
      <c r="X60" s="36"/>
      <c r="Y60" s="36"/>
      <c r="Z60" s="36"/>
      <c r="AA60" s="2"/>
      <c r="AB60" s="2"/>
      <c r="AC60" s="2"/>
      <c r="AD60" s="2"/>
      <c r="AE60" s="2"/>
    </row>
    <row r="61" spans="2:46" ht="19.5" customHeigh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2:46" ht="15" customHeigh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2:46" x14ac:dyDescent="0.2">
      <c r="AE63" s="2"/>
      <c r="AF63" s="2"/>
    </row>
    <row r="64" spans="2:46" x14ac:dyDescent="0.2">
      <c r="AE64" s="2"/>
      <c r="AF64" s="2"/>
    </row>
    <row r="65" spans="32:32" x14ac:dyDescent="0.2">
      <c r="AF65" s="2"/>
    </row>
    <row r="66" spans="32:32" x14ac:dyDescent="0.2">
      <c r="AF66" s="2"/>
    </row>
    <row r="67" spans="32:32" x14ac:dyDescent="0.2">
      <c r="AF67" s="2"/>
    </row>
    <row r="68" spans="32:32" x14ac:dyDescent="0.2">
      <c r="AF68" s="2"/>
    </row>
    <row r="69" spans="32:32" x14ac:dyDescent="0.2">
      <c r="AF69" s="2"/>
    </row>
  </sheetData>
  <mergeCells count="104">
    <mergeCell ref="V45:W48"/>
    <mergeCell ref="X45:Z48"/>
    <mergeCell ref="AA45:AC48"/>
    <mergeCell ref="C45:C48"/>
    <mergeCell ref="D45:E48"/>
    <mergeCell ref="F45:F48"/>
    <mergeCell ref="G45:G48"/>
    <mergeCell ref="H45:H48"/>
    <mergeCell ref="I45:M48"/>
    <mergeCell ref="N45:N48"/>
    <mergeCell ref="O45:Q48"/>
    <mergeCell ref="R45:U48"/>
    <mergeCell ref="S4:U4"/>
    <mergeCell ref="S5:U5"/>
    <mergeCell ref="S6:U6"/>
    <mergeCell ref="S7:U7"/>
    <mergeCell ref="S8:U8"/>
    <mergeCell ref="C30:AC39"/>
    <mergeCell ref="C11:J24"/>
    <mergeCell ref="L11:T24"/>
    <mergeCell ref="V11:AC24"/>
    <mergeCell ref="C29:AC29"/>
    <mergeCell ref="O8:P8"/>
    <mergeCell ref="Q8:R8"/>
    <mergeCell ref="J5:L5"/>
    <mergeCell ref="M5:N5"/>
    <mergeCell ref="O5:P5"/>
    <mergeCell ref="Q5:R5"/>
    <mergeCell ref="Q6:R6"/>
    <mergeCell ref="F7:G7"/>
    <mergeCell ref="H7:I7"/>
    <mergeCell ref="H5:I5"/>
    <mergeCell ref="F6:G6"/>
    <mergeCell ref="H6:I6"/>
    <mergeCell ref="J6:L6"/>
    <mergeCell ref="M6:N6"/>
    <mergeCell ref="AG10:AO10"/>
    <mergeCell ref="AQ8:AU8"/>
    <mergeCell ref="V8:W8"/>
    <mergeCell ref="X8:Y8"/>
    <mergeCell ref="Z8:AA8"/>
    <mergeCell ref="AE8:AM8"/>
    <mergeCell ref="V10:AC10"/>
    <mergeCell ref="C8:E8"/>
    <mergeCell ref="V6:W6"/>
    <mergeCell ref="X6:Y6"/>
    <mergeCell ref="Z6:AA6"/>
    <mergeCell ref="C10:J10"/>
    <mergeCell ref="L10:T10"/>
    <mergeCell ref="Q7:R7"/>
    <mergeCell ref="V7:W7"/>
    <mergeCell ref="X7:Y7"/>
    <mergeCell ref="Z7:AA7"/>
    <mergeCell ref="J7:L7"/>
    <mergeCell ref="M7:N7"/>
    <mergeCell ref="O7:P7"/>
    <mergeCell ref="F8:G8"/>
    <mergeCell ref="H8:I8"/>
    <mergeCell ref="J8:L8"/>
    <mergeCell ref="M8:N8"/>
    <mergeCell ref="C4:E4"/>
    <mergeCell ref="C5:E5"/>
    <mergeCell ref="C6:E6"/>
    <mergeCell ref="C7:E7"/>
    <mergeCell ref="B1:AD1"/>
    <mergeCell ref="AG1:BD1"/>
    <mergeCell ref="N2:O2"/>
    <mergeCell ref="Q2:R2"/>
    <mergeCell ref="T2:U2"/>
    <mergeCell ref="X2:AD2"/>
    <mergeCell ref="Z4:AA4"/>
    <mergeCell ref="F4:G4"/>
    <mergeCell ref="H4:I4"/>
    <mergeCell ref="J4:L4"/>
    <mergeCell ref="M4:N4"/>
    <mergeCell ref="O4:P4"/>
    <mergeCell ref="Q4:R4"/>
    <mergeCell ref="V4:W4"/>
    <mergeCell ref="X4:Y4"/>
    <mergeCell ref="O6:P6"/>
    <mergeCell ref="Z5:AA5"/>
    <mergeCell ref="F5:G5"/>
    <mergeCell ref="V5:W5"/>
    <mergeCell ref="X5:Y5"/>
    <mergeCell ref="AA51:AC56"/>
    <mergeCell ref="C51:C56"/>
    <mergeCell ref="D51:D56"/>
    <mergeCell ref="E51:E56"/>
    <mergeCell ref="F51:F56"/>
    <mergeCell ref="G51:G56"/>
    <mergeCell ref="H51:H56"/>
    <mergeCell ref="I51:M56"/>
    <mergeCell ref="N51:N56"/>
    <mergeCell ref="O51:O56"/>
    <mergeCell ref="Q51:Q56"/>
    <mergeCell ref="R51:R56"/>
    <mergeCell ref="S51:S56"/>
    <mergeCell ref="T51:U56"/>
    <mergeCell ref="V51:V56"/>
    <mergeCell ref="W51:W56"/>
    <mergeCell ref="X51:X56"/>
    <mergeCell ref="Y51:Y56"/>
    <mergeCell ref="Z51:Z56"/>
    <mergeCell ref="P51:P56"/>
  </mergeCells>
  <phoneticPr fontId="12"/>
  <pageMargins left="0.7" right="0.7" top="0.75" bottom="0.75" header="0.3" footer="0.3"/>
  <pageSetup paperSize="9" scale="75" orientation="portrait" r:id="rId1"/>
  <colBreaks count="1" manualBreakCount="1">
    <brk id="30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6"/>
  <sheetViews>
    <sheetView workbookViewId="0">
      <selection activeCell="A21" activeCellId="1" sqref="A8:P8 A21:P21"/>
    </sheetView>
  </sheetViews>
  <sheetFormatPr defaultRowHeight="11" x14ac:dyDescent="0.2"/>
  <sheetData>
    <row r="1" spans="1:28" ht="15" customHeight="1" x14ac:dyDescent="0.2"/>
    <row r="2" spans="1:28" ht="15" customHeight="1" x14ac:dyDescent="0.2">
      <c r="A2" s="111" t="s">
        <v>26</v>
      </c>
    </row>
    <row r="3" spans="1:28" ht="15" customHeight="1" x14ac:dyDescent="0.2">
      <c r="A3" s="49" t="s">
        <v>7</v>
      </c>
      <c r="B3" s="54" t="s">
        <v>15</v>
      </c>
      <c r="C3" s="59" t="s">
        <v>8</v>
      </c>
      <c r="D3" s="60" t="s">
        <v>15</v>
      </c>
      <c r="E3" s="61" t="s">
        <v>3</v>
      </c>
      <c r="F3" s="62" t="s">
        <v>15</v>
      </c>
      <c r="G3" s="63" t="s">
        <v>2</v>
      </c>
      <c r="H3" s="64" t="s">
        <v>15</v>
      </c>
      <c r="I3" s="65" t="s">
        <v>9</v>
      </c>
      <c r="J3" s="66" t="s">
        <v>15</v>
      </c>
      <c r="K3" s="67" t="s">
        <v>6</v>
      </c>
      <c r="L3" s="69" t="s">
        <v>15</v>
      </c>
      <c r="M3" s="59" t="s">
        <v>11</v>
      </c>
      <c r="N3" s="60" t="s">
        <v>15</v>
      </c>
      <c r="O3" s="61" t="s">
        <v>10</v>
      </c>
      <c r="P3" s="62" t="s">
        <v>15</v>
      </c>
      <c r="Q3" s="72" t="s">
        <v>1</v>
      </c>
      <c r="R3" s="74" t="s">
        <v>0</v>
      </c>
      <c r="S3" s="72" t="s">
        <v>1</v>
      </c>
      <c r="T3" s="74" t="s">
        <v>0</v>
      </c>
      <c r="U3" s="72" t="s">
        <v>1</v>
      </c>
      <c r="V3" s="74" t="s">
        <v>0</v>
      </c>
      <c r="W3" s="72" t="s">
        <v>1</v>
      </c>
      <c r="X3" s="74" t="s">
        <v>0</v>
      </c>
      <c r="Y3" s="72" t="s">
        <v>1</v>
      </c>
      <c r="Z3" s="74" t="s">
        <v>0</v>
      </c>
      <c r="AA3" s="72" t="s">
        <v>1</v>
      </c>
      <c r="AB3" s="74" t="s">
        <v>0</v>
      </c>
    </row>
    <row r="4" spans="1:28" ht="15" customHeight="1" x14ac:dyDescent="0.2">
      <c r="A4" s="50">
        <v>0</v>
      </c>
      <c r="B4" s="55">
        <v>1</v>
      </c>
      <c r="C4" s="50">
        <v>0</v>
      </c>
      <c r="D4" s="55">
        <v>1</v>
      </c>
      <c r="E4" s="50">
        <v>0</v>
      </c>
      <c r="F4" s="55">
        <v>1</v>
      </c>
      <c r="G4" s="50">
        <v>0</v>
      </c>
      <c r="H4" s="55">
        <v>1</v>
      </c>
      <c r="I4" s="50">
        <v>0</v>
      </c>
      <c r="J4" s="55">
        <v>1</v>
      </c>
      <c r="K4" s="50">
        <v>0</v>
      </c>
      <c r="L4" s="55">
        <v>10</v>
      </c>
      <c r="M4" s="50">
        <v>0</v>
      </c>
      <c r="N4" s="55">
        <v>1</v>
      </c>
      <c r="O4" s="50">
        <v>0</v>
      </c>
      <c r="P4" s="55">
        <v>1</v>
      </c>
      <c r="Q4" s="75">
        <v>0</v>
      </c>
      <c r="R4" s="76" t="s">
        <v>23</v>
      </c>
      <c r="S4" s="75">
        <v>0</v>
      </c>
      <c r="T4" s="76" t="s">
        <v>23</v>
      </c>
      <c r="U4" s="77">
        <v>0</v>
      </c>
      <c r="V4" s="76" t="s">
        <v>23</v>
      </c>
      <c r="W4" s="77">
        <v>0</v>
      </c>
      <c r="X4" s="76" t="s">
        <v>23</v>
      </c>
      <c r="Y4" s="50">
        <v>0</v>
      </c>
      <c r="Z4" s="55" t="s">
        <v>23</v>
      </c>
      <c r="AA4" s="77">
        <v>0</v>
      </c>
      <c r="AB4" s="76" t="s">
        <v>23</v>
      </c>
    </row>
    <row r="5" spans="1:28" ht="15" customHeight="1" x14ac:dyDescent="0.2">
      <c r="A5" s="51">
        <v>5</v>
      </c>
      <c r="B5" s="56">
        <v>2</v>
      </c>
      <c r="C5" s="51">
        <v>3</v>
      </c>
      <c r="D5" s="56">
        <v>2</v>
      </c>
      <c r="E5" s="51">
        <v>15</v>
      </c>
      <c r="F5" s="56">
        <v>2</v>
      </c>
      <c r="G5" s="51">
        <v>18</v>
      </c>
      <c r="H5" s="56">
        <v>2</v>
      </c>
      <c r="I5" s="51">
        <v>8</v>
      </c>
      <c r="J5" s="56">
        <v>2</v>
      </c>
      <c r="K5" s="68">
        <v>8.1</v>
      </c>
      <c r="L5" s="56">
        <v>9</v>
      </c>
      <c r="M5" s="51">
        <v>93</v>
      </c>
      <c r="N5" s="56">
        <v>2</v>
      </c>
      <c r="O5" s="51">
        <v>5</v>
      </c>
      <c r="P5" s="56">
        <v>2</v>
      </c>
      <c r="Q5" s="51">
        <v>22</v>
      </c>
      <c r="R5" s="56" t="s">
        <v>22</v>
      </c>
      <c r="S5" s="51">
        <v>27</v>
      </c>
      <c r="T5" s="56" t="s">
        <v>22</v>
      </c>
      <c r="U5" s="78">
        <v>32</v>
      </c>
      <c r="V5" s="56" t="s">
        <v>22</v>
      </c>
      <c r="W5" s="78">
        <v>38</v>
      </c>
      <c r="X5" s="56" t="s">
        <v>22</v>
      </c>
      <c r="Y5" s="51">
        <v>42</v>
      </c>
      <c r="Z5" s="56" t="s">
        <v>22</v>
      </c>
      <c r="AA5" s="78">
        <v>46</v>
      </c>
      <c r="AB5" s="56" t="s">
        <v>22</v>
      </c>
    </row>
    <row r="6" spans="1:28" ht="15" customHeight="1" x14ac:dyDescent="0.2">
      <c r="A6" s="51">
        <v>7</v>
      </c>
      <c r="B6" s="56">
        <v>3</v>
      </c>
      <c r="C6" s="51">
        <v>6</v>
      </c>
      <c r="D6" s="56">
        <v>3</v>
      </c>
      <c r="E6" s="51">
        <v>19</v>
      </c>
      <c r="F6" s="56">
        <v>3</v>
      </c>
      <c r="G6" s="51">
        <v>22</v>
      </c>
      <c r="H6" s="56">
        <v>3</v>
      </c>
      <c r="I6" s="51">
        <v>10</v>
      </c>
      <c r="J6" s="56">
        <v>3</v>
      </c>
      <c r="K6" s="68">
        <v>8.5</v>
      </c>
      <c r="L6" s="56">
        <v>8</v>
      </c>
      <c r="M6" s="51">
        <v>105</v>
      </c>
      <c r="N6" s="56">
        <v>3</v>
      </c>
      <c r="O6" s="51">
        <v>7</v>
      </c>
      <c r="P6" s="56">
        <v>3</v>
      </c>
      <c r="Q6" s="51">
        <v>27</v>
      </c>
      <c r="R6" s="56" t="s">
        <v>21</v>
      </c>
      <c r="S6" s="51">
        <v>34</v>
      </c>
      <c r="T6" s="56" t="s">
        <v>21</v>
      </c>
      <c r="U6" s="78">
        <v>39</v>
      </c>
      <c r="V6" s="56" t="s">
        <v>21</v>
      </c>
      <c r="W6" s="78">
        <v>45</v>
      </c>
      <c r="X6" s="56" t="s">
        <v>21</v>
      </c>
      <c r="Y6" s="51">
        <v>50</v>
      </c>
      <c r="Z6" s="56" t="s">
        <v>21</v>
      </c>
      <c r="AA6" s="78">
        <v>55</v>
      </c>
      <c r="AB6" s="56" t="s">
        <v>21</v>
      </c>
    </row>
    <row r="7" spans="1:28" ht="15" customHeight="1" x14ac:dyDescent="0.2">
      <c r="A7" s="51">
        <v>9</v>
      </c>
      <c r="B7" s="56">
        <v>4</v>
      </c>
      <c r="C7" s="51">
        <v>9</v>
      </c>
      <c r="D7" s="56">
        <v>4</v>
      </c>
      <c r="E7" s="51">
        <v>23</v>
      </c>
      <c r="F7" s="56">
        <v>4</v>
      </c>
      <c r="G7" s="51">
        <v>26</v>
      </c>
      <c r="H7" s="56">
        <v>4</v>
      </c>
      <c r="I7" s="51">
        <v>15</v>
      </c>
      <c r="J7" s="56">
        <v>4</v>
      </c>
      <c r="K7" s="51">
        <v>8.9</v>
      </c>
      <c r="L7" s="56">
        <v>7</v>
      </c>
      <c r="M7" s="51">
        <v>117</v>
      </c>
      <c r="N7" s="56">
        <v>4</v>
      </c>
      <c r="O7" s="51">
        <v>10</v>
      </c>
      <c r="P7" s="56">
        <v>4</v>
      </c>
      <c r="Q7" s="51">
        <v>33</v>
      </c>
      <c r="R7" s="56" t="s">
        <v>4</v>
      </c>
      <c r="S7" s="51">
        <v>41</v>
      </c>
      <c r="T7" s="56" t="s">
        <v>4</v>
      </c>
      <c r="U7" s="78">
        <v>46</v>
      </c>
      <c r="V7" s="56" t="s">
        <v>4</v>
      </c>
      <c r="W7" s="78">
        <v>52</v>
      </c>
      <c r="X7" s="56" t="s">
        <v>4</v>
      </c>
      <c r="Y7" s="51">
        <v>58</v>
      </c>
      <c r="Z7" s="56" t="s">
        <v>4</v>
      </c>
      <c r="AA7" s="78">
        <v>63</v>
      </c>
      <c r="AB7" s="56" t="s">
        <v>4</v>
      </c>
    </row>
    <row r="8" spans="1:28" ht="15" customHeight="1" x14ac:dyDescent="0.2">
      <c r="A8" s="52">
        <v>11</v>
      </c>
      <c r="B8" s="57">
        <v>5</v>
      </c>
      <c r="C8" s="52">
        <v>12</v>
      </c>
      <c r="D8" s="57">
        <v>5</v>
      </c>
      <c r="E8" s="52">
        <v>27</v>
      </c>
      <c r="F8" s="57">
        <v>5</v>
      </c>
      <c r="G8" s="52">
        <v>30</v>
      </c>
      <c r="H8" s="57">
        <v>5</v>
      </c>
      <c r="I8" s="52">
        <v>23</v>
      </c>
      <c r="J8" s="57">
        <v>5</v>
      </c>
      <c r="K8" s="52">
        <v>9.4</v>
      </c>
      <c r="L8" s="57">
        <v>6</v>
      </c>
      <c r="M8" s="52">
        <v>130</v>
      </c>
      <c r="N8" s="57">
        <v>5</v>
      </c>
      <c r="O8" s="52">
        <v>13</v>
      </c>
      <c r="P8" s="57">
        <v>5</v>
      </c>
      <c r="Q8" s="53">
        <v>39</v>
      </c>
      <c r="R8" s="58" t="s">
        <v>20</v>
      </c>
      <c r="S8" s="53">
        <v>47</v>
      </c>
      <c r="T8" s="58" t="s">
        <v>20</v>
      </c>
      <c r="U8" s="79">
        <v>53</v>
      </c>
      <c r="V8" s="58" t="s">
        <v>20</v>
      </c>
      <c r="W8" s="79">
        <v>59</v>
      </c>
      <c r="X8" s="58" t="s">
        <v>20</v>
      </c>
      <c r="Y8" s="53">
        <v>65</v>
      </c>
      <c r="Z8" s="58" t="s">
        <v>20</v>
      </c>
      <c r="AA8" s="79">
        <v>71</v>
      </c>
      <c r="AB8" s="58" t="s">
        <v>20</v>
      </c>
    </row>
    <row r="9" spans="1:28" ht="15" customHeight="1" x14ac:dyDescent="0.2">
      <c r="A9" s="51">
        <v>14</v>
      </c>
      <c r="B9" s="56">
        <v>6</v>
      </c>
      <c r="C9" s="51">
        <v>15</v>
      </c>
      <c r="D9" s="56">
        <v>6</v>
      </c>
      <c r="E9" s="51">
        <v>30</v>
      </c>
      <c r="F9" s="56">
        <v>6</v>
      </c>
      <c r="G9" s="51">
        <v>34</v>
      </c>
      <c r="H9" s="56">
        <v>6</v>
      </c>
      <c r="I9" s="51">
        <v>33</v>
      </c>
      <c r="J9" s="56">
        <v>6</v>
      </c>
      <c r="K9" s="51">
        <v>10</v>
      </c>
      <c r="L9" s="56">
        <v>5</v>
      </c>
      <c r="M9" s="51">
        <v>143</v>
      </c>
      <c r="N9" s="56">
        <v>6</v>
      </c>
      <c r="O9" s="152">
        <v>18</v>
      </c>
      <c r="P9" s="56">
        <v>6</v>
      </c>
      <c r="Q9" t="s">
        <v>31</v>
      </c>
      <c r="S9" t="s">
        <v>32</v>
      </c>
      <c r="U9" t="s">
        <v>33</v>
      </c>
      <c r="W9" t="s">
        <v>34</v>
      </c>
      <c r="Y9" t="s">
        <v>30</v>
      </c>
      <c r="AA9" t="s">
        <v>35</v>
      </c>
    </row>
    <row r="10" spans="1:28" ht="15" customHeight="1" x14ac:dyDescent="0.2">
      <c r="A10" s="51">
        <v>17</v>
      </c>
      <c r="B10" s="56">
        <v>7</v>
      </c>
      <c r="C10" s="51">
        <v>18</v>
      </c>
      <c r="D10" s="56">
        <v>7</v>
      </c>
      <c r="E10" s="51">
        <v>34</v>
      </c>
      <c r="F10" s="56">
        <v>7</v>
      </c>
      <c r="G10" s="51">
        <v>38</v>
      </c>
      <c r="H10" s="56">
        <v>7</v>
      </c>
      <c r="I10" s="51">
        <v>45</v>
      </c>
      <c r="J10" s="56">
        <v>7</v>
      </c>
      <c r="K10" s="68">
        <v>10.7</v>
      </c>
      <c r="L10" s="56">
        <v>4</v>
      </c>
      <c r="M10" s="51">
        <v>156</v>
      </c>
      <c r="N10" s="56">
        <v>7</v>
      </c>
      <c r="O10" s="51">
        <v>24</v>
      </c>
      <c r="P10" s="56">
        <v>7</v>
      </c>
      <c r="Q10" s="73"/>
      <c r="R10" s="73"/>
    </row>
    <row r="11" spans="1:28" ht="15" customHeight="1" x14ac:dyDescent="0.2">
      <c r="A11" s="51">
        <v>20</v>
      </c>
      <c r="B11" s="56">
        <v>8</v>
      </c>
      <c r="C11" s="51">
        <v>20</v>
      </c>
      <c r="D11" s="56">
        <v>8</v>
      </c>
      <c r="E11" s="51">
        <v>38</v>
      </c>
      <c r="F11" s="56">
        <v>8</v>
      </c>
      <c r="G11" s="51">
        <v>42</v>
      </c>
      <c r="H11" s="56">
        <v>8</v>
      </c>
      <c r="I11" s="51">
        <v>57</v>
      </c>
      <c r="J11" s="56">
        <v>8</v>
      </c>
      <c r="K11" s="51">
        <v>11.5</v>
      </c>
      <c r="L11" s="56">
        <v>3</v>
      </c>
      <c r="M11" s="51">
        <v>168</v>
      </c>
      <c r="N11" s="56">
        <v>8</v>
      </c>
      <c r="O11" s="51">
        <v>30</v>
      </c>
      <c r="P11" s="56">
        <v>8</v>
      </c>
      <c r="Q11" s="73"/>
      <c r="R11" s="73"/>
    </row>
    <row r="12" spans="1:28" ht="15" customHeight="1" x14ac:dyDescent="0.2">
      <c r="A12" s="51">
        <v>23</v>
      </c>
      <c r="B12" s="56">
        <v>9</v>
      </c>
      <c r="C12" s="51">
        <v>23</v>
      </c>
      <c r="D12" s="56">
        <v>9</v>
      </c>
      <c r="E12" s="51">
        <v>43</v>
      </c>
      <c r="F12" s="56">
        <v>9</v>
      </c>
      <c r="G12" s="51">
        <v>46</v>
      </c>
      <c r="H12" s="56">
        <v>9</v>
      </c>
      <c r="I12" s="51">
        <v>69</v>
      </c>
      <c r="J12" s="56">
        <v>9</v>
      </c>
      <c r="K12" s="51">
        <v>12.3</v>
      </c>
      <c r="L12" s="56">
        <v>2</v>
      </c>
      <c r="M12" s="51">
        <v>180</v>
      </c>
      <c r="N12" s="56">
        <v>9</v>
      </c>
      <c r="O12" s="51">
        <v>35</v>
      </c>
      <c r="P12" s="56">
        <v>9</v>
      </c>
      <c r="Q12" s="73"/>
      <c r="R12" s="73"/>
    </row>
    <row r="13" spans="1:28" ht="15" customHeight="1" x14ac:dyDescent="0.2">
      <c r="A13" s="53">
        <v>26</v>
      </c>
      <c r="B13" s="58">
        <v>10</v>
      </c>
      <c r="C13" s="53">
        <v>26</v>
      </c>
      <c r="D13" s="58">
        <v>10</v>
      </c>
      <c r="E13" s="53">
        <v>49</v>
      </c>
      <c r="F13" s="58">
        <v>10</v>
      </c>
      <c r="G13" s="53">
        <v>50</v>
      </c>
      <c r="H13" s="58">
        <v>10</v>
      </c>
      <c r="I13" s="53">
        <v>80</v>
      </c>
      <c r="J13" s="58">
        <v>10</v>
      </c>
      <c r="K13" s="53">
        <v>13.1</v>
      </c>
      <c r="L13" s="58">
        <v>1</v>
      </c>
      <c r="M13" s="53">
        <v>192</v>
      </c>
      <c r="N13" s="58">
        <v>10</v>
      </c>
      <c r="O13" s="53">
        <v>40</v>
      </c>
      <c r="P13" s="58">
        <v>10</v>
      </c>
      <c r="Q13" s="73"/>
      <c r="R13" s="73"/>
    </row>
    <row r="14" spans="1:28" ht="15" customHeight="1" x14ac:dyDescent="0.2"/>
    <row r="15" spans="1:28" ht="15" customHeight="1" x14ac:dyDescent="0.2">
      <c r="A15" s="111" t="s">
        <v>36</v>
      </c>
    </row>
    <row r="16" spans="1:28" ht="15" customHeight="1" x14ac:dyDescent="0.2">
      <c r="A16" s="49" t="s">
        <v>7</v>
      </c>
      <c r="B16" s="54" t="s">
        <v>15</v>
      </c>
      <c r="C16" s="59" t="s">
        <v>8</v>
      </c>
      <c r="D16" s="60" t="s">
        <v>15</v>
      </c>
      <c r="E16" s="61" t="s">
        <v>3</v>
      </c>
      <c r="F16" s="62" t="s">
        <v>15</v>
      </c>
      <c r="G16" s="63" t="s">
        <v>2</v>
      </c>
      <c r="H16" s="64" t="s">
        <v>15</v>
      </c>
      <c r="I16" s="65" t="s">
        <v>9</v>
      </c>
      <c r="J16" s="66" t="s">
        <v>15</v>
      </c>
      <c r="K16" s="67" t="s">
        <v>6</v>
      </c>
      <c r="L16" s="69" t="s">
        <v>15</v>
      </c>
      <c r="M16" s="59" t="s">
        <v>11</v>
      </c>
      <c r="N16" s="60" t="s">
        <v>15</v>
      </c>
      <c r="O16" s="61" t="s">
        <v>10</v>
      </c>
      <c r="P16" s="62" t="s">
        <v>15</v>
      </c>
      <c r="Q16" s="72" t="s">
        <v>1</v>
      </c>
      <c r="R16" s="74" t="s">
        <v>0</v>
      </c>
      <c r="S16" s="72" t="s">
        <v>1</v>
      </c>
      <c r="T16" s="74" t="s">
        <v>0</v>
      </c>
      <c r="U16" s="72" t="s">
        <v>1</v>
      </c>
      <c r="V16" s="74" t="s">
        <v>0</v>
      </c>
      <c r="W16" s="72" t="s">
        <v>1</v>
      </c>
      <c r="X16" s="74" t="s">
        <v>0</v>
      </c>
      <c r="Y16" s="72" t="s">
        <v>1</v>
      </c>
      <c r="Z16" s="74" t="s">
        <v>0</v>
      </c>
      <c r="AA16" s="72" t="s">
        <v>1</v>
      </c>
      <c r="AB16" s="74" t="s">
        <v>0</v>
      </c>
    </row>
    <row r="17" spans="1:28" ht="15" customHeight="1" x14ac:dyDescent="0.2">
      <c r="A17" s="50">
        <v>0</v>
      </c>
      <c r="B17" s="55">
        <v>1</v>
      </c>
      <c r="C17" s="50">
        <v>0</v>
      </c>
      <c r="D17" s="55">
        <v>1</v>
      </c>
      <c r="E17" s="50">
        <v>0</v>
      </c>
      <c r="F17" s="55">
        <v>1</v>
      </c>
      <c r="G17" s="50">
        <v>0</v>
      </c>
      <c r="H17" s="55">
        <v>1</v>
      </c>
      <c r="I17" s="50">
        <v>0</v>
      </c>
      <c r="J17" s="55">
        <v>1</v>
      </c>
      <c r="K17" s="50">
        <v>0</v>
      </c>
      <c r="L17" s="55">
        <v>10</v>
      </c>
      <c r="M17" s="50">
        <v>0</v>
      </c>
      <c r="N17" s="55">
        <v>1</v>
      </c>
      <c r="O17" s="50">
        <v>0</v>
      </c>
      <c r="P17" s="55">
        <v>1</v>
      </c>
      <c r="Q17" s="75">
        <v>0</v>
      </c>
      <c r="R17" s="76" t="s">
        <v>23</v>
      </c>
      <c r="S17" s="75">
        <v>0</v>
      </c>
      <c r="T17" s="76" t="s">
        <v>23</v>
      </c>
      <c r="U17" s="77">
        <v>0</v>
      </c>
      <c r="V17" s="76" t="s">
        <v>23</v>
      </c>
      <c r="W17" s="77">
        <v>0</v>
      </c>
      <c r="X17" s="76" t="s">
        <v>23</v>
      </c>
      <c r="Y17" s="50">
        <v>0</v>
      </c>
      <c r="Z17" s="55" t="s">
        <v>23</v>
      </c>
      <c r="AA17" s="77">
        <v>0</v>
      </c>
      <c r="AB17" s="76" t="s">
        <v>23</v>
      </c>
    </row>
    <row r="18" spans="1:28" ht="15" customHeight="1" x14ac:dyDescent="0.2">
      <c r="A18" s="51">
        <v>4</v>
      </c>
      <c r="B18" s="56">
        <v>2</v>
      </c>
      <c r="C18" s="51">
        <v>3</v>
      </c>
      <c r="D18" s="56">
        <v>2</v>
      </c>
      <c r="E18" s="51">
        <v>18</v>
      </c>
      <c r="F18" s="56">
        <v>2</v>
      </c>
      <c r="G18" s="51">
        <v>17</v>
      </c>
      <c r="H18" s="56">
        <v>2</v>
      </c>
      <c r="I18" s="51">
        <v>8</v>
      </c>
      <c r="J18" s="56">
        <v>2</v>
      </c>
      <c r="K18" s="68">
        <v>8.4</v>
      </c>
      <c r="L18" s="56">
        <v>9</v>
      </c>
      <c r="M18" s="51">
        <v>85</v>
      </c>
      <c r="N18" s="56">
        <v>2</v>
      </c>
      <c r="O18" s="51">
        <v>4</v>
      </c>
      <c r="P18" s="56">
        <v>2</v>
      </c>
      <c r="Q18" s="51">
        <v>22</v>
      </c>
      <c r="R18" s="56" t="s">
        <v>22</v>
      </c>
      <c r="S18" s="51">
        <v>27</v>
      </c>
      <c r="T18" s="56" t="s">
        <v>22</v>
      </c>
      <c r="U18" s="78">
        <v>32</v>
      </c>
      <c r="V18" s="56" t="s">
        <v>22</v>
      </c>
      <c r="W18" s="78">
        <v>38</v>
      </c>
      <c r="X18" s="56" t="s">
        <v>22</v>
      </c>
      <c r="Y18" s="51">
        <v>42</v>
      </c>
      <c r="Z18" s="56" t="s">
        <v>22</v>
      </c>
      <c r="AA18" s="78">
        <v>46</v>
      </c>
      <c r="AB18" s="56" t="s">
        <v>22</v>
      </c>
    </row>
    <row r="19" spans="1:28" ht="15" customHeight="1" x14ac:dyDescent="0.2">
      <c r="A19" s="51">
        <v>7</v>
      </c>
      <c r="B19" s="56">
        <v>3</v>
      </c>
      <c r="C19" s="51">
        <v>6</v>
      </c>
      <c r="D19" s="56">
        <v>3</v>
      </c>
      <c r="E19" s="51">
        <v>21</v>
      </c>
      <c r="F19" s="56">
        <v>3</v>
      </c>
      <c r="G19" s="51">
        <v>21</v>
      </c>
      <c r="H19" s="56">
        <v>3</v>
      </c>
      <c r="I19" s="51">
        <v>10</v>
      </c>
      <c r="J19" s="56">
        <v>3</v>
      </c>
      <c r="K19" s="68">
        <v>8.8000000000000007</v>
      </c>
      <c r="L19" s="56">
        <v>8</v>
      </c>
      <c r="M19" s="51">
        <v>98</v>
      </c>
      <c r="N19" s="56">
        <v>3</v>
      </c>
      <c r="O19" s="51">
        <v>5</v>
      </c>
      <c r="P19" s="56">
        <v>3</v>
      </c>
      <c r="Q19" s="51">
        <v>27</v>
      </c>
      <c r="R19" s="56" t="s">
        <v>21</v>
      </c>
      <c r="S19" s="51">
        <v>34</v>
      </c>
      <c r="T19" s="56" t="s">
        <v>21</v>
      </c>
      <c r="U19" s="78">
        <v>39</v>
      </c>
      <c r="V19" s="56" t="s">
        <v>21</v>
      </c>
      <c r="W19" s="78">
        <v>45</v>
      </c>
      <c r="X19" s="56" t="s">
        <v>21</v>
      </c>
      <c r="Y19" s="51">
        <v>50</v>
      </c>
      <c r="Z19" s="56" t="s">
        <v>21</v>
      </c>
      <c r="AA19" s="78">
        <v>55</v>
      </c>
      <c r="AB19" s="56" t="s">
        <v>21</v>
      </c>
    </row>
    <row r="20" spans="1:28" ht="15" customHeight="1" x14ac:dyDescent="0.2">
      <c r="A20" s="51">
        <v>9</v>
      </c>
      <c r="B20" s="56">
        <v>4</v>
      </c>
      <c r="C20" s="51">
        <v>9</v>
      </c>
      <c r="D20" s="56">
        <v>4</v>
      </c>
      <c r="E20" s="51">
        <v>25</v>
      </c>
      <c r="F20" s="56">
        <v>4</v>
      </c>
      <c r="G20" s="51">
        <v>25</v>
      </c>
      <c r="H20" s="56">
        <v>4</v>
      </c>
      <c r="I20" s="51">
        <v>14</v>
      </c>
      <c r="J20" s="56">
        <v>4</v>
      </c>
      <c r="K20" s="51">
        <v>9.1999999999999993</v>
      </c>
      <c r="L20" s="56">
        <v>7</v>
      </c>
      <c r="M20" s="51">
        <v>109</v>
      </c>
      <c r="N20" s="56">
        <v>4</v>
      </c>
      <c r="O20" s="51">
        <v>6</v>
      </c>
      <c r="P20" s="56">
        <v>4</v>
      </c>
      <c r="Q20" s="51">
        <v>33</v>
      </c>
      <c r="R20" s="56" t="s">
        <v>4</v>
      </c>
      <c r="S20" s="51">
        <v>41</v>
      </c>
      <c r="T20" s="56" t="s">
        <v>4</v>
      </c>
      <c r="U20" s="78">
        <v>46</v>
      </c>
      <c r="V20" s="56" t="s">
        <v>4</v>
      </c>
      <c r="W20" s="78">
        <v>52</v>
      </c>
      <c r="X20" s="56" t="s">
        <v>4</v>
      </c>
      <c r="Y20" s="51">
        <v>58</v>
      </c>
      <c r="Z20" s="56" t="s">
        <v>4</v>
      </c>
      <c r="AA20" s="78">
        <v>63</v>
      </c>
      <c r="AB20" s="56" t="s">
        <v>4</v>
      </c>
    </row>
    <row r="21" spans="1:28" ht="15" customHeight="1" x14ac:dyDescent="0.2">
      <c r="A21" s="52">
        <v>11</v>
      </c>
      <c r="B21" s="57">
        <v>5</v>
      </c>
      <c r="C21" s="52">
        <v>12</v>
      </c>
      <c r="D21" s="57">
        <v>5</v>
      </c>
      <c r="E21" s="52">
        <v>29</v>
      </c>
      <c r="F21" s="57">
        <v>5</v>
      </c>
      <c r="G21" s="52">
        <v>28</v>
      </c>
      <c r="H21" s="57">
        <v>5</v>
      </c>
      <c r="I21" s="52">
        <v>19</v>
      </c>
      <c r="J21" s="57">
        <v>5</v>
      </c>
      <c r="K21" s="52">
        <v>9.6999999999999993</v>
      </c>
      <c r="L21" s="57">
        <v>6</v>
      </c>
      <c r="M21" s="52">
        <v>121</v>
      </c>
      <c r="N21" s="57">
        <v>5</v>
      </c>
      <c r="O21" s="52">
        <v>8</v>
      </c>
      <c r="P21" s="57">
        <v>5</v>
      </c>
      <c r="Q21" s="53">
        <v>39</v>
      </c>
      <c r="R21" s="58" t="s">
        <v>20</v>
      </c>
      <c r="S21" s="53">
        <v>47</v>
      </c>
      <c r="T21" s="58" t="s">
        <v>20</v>
      </c>
      <c r="U21" s="79">
        <v>53</v>
      </c>
      <c r="V21" s="58" t="s">
        <v>20</v>
      </c>
      <c r="W21" s="79">
        <v>59</v>
      </c>
      <c r="X21" s="58" t="s">
        <v>20</v>
      </c>
      <c r="Y21" s="53">
        <v>65</v>
      </c>
      <c r="Z21" s="58" t="s">
        <v>20</v>
      </c>
      <c r="AA21" s="79">
        <v>71</v>
      </c>
      <c r="AB21" s="58" t="s">
        <v>20</v>
      </c>
    </row>
    <row r="22" spans="1:28" ht="15" customHeight="1" x14ac:dyDescent="0.2">
      <c r="A22" s="51">
        <v>13</v>
      </c>
      <c r="B22" s="56">
        <v>6</v>
      </c>
      <c r="C22" s="51">
        <v>14</v>
      </c>
      <c r="D22" s="56">
        <v>6</v>
      </c>
      <c r="E22" s="51">
        <v>33</v>
      </c>
      <c r="F22" s="56">
        <v>6</v>
      </c>
      <c r="G22" s="51">
        <v>32</v>
      </c>
      <c r="H22" s="56">
        <v>6</v>
      </c>
      <c r="I22" s="51">
        <v>26</v>
      </c>
      <c r="J22" s="56">
        <v>6</v>
      </c>
      <c r="K22" s="51">
        <v>10.3</v>
      </c>
      <c r="L22" s="56">
        <v>5</v>
      </c>
      <c r="M22" s="51">
        <v>134</v>
      </c>
      <c r="N22" s="56">
        <v>6</v>
      </c>
      <c r="O22" s="51">
        <v>11</v>
      </c>
      <c r="P22" s="71">
        <v>6</v>
      </c>
      <c r="Q22" t="s">
        <v>31</v>
      </c>
      <c r="S22" t="s">
        <v>32</v>
      </c>
      <c r="U22" t="s">
        <v>33</v>
      </c>
      <c r="W22" t="s">
        <v>34</v>
      </c>
      <c r="Y22" t="s">
        <v>30</v>
      </c>
      <c r="AA22" t="s">
        <v>35</v>
      </c>
    </row>
    <row r="23" spans="1:28" ht="15" customHeight="1" x14ac:dyDescent="0.2">
      <c r="A23" s="51">
        <v>16</v>
      </c>
      <c r="B23" s="56">
        <v>7</v>
      </c>
      <c r="C23" s="51">
        <v>16</v>
      </c>
      <c r="D23" s="56">
        <v>7</v>
      </c>
      <c r="E23" s="51">
        <v>37</v>
      </c>
      <c r="F23" s="56">
        <v>7</v>
      </c>
      <c r="G23" s="51">
        <v>36</v>
      </c>
      <c r="H23" s="56">
        <v>7</v>
      </c>
      <c r="I23" s="51">
        <v>35</v>
      </c>
      <c r="J23" s="56">
        <v>7</v>
      </c>
      <c r="K23" s="68">
        <v>11</v>
      </c>
      <c r="L23" s="56">
        <v>4</v>
      </c>
      <c r="M23" s="51">
        <v>147</v>
      </c>
      <c r="N23" s="56">
        <v>7</v>
      </c>
      <c r="O23" s="51">
        <v>14</v>
      </c>
      <c r="P23" s="56">
        <v>7</v>
      </c>
      <c r="S23" s="73"/>
    </row>
    <row r="24" spans="1:28" ht="15" customHeight="1" x14ac:dyDescent="0.2">
      <c r="A24" s="51">
        <v>19</v>
      </c>
      <c r="B24" s="56">
        <v>8</v>
      </c>
      <c r="C24" s="51">
        <v>18</v>
      </c>
      <c r="D24" s="56">
        <v>8</v>
      </c>
      <c r="E24" s="51">
        <v>41</v>
      </c>
      <c r="F24" s="56">
        <v>8</v>
      </c>
      <c r="G24" s="51">
        <v>40</v>
      </c>
      <c r="H24" s="56">
        <v>8</v>
      </c>
      <c r="I24" s="51">
        <v>44</v>
      </c>
      <c r="J24" s="56">
        <v>8</v>
      </c>
      <c r="K24" s="51">
        <v>11.7</v>
      </c>
      <c r="L24" s="56">
        <v>3</v>
      </c>
      <c r="M24" s="51">
        <v>160</v>
      </c>
      <c r="N24" s="56">
        <v>8</v>
      </c>
      <c r="O24" s="51">
        <v>17</v>
      </c>
      <c r="P24" s="56">
        <v>8</v>
      </c>
      <c r="S24" s="73"/>
    </row>
    <row r="25" spans="1:28" ht="15" customHeight="1" x14ac:dyDescent="0.2">
      <c r="A25" s="51">
        <v>22</v>
      </c>
      <c r="B25" s="56">
        <v>9</v>
      </c>
      <c r="C25" s="51">
        <v>20</v>
      </c>
      <c r="D25" s="56">
        <v>9</v>
      </c>
      <c r="E25" s="51">
        <v>46</v>
      </c>
      <c r="F25" s="56">
        <v>9</v>
      </c>
      <c r="G25" s="51">
        <v>43</v>
      </c>
      <c r="H25" s="56">
        <v>9</v>
      </c>
      <c r="I25" s="51">
        <v>54</v>
      </c>
      <c r="J25" s="56">
        <v>9</v>
      </c>
      <c r="K25" s="51">
        <v>12.5</v>
      </c>
      <c r="L25" s="56">
        <v>2</v>
      </c>
      <c r="M25" s="51">
        <v>170</v>
      </c>
      <c r="N25" s="56">
        <v>9</v>
      </c>
      <c r="O25" s="51">
        <v>21</v>
      </c>
      <c r="P25" s="56">
        <v>9</v>
      </c>
      <c r="S25" s="73"/>
    </row>
    <row r="26" spans="1:28" ht="15" customHeight="1" x14ac:dyDescent="0.2">
      <c r="A26" s="53">
        <v>25</v>
      </c>
      <c r="B26" s="58">
        <v>10</v>
      </c>
      <c r="C26" s="53">
        <v>23</v>
      </c>
      <c r="D26" s="58">
        <v>10</v>
      </c>
      <c r="E26" s="53">
        <v>52</v>
      </c>
      <c r="F26" s="58">
        <v>10</v>
      </c>
      <c r="G26" s="53">
        <v>47</v>
      </c>
      <c r="H26" s="58">
        <v>10</v>
      </c>
      <c r="I26" s="53">
        <v>64</v>
      </c>
      <c r="J26" s="58">
        <v>10</v>
      </c>
      <c r="K26" s="53">
        <v>13.3</v>
      </c>
      <c r="L26" s="58">
        <v>1</v>
      </c>
      <c r="M26" s="53">
        <v>181</v>
      </c>
      <c r="N26" s="58">
        <v>10</v>
      </c>
      <c r="O26" s="53">
        <v>25</v>
      </c>
      <c r="P26" s="58">
        <v>10</v>
      </c>
      <c r="S26" s="73"/>
    </row>
  </sheetData>
  <phoneticPr fontId="12" type="Hiragana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小学校第１学年女子（表） </vt:lpstr>
      <vt:lpstr>テスト結果の振り返り（裏）</vt:lpstr>
      <vt:lpstr>得点換算票</vt:lpstr>
      <vt:lpstr>'テスト結果の振り返り（裏）'!Print_Area</vt:lpstr>
      <vt:lpstr>'小学校第１学年女子（表） 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駒津＿和康</cp:lastModifiedBy>
  <cp:lastPrinted>2024-10-16T07:01:28Z</cp:lastPrinted>
  <dcterms:created xsi:type="dcterms:W3CDTF">2008-09-05T00:26:38Z</dcterms:created>
  <dcterms:modified xsi:type="dcterms:W3CDTF">2024-10-23T01:26:29Z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2021-06-23T06:41:20Z</vt:filetime>
  </property>
</Properties>
</file>