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4820" windowHeight="11910"/>
  </bookViews>
  <sheets>
    <sheet name="学校数" sheetId="1" r:id="rId1"/>
  </sheets>
  <definedNames>
    <definedName name="_xlnm.Print_Area" localSheetId="0">学校数!$A$1:$AO$23</definedName>
  </definedNames>
  <calcPr calcId="162913"/>
</workbook>
</file>

<file path=xl/calcChain.xml><?xml version="1.0" encoding="utf-8"?>
<calcChain xmlns="http://schemas.openxmlformats.org/spreadsheetml/2006/main">
  <c r="AN6" i="1" l="1"/>
  <c r="AO6" i="1" s="1"/>
  <c r="AG6" i="1"/>
  <c r="AC6" i="1"/>
  <c r="Z6" i="1"/>
  <c r="V6" i="1"/>
  <c r="R6" i="1"/>
  <c r="N6" i="1"/>
  <c r="J6" i="1"/>
  <c r="F6" i="1"/>
  <c r="AD6" i="1" l="1"/>
  <c r="AN7" i="1"/>
  <c r="AO7" i="1" s="1"/>
  <c r="AG7" i="1"/>
  <c r="AC7" i="1"/>
  <c r="Z7" i="1"/>
  <c r="AD7" i="1" s="1"/>
  <c r="V7" i="1"/>
  <c r="R7" i="1"/>
  <c r="N7" i="1"/>
  <c r="J7" i="1"/>
  <c r="F7" i="1"/>
  <c r="AN8" i="1" l="1"/>
  <c r="AO8" i="1" s="1"/>
  <c r="AG8" i="1"/>
  <c r="AC8" i="1"/>
  <c r="Z8" i="1"/>
  <c r="V8" i="1"/>
  <c r="R8" i="1"/>
  <c r="N8" i="1"/>
  <c r="J8" i="1"/>
  <c r="F8" i="1"/>
  <c r="AN22" i="1"/>
  <c r="AO22" i="1" s="1"/>
  <c r="AG22" i="1"/>
  <c r="AC22" i="1"/>
  <c r="Z22" i="1"/>
  <c r="V22" i="1"/>
  <c r="R22" i="1"/>
  <c r="N22" i="1"/>
  <c r="J22" i="1"/>
  <c r="F22" i="1"/>
  <c r="AN21" i="1"/>
  <c r="AO21" i="1" s="1"/>
  <c r="AG21" i="1"/>
  <c r="AC21" i="1"/>
  <c r="Z21" i="1"/>
  <c r="V21" i="1"/>
  <c r="AD21" i="1" s="1"/>
  <c r="R21" i="1"/>
  <c r="N21" i="1"/>
  <c r="J21" i="1"/>
  <c r="F21" i="1"/>
  <c r="AN20" i="1"/>
  <c r="AO20" i="1" s="1"/>
  <c r="AG20" i="1"/>
  <c r="AC20" i="1"/>
  <c r="Z20" i="1"/>
  <c r="V20" i="1"/>
  <c r="R20" i="1"/>
  <c r="N20" i="1"/>
  <c r="J20" i="1"/>
  <c r="F20" i="1"/>
  <c r="AO19" i="1"/>
  <c r="AN19" i="1"/>
  <c r="AG19" i="1"/>
  <c r="AC19" i="1"/>
  <c r="Z19" i="1"/>
  <c r="V19" i="1"/>
  <c r="R19" i="1"/>
  <c r="N19" i="1"/>
  <c r="F19" i="1"/>
  <c r="AN18" i="1"/>
  <c r="AO18" i="1" s="1"/>
  <c r="AG18" i="1"/>
  <c r="AC18" i="1"/>
  <c r="Z18" i="1"/>
  <c r="V18" i="1"/>
  <c r="AD18" i="1" s="1"/>
  <c r="R18" i="1"/>
  <c r="N18" i="1"/>
  <c r="J18" i="1"/>
  <c r="F18" i="1"/>
  <c r="AN17" i="1"/>
  <c r="AO17" i="1" s="1"/>
  <c r="AG17" i="1"/>
  <c r="AC17" i="1"/>
  <c r="Z17" i="1"/>
  <c r="V17" i="1"/>
  <c r="R17" i="1"/>
  <c r="N17" i="1"/>
  <c r="J17" i="1"/>
  <c r="F17" i="1"/>
  <c r="AN16" i="1"/>
  <c r="AO16" i="1" s="1"/>
  <c r="AG16" i="1"/>
  <c r="AC16" i="1"/>
  <c r="Z16" i="1"/>
  <c r="V16" i="1"/>
  <c r="R16" i="1"/>
  <c r="N16" i="1"/>
  <c r="J16" i="1"/>
  <c r="AO15" i="1"/>
  <c r="AN15" i="1"/>
  <c r="AG15" i="1"/>
  <c r="AC15" i="1"/>
  <c r="Z15" i="1"/>
  <c r="V15" i="1"/>
  <c r="R15" i="1"/>
  <c r="N15" i="1"/>
  <c r="J15" i="1"/>
  <c r="F15" i="1"/>
  <c r="AN14" i="1"/>
  <c r="AO14" i="1" s="1"/>
  <c r="AG14" i="1"/>
  <c r="AC14" i="1"/>
  <c r="Z14" i="1"/>
  <c r="V14" i="1"/>
  <c r="R14" i="1"/>
  <c r="N14" i="1"/>
  <c r="J14" i="1"/>
  <c r="F14" i="1"/>
  <c r="AN13" i="1"/>
  <c r="AO13" i="1" s="1"/>
  <c r="AG13" i="1"/>
  <c r="AC13" i="1"/>
  <c r="Z13" i="1"/>
  <c r="V13" i="1"/>
  <c r="R13" i="1"/>
  <c r="N13" i="1"/>
  <c r="J13" i="1"/>
  <c r="F13" i="1"/>
  <c r="AN12" i="1"/>
  <c r="AO12" i="1" s="1"/>
  <c r="AG12" i="1"/>
  <c r="AC12" i="1"/>
  <c r="Z12" i="1"/>
  <c r="AD12" i="1" s="1"/>
  <c r="V12" i="1"/>
  <c r="R12" i="1"/>
  <c r="N12" i="1"/>
  <c r="J12" i="1"/>
  <c r="F12" i="1"/>
  <c r="AO11" i="1"/>
  <c r="AN11" i="1"/>
  <c r="AG11" i="1"/>
  <c r="AC11" i="1"/>
  <c r="Z11" i="1"/>
  <c r="V11" i="1"/>
  <c r="R11" i="1"/>
  <c r="N11" i="1"/>
  <c r="J11" i="1"/>
  <c r="F11" i="1"/>
  <c r="AN10" i="1"/>
  <c r="AO10" i="1" s="1"/>
  <c r="AG10" i="1"/>
  <c r="AC10" i="1"/>
  <c r="Z10" i="1"/>
  <c r="V10" i="1"/>
  <c r="R10" i="1"/>
  <c r="N10" i="1"/>
  <c r="J10" i="1"/>
  <c r="F10" i="1"/>
  <c r="AN9" i="1"/>
  <c r="AO9" i="1" s="1"/>
  <c r="AG9" i="1"/>
  <c r="AC9" i="1"/>
  <c r="Z9" i="1"/>
  <c r="V9" i="1"/>
  <c r="AD9" i="1" s="1"/>
  <c r="R9" i="1"/>
  <c r="N9" i="1"/>
  <c r="J9" i="1"/>
  <c r="F9" i="1"/>
  <c r="AD8" i="1" l="1"/>
  <c r="AD14" i="1"/>
  <c r="AD15" i="1"/>
  <c r="AD17" i="1"/>
  <c r="AD20" i="1"/>
  <c r="AD13" i="1"/>
  <c r="AD16" i="1"/>
  <c r="AD19" i="1"/>
  <c r="AD10" i="1"/>
  <c r="AD11" i="1"/>
  <c r="AD22" i="1"/>
</calcChain>
</file>

<file path=xl/sharedStrings.xml><?xml version="1.0" encoding="utf-8"?>
<sst xmlns="http://schemas.openxmlformats.org/spreadsheetml/2006/main" count="90" uniqueCount="45">
  <si>
    <t>併置</t>
    <rPh sb="0" eb="2">
      <t>ヘイチ</t>
    </rPh>
    <phoneticPr fontId="1"/>
  </si>
  <si>
    <t>現在</t>
    <rPh sb="0" eb="2">
      <t>ゲンザイ</t>
    </rPh>
    <phoneticPr fontId="1"/>
  </si>
  <si>
    <t>学校種別</t>
    <rPh sb="0" eb="2">
      <t>ガッコウ</t>
    </rPh>
    <rPh sb="2" eb="4">
      <t>シュベツ</t>
    </rPh>
    <phoneticPr fontId="1"/>
  </si>
  <si>
    <t>H19(2007).4.1</t>
  </si>
  <si>
    <t>幼稚園</t>
    <rPh sb="0" eb="3">
      <t>ヨウチエン</t>
    </rPh>
    <phoneticPr fontId="1"/>
  </si>
  <si>
    <t>公立</t>
    <rPh sb="0" eb="2">
      <t>コウリツ</t>
    </rPh>
    <phoneticPr fontId="1"/>
  </si>
  <si>
    <t>定時制</t>
    <rPh sb="0" eb="3">
      <t>テイジセイ</t>
    </rPh>
    <phoneticPr fontId="1"/>
  </si>
  <si>
    <t>H22(2010).4.1</t>
  </si>
  <si>
    <t>視覚障害</t>
    <rPh sb="0" eb="2">
      <t>シカク</t>
    </rPh>
    <rPh sb="2" eb="4">
      <t>ショウガイ</t>
    </rPh>
    <phoneticPr fontId="1"/>
  </si>
  <si>
    <t>高等学校</t>
    <rPh sb="0" eb="2">
      <t>コウトウ</t>
    </rPh>
    <rPh sb="2" eb="4">
      <t>ガッコウ</t>
    </rPh>
    <phoneticPr fontId="1"/>
  </si>
  <si>
    <t>私立</t>
    <rPh sb="0" eb="2">
      <t>シリツ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</si>
  <si>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</si>
  <si>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国立</t>
    <rPh sb="0" eb="2">
      <t>コクリツ</t>
    </rPh>
    <phoneticPr fontId="1"/>
  </si>
  <si>
    <t>計</t>
    <rPh sb="0" eb="1">
      <t>ケイ</t>
    </rPh>
    <phoneticPr fontId="1"/>
  </si>
  <si>
    <t>小学校</t>
    <rPh sb="0" eb="3">
      <t>ショウガッコウ</t>
    </rPh>
    <phoneticPr fontId="1"/>
  </si>
  <si>
    <t>H24(2012).4.1</t>
  </si>
  <si>
    <t>H31(2019).4.1</t>
  </si>
  <si>
    <t>道立</t>
    <rPh sb="0" eb="2">
      <t>ドウリツ</t>
    </rPh>
    <phoneticPr fontId="1"/>
  </si>
  <si>
    <t>全日制</t>
    <rPh sb="0" eb="3">
      <t>ゼンニチセイ</t>
    </rPh>
    <phoneticPr fontId="1"/>
  </si>
  <si>
    <t>定・通</t>
    <rPh sb="0" eb="1">
      <t>テイ</t>
    </rPh>
    <rPh sb="2" eb="3">
      <t>ツウ</t>
    </rPh>
    <phoneticPr fontId="1"/>
  </si>
  <si>
    <t>市町村</t>
    <rPh sb="0" eb="3">
      <t>シチョウソン</t>
    </rPh>
    <phoneticPr fontId="1"/>
  </si>
  <si>
    <t>通信制</t>
    <rPh sb="0" eb="3">
      <t>ツウシンセイ</t>
    </rPh>
    <phoneticPr fontId="1"/>
  </si>
  <si>
    <t>合計</t>
    <rPh sb="0" eb="2">
      <t>ゴウケイ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</si>
  <si>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</si>
  <si>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</si>
  <si>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聴覚障害</t>
    <rPh sb="0" eb="2">
      <t>チョウカク</t>
    </rPh>
    <rPh sb="2" eb="4">
      <t>ショウガイ</t>
    </rPh>
    <phoneticPr fontId="1"/>
  </si>
  <si>
    <t>知的障害・肢体不自由・病弱</t>
    <rPh sb="0" eb="2">
      <t>チテキ</t>
    </rPh>
    <rPh sb="2" eb="4">
      <t>ショウガイ</t>
    </rPh>
    <rPh sb="5" eb="7">
      <t>シタイ</t>
    </rPh>
    <rPh sb="7" eb="10">
      <t>フジユウ</t>
    </rPh>
    <rPh sb="11" eb="13">
      <t>ビョウジャク</t>
    </rPh>
    <phoneticPr fontId="1"/>
  </si>
  <si>
    <t>H26(2014).4.1</t>
  </si>
  <si>
    <t>H23(2011).4.1</t>
  </si>
  <si>
    <t>市立</t>
    <rPh sb="0" eb="2">
      <t>シリツ</t>
    </rPh>
    <phoneticPr fontId="1"/>
  </si>
  <si>
    <t>中学校</t>
    <rPh sb="0" eb="3">
      <t>チュウガッコウ</t>
    </rPh>
    <phoneticPr fontId="1"/>
  </si>
  <si>
    <t>※「併置」とは、全日制と定時制の両方の課程を設置している学校をいう。</t>
    <rPh sb="2" eb="4">
      <t>ヘイチ</t>
    </rPh>
    <rPh sb="8" eb="11">
      <t>ゼンニチセイ</t>
    </rPh>
    <rPh sb="12" eb="15">
      <t>テイジセイ</t>
    </rPh>
    <rPh sb="16" eb="18">
      <t>リョウホウ</t>
    </rPh>
    <rPh sb="19" eb="21">
      <t>カテイ</t>
    </rPh>
    <rPh sb="22" eb="24">
      <t>セッチ</t>
    </rPh>
    <rPh sb="28" eb="30">
      <t>ガッコウ</t>
    </rPh>
    <phoneticPr fontId="1"/>
  </si>
  <si>
    <t>H30(2018).4.1</t>
  </si>
  <si>
    <t>H29(2017).4.1</t>
  </si>
  <si>
    <t>H28(2016).4.1</t>
  </si>
  <si>
    <t>H27(2015).4.1</t>
  </si>
  <si>
    <t>H25(2013).4.1</t>
  </si>
  <si>
    <t>H21(2009).4.1</t>
  </si>
  <si>
    <t>H20(2008).4.1</t>
  </si>
  <si>
    <t>年度</t>
    <rPh sb="0" eb="2">
      <t>ネンド</t>
    </rPh>
    <phoneticPr fontId="1"/>
  </si>
  <si>
    <t>R2(2020).4.1</t>
  </si>
  <si>
    <t>R5(2023).4.1</t>
    <phoneticPr fontId="1"/>
  </si>
  <si>
    <t>●過去の道内学校数（H19～R5)</t>
    <rPh sb="1" eb="3">
      <t>カコ</t>
    </rPh>
    <rPh sb="4" eb="6">
      <t>ドウナイ</t>
    </rPh>
    <rPh sb="6" eb="9">
      <t>ガッコウスウ</t>
    </rPh>
    <phoneticPr fontId="1"/>
  </si>
  <si>
    <t>R4(2022).4.1</t>
    <phoneticPr fontId="1"/>
  </si>
  <si>
    <t>R3(2021).4.1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</si>
</sst>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1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shrinkToFit="1"/>
    </xf>
    <xf numFmtId="176" fontId="0" fillId="0" borderId="0" xfId="0" applyNumberFormat="1"/>
    <xf numFmtId="176" fontId="5" fillId="0" borderId="13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left" vertical="center" shrinkToFit="1"/>
    </xf>
    <xf numFmtId="176" fontId="5" fillId="0" borderId="22" xfId="0" applyNumberFormat="1" applyFont="1" applyBorder="1" applyAlignment="1">
      <alignment horizontal="right" vertical="center"/>
    </xf>
    <xf numFmtId="57" fontId="5" fillId="0" borderId="4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vertical="center" shrinkToFit="1"/>
    </xf>
    <xf numFmtId="176" fontId="5" fillId="0" borderId="13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57" fontId="5" fillId="0" borderId="5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176" fontId="5" fillId="0" borderId="13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19050</xdr:colOff>
      <xdr:row>5</xdr:row>
      <xdr:rowOff>0</xdr:rowOff>
    </xdr:to>
    <xdr:cxnSp macro="">
      <xdr:nvCxnSpPr>
        <xdr:cNvPr id="3" name="直線コネクタ 2"/>
        <xdr:cNvCxnSpPr/>
      </xdr:nvCxnSpPr>
      <xdr:spPr>
        <a:xfrm>
          <a:off x="19050" y="609600"/>
          <a:ext cx="1314450" cy="914400"/>
        </a:xfrm>
        <a:prstGeom prst="straightConnector1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3"/>
  <sheetViews>
    <sheetView tabSelected="1" view="pageBreakPreview" zoomScale="55" zoomScaleSheetLayoutView="55" workbookViewId="0">
      <selection activeCell="O9" sqref="O9"/>
    </sheetView>
  </sheetViews>
  <sheetFormatPr defaultRowHeight="18" x14ac:dyDescent="0.55000000000000004"/>
  <cols>
    <col min="1" max="1" width="12.58203125" style="1" customWidth="1"/>
    <col min="2" max="2" width="4.58203125" style="1" customWidth="1"/>
    <col min="3" max="6" width="8.58203125" style="2" customWidth="1"/>
    <col min="7" max="7" width="10.6640625" style="2" customWidth="1"/>
    <col min="8" max="9" width="8.58203125" style="2" customWidth="1"/>
    <col min="10" max="10" width="10.6640625" style="2" customWidth="1"/>
    <col min="11" max="41" width="8.58203125" style="2" customWidth="1"/>
  </cols>
  <sheetData>
    <row r="1" spans="1:41" ht="49.5" customHeight="1" x14ac:dyDescent="0.55000000000000004">
      <c r="A1" s="4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41" ht="49.5" customHeight="1" thickBot="1" x14ac:dyDescent="0.6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41" s="11" customFormat="1" ht="38" customHeight="1" x14ac:dyDescent="0.55000000000000004">
      <c r="A3" s="44" t="s">
        <v>2</v>
      </c>
      <c r="B3" s="45"/>
      <c r="C3" s="30" t="s">
        <v>4</v>
      </c>
      <c r="D3" s="31"/>
      <c r="E3" s="31"/>
      <c r="F3" s="32"/>
      <c r="G3" s="30" t="s">
        <v>14</v>
      </c>
      <c r="H3" s="31"/>
      <c r="I3" s="31"/>
      <c r="J3" s="32"/>
      <c r="K3" s="30" t="s">
        <v>30</v>
      </c>
      <c r="L3" s="31"/>
      <c r="M3" s="31"/>
      <c r="N3" s="32"/>
      <c r="O3" s="33" t="s">
        <v>11</v>
      </c>
      <c r="P3" s="31"/>
      <c r="Q3" s="31"/>
      <c r="R3" s="34"/>
      <c r="S3" s="30" t="s">
        <v>9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2"/>
      <c r="AE3" s="30" t="s">
        <v>23</v>
      </c>
      <c r="AF3" s="31"/>
      <c r="AG3" s="32"/>
      <c r="AH3" s="33" t="s">
        <v>24</v>
      </c>
      <c r="AI3" s="31"/>
      <c r="AJ3" s="31"/>
      <c r="AK3" s="31"/>
      <c r="AL3" s="31"/>
      <c r="AM3" s="31"/>
      <c r="AN3" s="31"/>
      <c r="AO3" s="32"/>
    </row>
    <row r="4" spans="1:41" s="11" customFormat="1" ht="24" customHeight="1" x14ac:dyDescent="0.55000000000000004">
      <c r="A4" s="35"/>
      <c r="B4" s="36"/>
      <c r="C4" s="37" t="s">
        <v>5</v>
      </c>
      <c r="D4" s="38" t="s">
        <v>10</v>
      </c>
      <c r="E4" s="38" t="s">
        <v>12</v>
      </c>
      <c r="F4" s="42" t="s">
        <v>13</v>
      </c>
      <c r="G4" s="37" t="s">
        <v>5</v>
      </c>
      <c r="H4" s="38" t="s">
        <v>10</v>
      </c>
      <c r="I4" s="38" t="s">
        <v>12</v>
      </c>
      <c r="J4" s="42" t="s">
        <v>13</v>
      </c>
      <c r="K4" s="37" t="s">
        <v>5</v>
      </c>
      <c r="L4" s="38" t="s">
        <v>10</v>
      </c>
      <c r="M4" s="38" t="s">
        <v>12</v>
      </c>
      <c r="N4" s="42" t="s">
        <v>13</v>
      </c>
      <c r="O4" s="48" t="s">
        <v>5</v>
      </c>
      <c r="P4" s="38" t="s">
        <v>10</v>
      </c>
      <c r="Q4" s="38" t="s">
        <v>12</v>
      </c>
      <c r="R4" s="50" t="s">
        <v>13</v>
      </c>
      <c r="S4" s="37" t="s">
        <v>17</v>
      </c>
      <c r="T4" s="38"/>
      <c r="U4" s="38"/>
      <c r="V4" s="38"/>
      <c r="W4" s="38" t="s">
        <v>20</v>
      </c>
      <c r="X4" s="38"/>
      <c r="Y4" s="38"/>
      <c r="Z4" s="38"/>
      <c r="AA4" s="38" t="s">
        <v>10</v>
      </c>
      <c r="AB4" s="38"/>
      <c r="AC4" s="38"/>
      <c r="AD4" s="42" t="s">
        <v>22</v>
      </c>
      <c r="AE4" s="37" t="s">
        <v>17</v>
      </c>
      <c r="AF4" s="38" t="s">
        <v>29</v>
      </c>
      <c r="AG4" s="42" t="s">
        <v>13</v>
      </c>
      <c r="AH4" s="6" t="s">
        <v>8</v>
      </c>
      <c r="AI4" s="7" t="s">
        <v>25</v>
      </c>
      <c r="AJ4" s="39" t="s">
        <v>26</v>
      </c>
      <c r="AK4" s="39"/>
      <c r="AL4" s="39"/>
      <c r="AM4" s="39"/>
      <c r="AN4" s="39"/>
      <c r="AO4" s="42" t="s">
        <v>22</v>
      </c>
    </row>
    <row r="5" spans="1:41" s="11" customFormat="1" ht="24" customHeight="1" x14ac:dyDescent="0.55000000000000004">
      <c r="A5" s="52" t="s">
        <v>39</v>
      </c>
      <c r="B5" s="53"/>
      <c r="C5" s="37"/>
      <c r="D5" s="38"/>
      <c r="E5" s="38"/>
      <c r="F5" s="43"/>
      <c r="G5" s="40"/>
      <c r="H5" s="41"/>
      <c r="I5" s="41"/>
      <c r="J5" s="43"/>
      <c r="K5" s="40"/>
      <c r="L5" s="41"/>
      <c r="M5" s="41"/>
      <c r="N5" s="43"/>
      <c r="O5" s="49"/>
      <c r="P5" s="41"/>
      <c r="Q5" s="41"/>
      <c r="R5" s="51"/>
      <c r="S5" s="10" t="s">
        <v>18</v>
      </c>
      <c r="T5" s="9" t="s">
        <v>19</v>
      </c>
      <c r="U5" s="9" t="s">
        <v>0</v>
      </c>
      <c r="V5" s="9" t="s">
        <v>13</v>
      </c>
      <c r="W5" s="9" t="s">
        <v>18</v>
      </c>
      <c r="X5" s="9" t="s">
        <v>6</v>
      </c>
      <c r="Y5" s="9" t="s">
        <v>0</v>
      </c>
      <c r="Z5" s="9" t="s">
        <v>13</v>
      </c>
      <c r="AA5" s="9" t="s">
        <v>18</v>
      </c>
      <c r="AB5" s="9" t="s">
        <v>21</v>
      </c>
      <c r="AC5" s="9" t="s">
        <v>13</v>
      </c>
      <c r="AD5" s="42"/>
      <c r="AE5" s="37"/>
      <c r="AF5" s="38"/>
      <c r="AG5" s="42"/>
      <c r="AH5" s="8" t="s">
        <v>17</v>
      </c>
      <c r="AI5" s="9" t="s">
        <v>17</v>
      </c>
      <c r="AJ5" s="9" t="s">
        <v>17</v>
      </c>
      <c r="AK5" s="9" t="s">
        <v>29</v>
      </c>
      <c r="AL5" s="9" t="s">
        <v>10</v>
      </c>
      <c r="AM5" s="9" t="s">
        <v>12</v>
      </c>
      <c r="AN5" s="9" t="s">
        <v>13</v>
      </c>
      <c r="AO5" s="42"/>
    </row>
    <row r="6" spans="1:41" s="11" customFormat="1" ht="50.5" customHeight="1" x14ac:dyDescent="0.55000000000000004">
      <c r="A6" s="12" t="s">
        <v>41</v>
      </c>
      <c r="B6" s="13" t="s">
        <v>1</v>
      </c>
      <c r="C6" s="54">
        <v>37</v>
      </c>
      <c r="D6" s="55">
        <v>292</v>
      </c>
      <c r="E6" s="55">
        <v>2</v>
      </c>
      <c r="F6" s="56">
        <f>SUM(C6:E6)</f>
        <v>331</v>
      </c>
      <c r="G6" s="54">
        <v>942</v>
      </c>
      <c r="H6" s="55">
        <v>5</v>
      </c>
      <c r="I6" s="4">
        <v>3</v>
      </c>
      <c r="J6" s="5">
        <f>SUM(G6:I6)</f>
        <v>950</v>
      </c>
      <c r="K6" s="3">
        <v>544</v>
      </c>
      <c r="L6" s="4">
        <v>16</v>
      </c>
      <c r="M6" s="4">
        <v>3</v>
      </c>
      <c r="N6" s="5">
        <f>SUM(K6:M6)</f>
        <v>563</v>
      </c>
      <c r="O6" s="14">
        <v>25</v>
      </c>
      <c r="P6" s="4">
        <v>0</v>
      </c>
      <c r="Q6" s="4">
        <v>1</v>
      </c>
      <c r="R6" s="5">
        <f>SUM(O6:Q6)</f>
        <v>26</v>
      </c>
      <c r="S6" s="3">
        <v>157</v>
      </c>
      <c r="T6" s="4">
        <v>1</v>
      </c>
      <c r="U6" s="4">
        <v>31</v>
      </c>
      <c r="V6" s="4">
        <f>SUM(S6:U6)</f>
        <v>189</v>
      </c>
      <c r="W6" s="4">
        <v>23</v>
      </c>
      <c r="X6" s="4">
        <v>8</v>
      </c>
      <c r="Y6" s="4">
        <v>0</v>
      </c>
      <c r="Z6" s="4">
        <f>SUM(W6:Y6)</f>
        <v>31</v>
      </c>
      <c r="AA6" s="4">
        <v>50</v>
      </c>
      <c r="AB6" s="4">
        <v>5</v>
      </c>
      <c r="AC6" s="4">
        <f t="shared" ref="AC6" si="0">SUM(AA6:AB6)</f>
        <v>55</v>
      </c>
      <c r="AD6" s="5">
        <f t="shared" ref="AD6" si="1">+V6+Z6+AC6</f>
        <v>275</v>
      </c>
      <c r="AE6" s="3">
        <v>1</v>
      </c>
      <c r="AF6" s="4">
        <v>1</v>
      </c>
      <c r="AG6" s="5">
        <f t="shared" ref="AG6" si="2">SUM(AE6:AF6)</f>
        <v>2</v>
      </c>
      <c r="AH6" s="14">
        <v>4</v>
      </c>
      <c r="AI6" s="4">
        <v>6</v>
      </c>
      <c r="AJ6" s="4">
        <v>56</v>
      </c>
      <c r="AK6" s="4">
        <v>5</v>
      </c>
      <c r="AL6" s="4">
        <v>1</v>
      </c>
      <c r="AM6" s="4">
        <v>1</v>
      </c>
      <c r="AN6" s="4">
        <f>SUM(AJ6:AM6)</f>
        <v>63</v>
      </c>
      <c r="AO6" s="5">
        <f t="shared" ref="AO6" si="3">+AH6+AI6+AN6</f>
        <v>73</v>
      </c>
    </row>
    <row r="7" spans="1:41" s="11" customFormat="1" ht="50.5" customHeight="1" x14ac:dyDescent="0.55000000000000004">
      <c r="A7" s="12" t="s">
        <v>43</v>
      </c>
      <c r="B7" s="13" t="s">
        <v>1</v>
      </c>
      <c r="C7" s="3">
        <v>39</v>
      </c>
      <c r="D7" s="4">
        <v>306</v>
      </c>
      <c r="E7" s="4">
        <v>2</v>
      </c>
      <c r="F7" s="5">
        <f>SUM(C7:E7)</f>
        <v>347</v>
      </c>
      <c r="G7" s="3">
        <v>959</v>
      </c>
      <c r="H7" s="4">
        <v>4</v>
      </c>
      <c r="I7" s="4">
        <v>3</v>
      </c>
      <c r="J7" s="5">
        <f>SUM(G7:I7)</f>
        <v>966</v>
      </c>
      <c r="K7" s="3">
        <v>554</v>
      </c>
      <c r="L7" s="4">
        <v>16</v>
      </c>
      <c r="M7" s="4">
        <v>3</v>
      </c>
      <c r="N7" s="5">
        <f>SUM(K7:M7)</f>
        <v>573</v>
      </c>
      <c r="O7" s="14">
        <v>19</v>
      </c>
      <c r="P7" s="4">
        <v>0</v>
      </c>
      <c r="Q7" s="4">
        <v>1</v>
      </c>
      <c r="R7" s="5">
        <f>SUM(O7:Q7)</f>
        <v>20</v>
      </c>
      <c r="S7" s="3">
        <v>159</v>
      </c>
      <c r="T7" s="4">
        <v>1</v>
      </c>
      <c r="U7" s="4">
        <v>31</v>
      </c>
      <c r="V7" s="4">
        <f>SUM(S7:U7)</f>
        <v>191</v>
      </c>
      <c r="W7" s="4">
        <v>22</v>
      </c>
      <c r="X7" s="4">
        <v>8</v>
      </c>
      <c r="Y7" s="4">
        <v>1</v>
      </c>
      <c r="Z7" s="4">
        <f>SUM(W7:Y7)</f>
        <v>31</v>
      </c>
      <c r="AA7" s="4">
        <v>50</v>
      </c>
      <c r="AB7" s="4">
        <v>5</v>
      </c>
      <c r="AC7" s="4">
        <f t="shared" ref="AC7" si="4">SUM(AA7:AB7)</f>
        <v>55</v>
      </c>
      <c r="AD7" s="5">
        <f t="shared" ref="AD7" si="5">+V7+Z7+AC7</f>
        <v>277</v>
      </c>
      <c r="AE7" s="3">
        <v>1</v>
      </c>
      <c r="AF7" s="4">
        <v>1</v>
      </c>
      <c r="AG7" s="5">
        <f t="shared" ref="AG7" si="6">SUM(AE7:AF7)</f>
        <v>2</v>
      </c>
      <c r="AH7" s="14">
        <v>4</v>
      </c>
      <c r="AI7" s="4">
        <v>6</v>
      </c>
      <c r="AJ7" s="4">
        <v>57</v>
      </c>
      <c r="AK7" s="4">
        <v>5</v>
      </c>
      <c r="AL7" s="4">
        <v>1</v>
      </c>
      <c r="AM7" s="4">
        <v>1</v>
      </c>
      <c r="AN7" s="4">
        <f>SUM(AJ7:AM7)</f>
        <v>64</v>
      </c>
      <c r="AO7" s="5">
        <f t="shared" ref="AO7" si="7">+AH7+AI7+AN7</f>
        <v>74</v>
      </c>
    </row>
    <row r="8" spans="1:41" s="11" customFormat="1" ht="50.5" customHeight="1" x14ac:dyDescent="0.55000000000000004">
      <c r="A8" s="12" t="s">
        <v>44</v>
      </c>
      <c r="B8" s="13" t="s">
        <v>1</v>
      </c>
      <c r="C8" s="3">
        <v>42</v>
      </c>
      <c r="D8" s="4">
        <v>321</v>
      </c>
      <c r="E8" s="4">
        <v>2</v>
      </c>
      <c r="F8" s="5">
        <f>SUM(C8:E8)</f>
        <v>365</v>
      </c>
      <c r="G8" s="3">
        <v>978</v>
      </c>
      <c r="H8" s="4">
        <v>3</v>
      </c>
      <c r="I8" s="4">
        <v>3</v>
      </c>
      <c r="J8" s="5">
        <f>SUM(G8:I8)</f>
        <v>984</v>
      </c>
      <c r="K8" s="3">
        <v>560</v>
      </c>
      <c r="L8" s="4">
        <v>16</v>
      </c>
      <c r="M8" s="4">
        <v>3</v>
      </c>
      <c r="N8" s="5">
        <f>SUM(K8:M8)</f>
        <v>579</v>
      </c>
      <c r="O8" s="14">
        <v>14</v>
      </c>
      <c r="P8" s="4">
        <v>0</v>
      </c>
      <c r="Q8" s="4">
        <v>1</v>
      </c>
      <c r="R8" s="5">
        <f>SUM(O8:Q8)</f>
        <v>15</v>
      </c>
      <c r="S8" s="3">
        <v>159</v>
      </c>
      <c r="T8" s="4">
        <v>1</v>
      </c>
      <c r="U8" s="4">
        <v>31</v>
      </c>
      <c r="V8" s="4">
        <f>SUM(S8:U8)</f>
        <v>191</v>
      </c>
      <c r="W8" s="4">
        <v>22</v>
      </c>
      <c r="X8" s="4">
        <v>8</v>
      </c>
      <c r="Y8" s="4">
        <v>1</v>
      </c>
      <c r="Z8" s="4">
        <f>SUM(W8:Y8)</f>
        <v>31</v>
      </c>
      <c r="AA8" s="4">
        <v>50</v>
      </c>
      <c r="AB8" s="4">
        <v>5</v>
      </c>
      <c r="AC8" s="4">
        <f t="shared" ref="AC8" si="8">SUM(AA8:AB8)</f>
        <v>55</v>
      </c>
      <c r="AD8" s="5">
        <f t="shared" ref="AD8" si="9">+V8+Z8+AC8</f>
        <v>277</v>
      </c>
      <c r="AE8" s="3">
        <v>1</v>
      </c>
      <c r="AF8" s="4">
        <v>1</v>
      </c>
      <c r="AG8" s="5">
        <f t="shared" ref="AG8" si="10">SUM(AE8:AF8)</f>
        <v>2</v>
      </c>
      <c r="AH8" s="14">
        <v>4</v>
      </c>
      <c r="AI8" s="4">
        <v>6</v>
      </c>
      <c r="AJ8" s="4">
        <v>57</v>
      </c>
      <c r="AK8" s="4">
        <v>5</v>
      </c>
      <c r="AL8" s="4">
        <v>1</v>
      </c>
      <c r="AM8" s="4">
        <v>1</v>
      </c>
      <c r="AN8" s="4">
        <f>SUM(AJ8:AM8)</f>
        <v>64</v>
      </c>
      <c r="AO8" s="5">
        <f t="shared" ref="AO8" si="11">+AH8+AI8+AN8</f>
        <v>74</v>
      </c>
    </row>
    <row r="9" spans="1:41" s="11" customFormat="1" ht="50.5" customHeight="1" x14ac:dyDescent="0.55000000000000004">
      <c r="A9" s="12" t="s">
        <v>40</v>
      </c>
      <c r="B9" s="13" t="s">
        <v>1</v>
      </c>
      <c r="C9" s="3">
        <v>45</v>
      </c>
      <c r="D9" s="4">
        <v>338</v>
      </c>
      <c r="E9" s="4">
        <v>2</v>
      </c>
      <c r="F9" s="5">
        <f>SUM(C9:E9)</f>
        <v>385</v>
      </c>
      <c r="G9" s="3">
        <v>992</v>
      </c>
      <c r="H9" s="4">
        <v>3</v>
      </c>
      <c r="I9" s="4">
        <v>4</v>
      </c>
      <c r="J9" s="5">
        <f>SUM(G9:I9)</f>
        <v>999</v>
      </c>
      <c r="K9" s="3">
        <v>566</v>
      </c>
      <c r="L9" s="4">
        <v>16</v>
      </c>
      <c r="M9" s="4">
        <v>4</v>
      </c>
      <c r="N9" s="5">
        <f>SUM(K9:M9)</f>
        <v>586</v>
      </c>
      <c r="O9" s="14">
        <v>11</v>
      </c>
      <c r="P9" s="4">
        <v>0</v>
      </c>
      <c r="Q9" s="4">
        <v>0</v>
      </c>
      <c r="R9" s="5">
        <f>SUM(O9:Q9)</f>
        <v>11</v>
      </c>
      <c r="S9" s="3">
        <v>162</v>
      </c>
      <c r="T9" s="4">
        <v>1</v>
      </c>
      <c r="U9" s="4">
        <v>31</v>
      </c>
      <c r="V9" s="4">
        <f>SUM(S9:U9)</f>
        <v>194</v>
      </c>
      <c r="W9" s="4">
        <v>22</v>
      </c>
      <c r="X9" s="4">
        <v>9</v>
      </c>
      <c r="Y9" s="4">
        <v>0</v>
      </c>
      <c r="Z9" s="4">
        <f>SUM(W9:Y9)</f>
        <v>31</v>
      </c>
      <c r="AA9" s="4">
        <v>51</v>
      </c>
      <c r="AB9" s="4">
        <v>5</v>
      </c>
      <c r="AC9" s="4">
        <f t="shared" ref="AC9:AC22" si="12">SUM(AA9:AB9)</f>
        <v>56</v>
      </c>
      <c r="AD9" s="5">
        <f t="shared" ref="AD9:AD22" si="13">+V9+Z9+AC9</f>
        <v>281</v>
      </c>
      <c r="AE9" s="3">
        <v>1</v>
      </c>
      <c r="AF9" s="4">
        <v>1</v>
      </c>
      <c r="AG9" s="5">
        <f t="shared" ref="AG9:AG22" si="14">SUM(AE9:AF9)</f>
        <v>2</v>
      </c>
      <c r="AH9" s="14">
        <v>4</v>
      </c>
      <c r="AI9" s="4">
        <v>6</v>
      </c>
      <c r="AJ9" s="4">
        <v>56</v>
      </c>
      <c r="AK9" s="4">
        <v>5</v>
      </c>
      <c r="AL9" s="4">
        <v>1</v>
      </c>
      <c r="AM9" s="4">
        <v>1</v>
      </c>
      <c r="AN9" s="4">
        <f t="shared" ref="AN9:AN22" si="15">SUM(AJ9:AM9)</f>
        <v>63</v>
      </c>
      <c r="AO9" s="5">
        <f t="shared" ref="AO9:AO22" si="16">+AH9+AI9+AN9</f>
        <v>73</v>
      </c>
    </row>
    <row r="10" spans="1:41" s="11" customFormat="1" ht="50.5" customHeight="1" x14ac:dyDescent="0.55000000000000004">
      <c r="A10" s="15" t="s">
        <v>16</v>
      </c>
      <c r="B10" s="16" t="s">
        <v>1</v>
      </c>
      <c r="C10" s="17">
        <v>48</v>
      </c>
      <c r="D10" s="18">
        <v>354</v>
      </c>
      <c r="E10" s="18">
        <v>2</v>
      </c>
      <c r="F10" s="19">
        <f t="shared" ref="F10:F15" si="17">+SUM(C10:E10)</f>
        <v>404</v>
      </c>
      <c r="G10" s="17">
        <v>1020</v>
      </c>
      <c r="H10" s="18">
        <v>3</v>
      </c>
      <c r="I10" s="18">
        <v>4</v>
      </c>
      <c r="J10" s="19">
        <f t="shared" ref="J10:J18" si="18">+SUM(G10:I10)</f>
        <v>1027</v>
      </c>
      <c r="K10" s="17">
        <v>575</v>
      </c>
      <c r="L10" s="18">
        <v>16</v>
      </c>
      <c r="M10" s="18">
        <v>4</v>
      </c>
      <c r="N10" s="19">
        <f t="shared" ref="N10:N22" si="19">+SUM(K10:M10)</f>
        <v>595</v>
      </c>
      <c r="O10" s="20">
        <v>6</v>
      </c>
      <c r="P10" s="18">
        <v>0</v>
      </c>
      <c r="Q10" s="18">
        <v>0</v>
      </c>
      <c r="R10" s="21">
        <f t="shared" ref="R10:R22" si="20">+SUM(O10:Q10)</f>
        <v>6</v>
      </c>
      <c r="S10" s="17">
        <v>163</v>
      </c>
      <c r="T10" s="18">
        <v>1</v>
      </c>
      <c r="U10" s="18">
        <v>31</v>
      </c>
      <c r="V10" s="18">
        <f t="shared" ref="V10:V22" si="21">+SUM(S10:U10)</f>
        <v>195</v>
      </c>
      <c r="W10" s="18">
        <v>22</v>
      </c>
      <c r="X10" s="18">
        <v>9</v>
      </c>
      <c r="Y10" s="18">
        <v>0</v>
      </c>
      <c r="Z10" s="18">
        <f t="shared" ref="Z10:Z22" si="22">+SUM(W10:Y10)</f>
        <v>31</v>
      </c>
      <c r="AA10" s="18">
        <v>51</v>
      </c>
      <c r="AB10" s="18">
        <v>5</v>
      </c>
      <c r="AC10" s="18">
        <f t="shared" si="12"/>
        <v>56</v>
      </c>
      <c r="AD10" s="19">
        <f t="shared" si="13"/>
        <v>282</v>
      </c>
      <c r="AE10" s="17">
        <v>1</v>
      </c>
      <c r="AF10" s="18">
        <v>1</v>
      </c>
      <c r="AG10" s="19">
        <f t="shared" si="14"/>
        <v>2</v>
      </c>
      <c r="AH10" s="20">
        <v>4</v>
      </c>
      <c r="AI10" s="18">
        <v>6</v>
      </c>
      <c r="AJ10" s="18">
        <v>56</v>
      </c>
      <c r="AK10" s="18">
        <v>5</v>
      </c>
      <c r="AL10" s="18">
        <v>1</v>
      </c>
      <c r="AM10" s="18">
        <v>1</v>
      </c>
      <c r="AN10" s="18">
        <f t="shared" si="15"/>
        <v>63</v>
      </c>
      <c r="AO10" s="19">
        <f t="shared" si="16"/>
        <v>73</v>
      </c>
    </row>
    <row r="11" spans="1:41" s="11" customFormat="1" ht="50.5" customHeight="1" x14ac:dyDescent="0.55000000000000004">
      <c r="A11" s="15" t="s">
        <v>32</v>
      </c>
      <c r="B11" s="16" t="s">
        <v>1</v>
      </c>
      <c r="C11" s="17">
        <v>52</v>
      </c>
      <c r="D11" s="18">
        <v>368</v>
      </c>
      <c r="E11" s="18">
        <v>2</v>
      </c>
      <c r="F11" s="19">
        <f t="shared" si="17"/>
        <v>422</v>
      </c>
      <c r="G11" s="17">
        <v>1038</v>
      </c>
      <c r="H11" s="18">
        <v>3</v>
      </c>
      <c r="I11" s="18">
        <v>4</v>
      </c>
      <c r="J11" s="19">
        <f t="shared" si="18"/>
        <v>1045</v>
      </c>
      <c r="K11" s="17">
        <v>577</v>
      </c>
      <c r="L11" s="18">
        <v>16</v>
      </c>
      <c r="M11" s="18">
        <v>4</v>
      </c>
      <c r="N11" s="19">
        <f t="shared" si="19"/>
        <v>597</v>
      </c>
      <c r="O11" s="20">
        <v>5</v>
      </c>
      <c r="P11" s="18">
        <v>0</v>
      </c>
      <c r="Q11" s="18">
        <v>0</v>
      </c>
      <c r="R11" s="21">
        <f t="shared" si="20"/>
        <v>5</v>
      </c>
      <c r="S11" s="17">
        <v>166</v>
      </c>
      <c r="T11" s="18">
        <v>1</v>
      </c>
      <c r="U11" s="18">
        <v>31</v>
      </c>
      <c r="V11" s="18">
        <f t="shared" si="21"/>
        <v>198</v>
      </c>
      <c r="W11" s="18">
        <v>22</v>
      </c>
      <c r="X11" s="18">
        <v>9</v>
      </c>
      <c r="Y11" s="18">
        <v>0</v>
      </c>
      <c r="Z11" s="18">
        <f t="shared" si="22"/>
        <v>31</v>
      </c>
      <c r="AA11" s="18">
        <v>51</v>
      </c>
      <c r="AB11" s="18">
        <v>5</v>
      </c>
      <c r="AC11" s="18">
        <f t="shared" si="12"/>
        <v>56</v>
      </c>
      <c r="AD11" s="19">
        <f t="shared" si="13"/>
        <v>285</v>
      </c>
      <c r="AE11" s="17">
        <v>1</v>
      </c>
      <c r="AF11" s="18">
        <v>1</v>
      </c>
      <c r="AG11" s="19">
        <f t="shared" si="14"/>
        <v>2</v>
      </c>
      <c r="AH11" s="20">
        <v>4</v>
      </c>
      <c r="AI11" s="18">
        <v>6</v>
      </c>
      <c r="AJ11" s="18">
        <v>55</v>
      </c>
      <c r="AK11" s="18">
        <v>5</v>
      </c>
      <c r="AL11" s="18">
        <v>1</v>
      </c>
      <c r="AM11" s="18">
        <v>1</v>
      </c>
      <c r="AN11" s="18">
        <f t="shared" si="15"/>
        <v>62</v>
      </c>
      <c r="AO11" s="19">
        <f t="shared" si="16"/>
        <v>72</v>
      </c>
    </row>
    <row r="12" spans="1:41" s="11" customFormat="1" ht="50.5" customHeight="1" x14ac:dyDescent="0.55000000000000004">
      <c r="A12" s="15" t="s">
        <v>33</v>
      </c>
      <c r="B12" s="16" t="s">
        <v>1</v>
      </c>
      <c r="C12" s="17">
        <v>56</v>
      </c>
      <c r="D12" s="18">
        <v>380</v>
      </c>
      <c r="E12" s="18">
        <v>2</v>
      </c>
      <c r="F12" s="19">
        <f t="shared" si="17"/>
        <v>438</v>
      </c>
      <c r="G12" s="17">
        <v>1054</v>
      </c>
      <c r="H12" s="18">
        <v>3</v>
      </c>
      <c r="I12" s="18">
        <v>4</v>
      </c>
      <c r="J12" s="19">
        <f t="shared" si="18"/>
        <v>1061</v>
      </c>
      <c r="K12" s="17">
        <v>591</v>
      </c>
      <c r="L12" s="18">
        <v>16</v>
      </c>
      <c r="M12" s="18">
        <v>4</v>
      </c>
      <c r="N12" s="19">
        <f t="shared" si="19"/>
        <v>611</v>
      </c>
      <c r="O12" s="20">
        <v>3</v>
      </c>
      <c r="P12" s="18">
        <v>0</v>
      </c>
      <c r="Q12" s="18">
        <v>0</v>
      </c>
      <c r="R12" s="21">
        <f t="shared" si="20"/>
        <v>3</v>
      </c>
      <c r="S12" s="17">
        <v>168</v>
      </c>
      <c r="T12" s="18">
        <v>1</v>
      </c>
      <c r="U12" s="18">
        <v>32</v>
      </c>
      <c r="V12" s="18">
        <f t="shared" si="21"/>
        <v>201</v>
      </c>
      <c r="W12" s="18">
        <v>22</v>
      </c>
      <c r="X12" s="18">
        <v>9</v>
      </c>
      <c r="Y12" s="18">
        <v>0</v>
      </c>
      <c r="Z12" s="18">
        <f t="shared" si="22"/>
        <v>31</v>
      </c>
      <c r="AA12" s="18">
        <v>51</v>
      </c>
      <c r="AB12" s="18">
        <v>5</v>
      </c>
      <c r="AC12" s="18">
        <f t="shared" si="12"/>
        <v>56</v>
      </c>
      <c r="AD12" s="19">
        <f t="shared" si="13"/>
        <v>288</v>
      </c>
      <c r="AE12" s="17">
        <v>1</v>
      </c>
      <c r="AF12" s="18">
        <v>1</v>
      </c>
      <c r="AG12" s="19">
        <f t="shared" si="14"/>
        <v>2</v>
      </c>
      <c r="AH12" s="20">
        <v>4</v>
      </c>
      <c r="AI12" s="18">
        <v>6</v>
      </c>
      <c r="AJ12" s="18">
        <v>55</v>
      </c>
      <c r="AK12" s="18">
        <v>5</v>
      </c>
      <c r="AL12" s="18">
        <v>1</v>
      </c>
      <c r="AM12" s="18">
        <v>1</v>
      </c>
      <c r="AN12" s="18">
        <f t="shared" si="15"/>
        <v>62</v>
      </c>
      <c r="AO12" s="19">
        <f t="shared" si="16"/>
        <v>72</v>
      </c>
    </row>
    <row r="13" spans="1:41" s="11" customFormat="1" ht="50.5" customHeight="1" x14ac:dyDescent="0.55000000000000004">
      <c r="A13" s="15" t="s">
        <v>34</v>
      </c>
      <c r="B13" s="16" t="s">
        <v>1</v>
      </c>
      <c r="C13" s="17">
        <v>60</v>
      </c>
      <c r="D13" s="18">
        <v>397</v>
      </c>
      <c r="E13" s="18">
        <v>2</v>
      </c>
      <c r="F13" s="19">
        <f t="shared" si="17"/>
        <v>459</v>
      </c>
      <c r="G13" s="17">
        <v>1067</v>
      </c>
      <c r="H13" s="18">
        <v>3</v>
      </c>
      <c r="I13" s="18">
        <v>4</v>
      </c>
      <c r="J13" s="19">
        <f t="shared" si="18"/>
        <v>1074</v>
      </c>
      <c r="K13" s="17">
        <v>601</v>
      </c>
      <c r="L13" s="18">
        <v>17</v>
      </c>
      <c r="M13" s="18">
        <v>4</v>
      </c>
      <c r="N13" s="19">
        <f t="shared" si="19"/>
        <v>622</v>
      </c>
      <c r="O13" s="20">
        <v>2</v>
      </c>
      <c r="P13" s="18">
        <v>0</v>
      </c>
      <c r="Q13" s="18">
        <v>0</v>
      </c>
      <c r="R13" s="21">
        <f t="shared" si="20"/>
        <v>2</v>
      </c>
      <c r="S13" s="17">
        <v>167</v>
      </c>
      <c r="T13" s="18">
        <v>1</v>
      </c>
      <c r="U13" s="18">
        <v>33</v>
      </c>
      <c r="V13" s="18">
        <f t="shared" si="21"/>
        <v>201</v>
      </c>
      <c r="W13" s="18">
        <v>23</v>
      </c>
      <c r="X13" s="18">
        <v>9</v>
      </c>
      <c r="Y13" s="18">
        <v>0</v>
      </c>
      <c r="Z13" s="18">
        <f t="shared" si="22"/>
        <v>32</v>
      </c>
      <c r="AA13" s="18">
        <v>51</v>
      </c>
      <c r="AB13" s="18">
        <v>5</v>
      </c>
      <c r="AC13" s="18">
        <f t="shared" si="12"/>
        <v>56</v>
      </c>
      <c r="AD13" s="19">
        <f t="shared" si="13"/>
        <v>289</v>
      </c>
      <c r="AE13" s="17">
        <v>1</v>
      </c>
      <c r="AF13" s="18">
        <v>1</v>
      </c>
      <c r="AG13" s="19">
        <f t="shared" si="14"/>
        <v>2</v>
      </c>
      <c r="AH13" s="20">
        <v>4</v>
      </c>
      <c r="AI13" s="18">
        <v>6</v>
      </c>
      <c r="AJ13" s="18">
        <v>54</v>
      </c>
      <c r="AK13" s="18">
        <v>4</v>
      </c>
      <c r="AL13" s="18">
        <v>0</v>
      </c>
      <c r="AM13" s="18">
        <v>1</v>
      </c>
      <c r="AN13" s="18">
        <f t="shared" si="15"/>
        <v>59</v>
      </c>
      <c r="AO13" s="19">
        <f t="shared" si="16"/>
        <v>69</v>
      </c>
    </row>
    <row r="14" spans="1:41" s="11" customFormat="1" ht="50.5" customHeight="1" x14ac:dyDescent="0.55000000000000004">
      <c r="A14" s="15" t="s">
        <v>35</v>
      </c>
      <c r="B14" s="16" t="s">
        <v>1</v>
      </c>
      <c r="C14" s="17">
        <v>62</v>
      </c>
      <c r="D14" s="18">
        <v>426</v>
      </c>
      <c r="E14" s="18">
        <v>2</v>
      </c>
      <c r="F14" s="19">
        <f t="shared" si="17"/>
        <v>490</v>
      </c>
      <c r="G14" s="17">
        <v>1099</v>
      </c>
      <c r="H14" s="18">
        <v>3</v>
      </c>
      <c r="I14" s="18">
        <v>4</v>
      </c>
      <c r="J14" s="19">
        <f t="shared" si="18"/>
        <v>1106</v>
      </c>
      <c r="K14" s="17">
        <v>612</v>
      </c>
      <c r="L14" s="18">
        <v>17</v>
      </c>
      <c r="M14" s="18">
        <v>4</v>
      </c>
      <c r="N14" s="19">
        <f t="shared" si="19"/>
        <v>633</v>
      </c>
      <c r="O14" s="20">
        <v>0</v>
      </c>
      <c r="P14" s="18">
        <v>0</v>
      </c>
      <c r="Q14" s="18">
        <v>0</v>
      </c>
      <c r="R14" s="21">
        <f t="shared" si="20"/>
        <v>0</v>
      </c>
      <c r="S14" s="17">
        <v>169</v>
      </c>
      <c r="T14" s="18">
        <v>1</v>
      </c>
      <c r="U14" s="18">
        <v>33</v>
      </c>
      <c r="V14" s="18">
        <f t="shared" si="21"/>
        <v>203</v>
      </c>
      <c r="W14" s="18">
        <v>23</v>
      </c>
      <c r="X14" s="18">
        <v>9</v>
      </c>
      <c r="Y14" s="18">
        <v>0</v>
      </c>
      <c r="Z14" s="18">
        <f t="shared" si="22"/>
        <v>32</v>
      </c>
      <c r="AA14" s="18">
        <v>51</v>
      </c>
      <c r="AB14" s="18">
        <v>5</v>
      </c>
      <c r="AC14" s="18">
        <f t="shared" si="12"/>
        <v>56</v>
      </c>
      <c r="AD14" s="19">
        <f t="shared" si="13"/>
        <v>291</v>
      </c>
      <c r="AE14" s="17">
        <v>1</v>
      </c>
      <c r="AF14" s="18">
        <v>1</v>
      </c>
      <c r="AG14" s="19">
        <f t="shared" si="14"/>
        <v>2</v>
      </c>
      <c r="AH14" s="20">
        <v>4</v>
      </c>
      <c r="AI14" s="18">
        <v>6</v>
      </c>
      <c r="AJ14" s="18">
        <v>50</v>
      </c>
      <c r="AK14" s="18">
        <v>4</v>
      </c>
      <c r="AL14" s="18">
        <v>0</v>
      </c>
      <c r="AM14" s="18">
        <v>1</v>
      </c>
      <c r="AN14" s="18">
        <f t="shared" si="15"/>
        <v>55</v>
      </c>
      <c r="AO14" s="19">
        <f t="shared" si="16"/>
        <v>65</v>
      </c>
    </row>
    <row r="15" spans="1:41" s="11" customFormat="1" ht="50.5" customHeight="1" x14ac:dyDescent="0.55000000000000004">
      <c r="A15" s="15" t="s">
        <v>27</v>
      </c>
      <c r="B15" s="16" t="s">
        <v>1</v>
      </c>
      <c r="C15" s="17">
        <v>73</v>
      </c>
      <c r="D15" s="18">
        <v>467</v>
      </c>
      <c r="E15" s="18">
        <v>2</v>
      </c>
      <c r="F15" s="19">
        <f t="shared" si="17"/>
        <v>542</v>
      </c>
      <c r="G15" s="17">
        <v>1120</v>
      </c>
      <c r="H15" s="18">
        <v>3</v>
      </c>
      <c r="I15" s="18">
        <v>4</v>
      </c>
      <c r="J15" s="19">
        <f t="shared" si="18"/>
        <v>1127</v>
      </c>
      <c r="K15" s="17">
        <v>620</v>
      </c>
      <c r="L15" s="18">
        <v>17</v>
      </c>
      <c r="M15" s="18">
        <v>4</v>
      </c>
      <c r="N15" s="19">
        <f t="shared" si="19"/>
        <v>641</v>
      </c>
      <c r="O15" s="20">
        <v>0</v>
      </c>
      <c r="P15" s="18">
        <v>0</v>
      </c>
      <c r="Q15" s="18">
        <v>0</v>
      </c>
      <c r="R15" s="21">
        <f t="shared" si="20"/>
        <v>0</v>
      </c>
      <c r="S15" s="17">
        <v>172</v>
      </c>
      <c r="T15" s="18">
        <v>1</v>
      </c>
      <c r="U15" s="18">
        <v>33</v>
      </c>
      <c r="V15" s="18">
        <f t="shared" si="21"/>
        <v>206</v>
      </c>
      <c r="W15" s="18">
        <v>23</v>
      </c>
      <c r="X15" s="18">
        <v>9</v>
      </c>
      <c r="Y15" s="18">
        <v>0</v>
      </c>
      <c r="Z15" s="18">
        <f t="shared" si="22"/>
        <v>32</v>
      </c>
      <c r="AA15" s="18">
        <v>51</v>
      </c>
      <c r="AB15" s="18">
        <v>5</v>
      </c>
      <c r="AC15" s="18">
        <f t="shared" si="12"/>
        <v>56</v>
      </c>
      <c r="AD15" s="19">
        <f t="shared" si="13"/>
        <v>294</v>
      </c>
      <c r="AE15" s="17">
        <v>1</v>
      </c>
      <c r="AF15" s="18">
        <v>1</v>
      </c>
      <c r="AG15" s="19">
        <f t="shared" si="14"/>
        <v>2</v>
      </c>
      <c r="AH15" s="20">
        <v>5</v>
      </c>
      <c r="AI15" s="18">
        <v>6</v>
      </c>
      <c r="AJ15" s="18">
        <v>50</v>
      </c>
      <c r="AK15" s="18">
        <v>4</v>
      </c>
      <c r="AL15" s="18">
        <v>0</v>
      </c>
      <c r="AM15" s="18">
        <v>1</v>
      </c>
      <c r="AN15" s="18">
        <f t="shared" si="15"/>
        <v>55</v>
      </c>
      <c r="AO15" s="19">
        <f t="shared" si="16"/>
        <v>66</v>
      </c>
    </row>
    <row r="16" spans="1:41" s="11" customFormat="1" ht="50.5" customHeight="1" x14ac:dyDescent="0.55000000000000004">
      <c r="A16" s="15" t="s">
        <v>36</v>
      </c>
      <c r="B16" s="16" t="s">
        <v>1</v>
      </c>
      <c r="C16" s="17">
        <v>75</v>
      </c>
      <c r="D16" s="18">
        <v>470</v>
      </c>
      <c r="E16" s="18">
        <v>2</v>
      </c>
      <c r="F16" s="19">
        <v>547</v>
      </c>
      <c r="G16" s="17">
        <v>1147</v>
      </c>
      <c r="H16" s="18">
        <v>3</v>
      </c>
      <c r="I16" s="18">
        <v>4</v>
      </c>
      <c r="J16" s="19">
        <f t="shared" si="18"/>
        <v>1154</v>
      </c>
      <c r="K16" s="17">
        <v>632</v>
      </c>
      <c r="L16" s="18">
        <v>16</v>
      </c>
      <c r="M16" s="18">
        <v>4</v>
      </c>
      <c r="N16" s="19">
        <f t="shared" si="19"/>
        <v>652</v>
      </c>
      <c r="O16" s="20">
        <v>0</v>
      </c>
      <c r="P16" s="18">
        <v>0</v>
      </c>
      <c r="Q16" s="18">
        <v>0</v>
      </c>
      <c r="R16" s="21">
        <f t="shared" si="20"/>
        <v>0</v>
      </c>
      <c r="S16" s="17">
        <v>172</v>
      </c>
      <c r="T16" s="18">
        <v>1</v>
      </c>
      <c r="U16" s="18">
        <v>34</v>
      </c>
      <c r="V16" s="18">
        <f t="shared" si="21"/>
        <v>207</v>
      </c>
      <c r="W16" s="18">
        <v>23</v>
      </c>
      <c r="X16" s="18">
        <v>9</v>
      </c>
      <c r="Y16" s="18">
        <v>0</v>
      </c>
      <c r="Z16" s="18">
        <f t="shared" si="22"/>
        <v>32</v>
      </c>
      <c r="AA16" s="18">
        <v>52</v>
      </c>
      <c r="AB16" s="18">
        <v>5</v>
      </c>
      <c r="AC16" s="18">
        <f t="shared" si="12"/>
        <v>57</v>
      </c>
      <c r="AD16" s="19">
        <f t="shared" si="13"/>
        <v>296</v>
      </c>
      <c r="AE16" s="17">
        <v>1</v>
      </c>
      <c r="AF16" s="18">
        <v>1</v>
      </c>
      <c r="AG16" s="19">
        <f t="shared" si="14"/>
        <v>2</v>
      </c>
      <c r="AH16" s="20">
        <v>5</v>
      </c>
      <c r="AI16" s="18">
        <v>8</v>
      </c>
      <c r="AJ16" s="18">
        <v>47</v>
      </c>
      <c r="AK16" s="18">
        <v>4</v>
      </c>
      <c r="AL16" s="18">
        <v>0</v>
      </c>
      <c r="AM16" s="18">
        <v>1</v>
      </c>
      <c r="AN16" s="18">
        <f t="shared" si="15"/>
        <v>52</v>
      </c>
      <c r="AO16" s="19">
        <f t="shared" si="16"/>
        <v>65</v>
      </c>
    </row>
    <row r="17" spans="1:41" s="11" customFormat="1" ht="50.5" customHeight="1" x14ac:dyDescent="0.55000000000000004">
      <c r="A17" s="15" t="s">
        <v>15</v>
      </c>
      <c r="B17" s="16" t="s">
        <v>1</v>
      </c>
      <c r="C17" s="17">
        <v>80</v>
      </c>
      <c r="D17" s="18">
        <v>476</v>
      </c>
      <c r="E17" s="18">
        <v>2</v>
      </c>
      <c r="F17" s="19">
        <f t="shared" ref="F17:F22" si="23">+SUM(C17:E17)</f>
        <v>558</v>
      </c>
      <c r="G17" s="17">
        <v>1169</v>
      </c>
      <c r="H17" s="18">
        <v>3</v>
      </c>
      <c r="I17" s="18">
        <v>4</v>
      </c>
      <c r="J17" s="19">
        <f t="shared" si="18"/>
        <v>1176</v>
      </c>
      <c r="K17" s="17">
        <v>642</v>
      </c>
      <c r="L17" s="18">
        <v>16</v>
      </c>
      <c r="M17" s="18">
        <v>4</v>
      </c>
      <c r="N17" s="19">
        <f t="shared" si="19"/>
        <v>662</v>
      </c>
      <c r="O17" s="20">
        <v>0</v>
      </c>
      <c r="P17" s="18">
        <v>0</v>
      </c>
      <c r="Q17" s="18">
        <v>0</v>
      </c>
      <c r="R17" s="21">
        <f t="shared" si="20"/>
        <v>0</v>
      </c>
      <c r="S17" s="17">
        <v>176</v>
      </c>
      <c r="T17" s="18">
        <v>1</v>
      </c>
      <c r="U17" s="18">
        <v>34</v>
      </c>
      <c r="V17" s="18">
        <f t="shared" si="21"/>
        <v>211</v>
      </c>
      <c r="W17" s="18">
        <v>24</v>
      </c>
      <c r="X17" s="18">
        <v>9</v>
      </c>
      <c r="Y17" s="18">
        <v>0</v>
      </c>
      <c r="Z17" s="18">
        <f t="shared" si="22"/>
        <v>33</v>
      </c>
      <c r="AA17" s="18">
        <v>53</v>
      </c>
      <c r="AB17" s="18">
        <v>5</v>
      </c>
      <c r="AC17" s="18">
        <f t="shared" si="12"/>
        <v>58</v>
      </c>
      <c r="AD17" s="19">
        <f t="shared" si="13"/>
        <v>302</v>
      </c>
      <c r="AE17" s="17">
        <v>1</v>
      </c>
      <c r="AF17" s="18">
        <v>1</v>
      </c>
      <c r="AG17" s="19">
        <f t="shared" si="14"/>
        <v>2</v>
      </c>
      <c r="AH17" s="20">
        <v>5</v>
      </c>
      <c r="AI17" s="18">
        <v>8</v>
      </c>
      <c r="AJ17" s="18">
        <v>45</v>
      </c>
      <c r="AK17" s="18">
        <v>4</v>
      </c>
      <c r="AL17" s="18">
        <v>0</v>
      </c>
      <c r="AM17" s="18">
        <v>1</v>
      </c>
      <c r="AN17" s="18">
        <f t="shared" si="15"/>
        <v>50</v>
      </c>
      <c r="AO17" s="19">
        <f t="shared" si="16"/>
        <v>63</v>
      </c>
    </row>
    <row r="18" spans="1:41" s="11" customFormat="1" ht="50.5" customHeight="1" x14ac:dyDescent="0.55000000000000004">
      <c r="A18" s="15" t="s">
        <v>28</v>
      </c>
      <c r="B18" s="16" t="s">
        <v>1</v>
      </c>
      <c r="C18" s="17">
        <v>80</v>
      </c>
      <c r="D18" s="18">
        <v>475</v>
      </c>
      <c r="E18" s="18">
        <v>2</v>
      </c>
      <c r="F18" s="19">
        <f t="shared" si="23"/>
        <v>557</v>
      </c>
      <c r="G18" s="17">
        <v>1199</v>
      </c>
      <c r="H18" s="18">
        <v>3</v>
      </c>
      <c r="I18" s="18">
        <v>4</v>
      </c>
      <c r="J18" s="19">
        <f t="shared" si="18"/>
        <v>1206</v>
      </c>
      <c r="K18" s="17">
        <v>651</v>
      </c>
      <c r="L18" s="18">
        <v>16</v>
      </c>
      <c r="M18" s="18">
        <v>4</v>
      </c>
      <c r="N18" s="19">
        <f t="shared" si="19"/>
        <v>671</v>
      </c>
      <c r="O18" s="20">
        <v>0</v>
      </c>
      <c r="P18" s="18">
        <v>0</v>
      </c>
      <c r="Q18" s="18">
        <v>0</v>
      </c>
      <c r="R18" s="21">
        <f t="shared" si="20"/>
        <v>0</v>
      </c>
      <c r="S18" s="17">
        <v>179</v>
      </c>
      <c r="T18" s="18">
        <v>1</v>
      </c>
      <c r="U18" s="18">
        <v>35</v>
      </c>
      <c r="V18" s="18">
        <f t="shared" si="21"/>
        <v>215</v>
      </c>
      <c r="W18" s="18">
        <v>23</v>
      </c>
      <c r="X18" s="18">
        <v>9</v>
      </c>
      <c r="Y18" s="18">
        <v>0</v>
      </c>
      <c r="Z18" s="18">
        <f t="shared" si="22"/>
        <v>32</v>
      </c>
      <c r="AA18" s="18">
        <v>53</v>
      </c>
      <c r="AB18" s="18">
        <v>5</v>
      </c>
      <c r="AC18" s="18">
        <f t="shared" si="12"/>
        <v>58</v>
      </c>
      <c r="AD18" s="19">
        <f t="shared" si="13"/>
        <v>305</v>
      </c>
      <c r="AE18" s="17">
        <v>1</v>
      </c>
      <c r="AF18" s="18">
        <v>1</v>
      </c>
      <c r="AG18" s="19">
        <f t="shared" si="14"/>
        <v>2</v>
      </c>
      <c r="AH18" s="20">
        <v>5</v>
      </c>
      <c r="AI18" s="18">
        <v>8</v>
      </c>
      <c r="AJ18" s="18">
        <v>45</v>
      </c>
      <c r="AK18" s="18">
        <v>4</v>
      </c>
      <c r="AL18" s="18">
        <v>0</v>
      </c>
      <c r="AM18" s="18">
        <v>1</v>
      </c>
      <c r="AN18" s="18">
        <f t="shared" si="15"/>
        <v>50</v>
      </c>
      <c r="AO18" s="19">
        <f t="shared" si="16"/>
        <v>63</v>
      </c>
    </row>
    <row r="19" spans="1:41" s="11" customFormat="1" ht="50.5" customHeight="1" x14ac:dyDescent="0.55000000000000004">
      <c r="A19" s="15" t="s">
        <v>7</v>
      </c>
      <c r="B19" s="16" t="s">
        <v>1</v>
      </c>
      <c r="C19" s="17">
        <v>85</v>
      </c>
      <c r="D19" s="18">
        <v>470</v>
      </c>
      <c r="E19" s="18">
        <v>2</v>
      </c>
      <c r="F19" s="19">
        <f t="shared" si="23"/>
        <v>557</v>
      </c>
      <c r="G19" s="17">
        <v>1241</v>
      </c>
      <c r="H19" s="18">
        <v>3</v>
      </c>
      <c r="I19" s="18">
        <v>4</v>
      </c>
      <c r="J19" s="19">
        <v>1248</v>
      </c>
      <c r="K19" s="17">
        <v>657</v>
      </c>
      <c r="L19" s="18">
        <v>16</v>
      </c>
      <c r="M19" s="18">
        <v>4</v>
      </c>
      <c r="N19" s="19">
        <f t="shared" si="19"/>
        <v>677</v>
      </c>
      <c r="O19" s="20">
        <v>0</v>
      </c>
      <c r="P19" s="18">
        <v>0</v>
      </c>
      <c r="Q19" s="18">
        <v>0</v>
      </c>
      <c r="R19" s="21">
        <f t="shared" si="20"/>
        <v>0</v>
      </c>
      <c r="S19" s="17">
        <v>185</v>
      </c>
      <c r="T19" s="18">
        <v>1</v>
      </c>
      <c r="U19" s="18">
        <v>36</v>
      </c>
      <c r="V19" s="18">
        <f t="shared" si="21"/>
        <v>222</v>
      </c>
      <c r="W19" s="18">
        <v>23</v>
      </c>
      <c r="X19" s="18">
        <v>10</v>
      </c>
      <c r="Y19" s="18">
        <v>1</v>
      </c>
      <c r="Z19" s="18">
        <f t="shared" si="22"/>
        <v>34</v>
      </c>
      <c r="AA19" s="18">
        <v>53</v>
      </c>
      <c r="AB19" s="18">
        <v>5</v>
      </c>
      <c r="AC19" s="18">
        <f t="shared" si="12"/>
        <v>58</v>
      </c>
      <c r="AD19" s="19">
        <f t="shared" si="13"/>
        <v>314</v>
      </c>
      <c r="AE19" s="17">
        <v>1</v>
      </c>
      <c r="AF19" s="18">
        <v>1</v>
      </c>
      <c r="AG19" s="19">
        <f t="shared" si="14"/>
        <v>2</v>
      </c>
      <c r="AH19" s="20">
        <v>5</v>
      </c>
      <c r="AI19" s="18">
        <v>8</v>
      </c>
      <c r="AJ19" s="18">
        <v>44</v>
      </c>
      <c r="AK19" s="18">
        <v>4</v>
      </c>
      <c r="AL19" s="18">
        <v>0</v>
      </c>
      <c r="AM19" s="18">
        <v>1</v>
      </c>
      <c r="AN19" s="18">
        <f t="shared" si="15"/>
        <v>49</v>
      </c>
      <c r="AO19" s="19">
        <f t="shared" si="16"/>
        <v>62</v>
      </c>
    </row>
    <row r="20" spans="1:41" s="11" customFormat="1" ht="50.5" customHeight="1" x14ac:dyDescent="0.55000000000000004">
      <c r="A20" s="15" t="s">
        <v>37</v>
      </c>
      <c r="B20" s="16" t="s">
        <v>1</v>
      </c>
      <c r="C20" s="17">
        <v>87</v>
      </c>
      <c r="D20" s="18">
        <v>471</v>
      </c>
      <c r="E20" s="18">
        <v>2</v>
      </c>
      <c r="F20" s="19">
        <f t="shared" si="23"/>
        <v>560</v>
      </c>
      <c r="G20" s="17">
        <v>1277</v>
      </c>
      <c r="H20" s="18">
        <v>3</v>
      </c>
      <c r="I20" s="18">
        <v>4</v>
      </c>
      <c r="J20" s="19">
        <f>+SUM(G20:I20)</f>
        <v>1284</v>
      </c>
      <c r="K20" s="17">
        <v>664</v>
      </c>
      <c r="L20" s="18">
        <v>16</v>
      </c>
      <c r="M20" s="18">
        <v>4</v>
      </c>
      <c r="N20" s="19">
        <f t="shared" si="19"/>
        <v>684</v>
      </c>
      <c r="O20" s="20">
        <v>0</v>
      </c>
      <c r="P20" s="18">
        <v>0</v>
      </c>
      <c r="Q20" s="18">
        <v>0</v>
      </c>
      <c r="R20" s="21">
        <f t="shared" si="20"/>
        <v>0</v>
      </c>
      <c r="S20" s="17">
        <v>189</v>
      </c>
      <c r="T20" s="18">
        <v>1</v>
      </c>
      <c r="U20" s="18">
        <v>37</v>
      </c>
      <c r="V20" s="18">
        <f t="shared" si="21"/>
        <v>227</v>
      </c>
      <c r="W20" s="18">
        <v>21</v>
      </c>
      <c r="X20" s="18">
        <v>11</v>
      </c>
      <c r="Y20" s="18">
        <v>3</v>
      </c>
      <c r="Z20" s="18">
        <f t="shared" si="22"/>
        <v>35</v>
      </c>
      <c r="AA20" s="18">
        <v>53</v>
      </c>
      <c r="AB20" s="18">
        <v>4</v>
      </c>
      <c r="AC20" s="18">
        <f t="shared" si="12"/>
        <v>57</v>
      </c>
      <c r="AD20" s="19">
        <f t="shared" si="13"/>
        <v>319</v>
      </c>
      <c r="AE20" s="17">
        <v>1</v>
      </c>
      <c r="AF20" s="18">
        <v>1</v>
      </c>
      <c r="AG20" s="19">
        <f t="shared" si="14"/>
        <v>2</v>
      </c>
      <c r="AH20" s="20">
        <v>5</v>
      </c>
      <c r="AI20" s="18">
        <v>8</v>
      </c>
      <c r="AJ20" s="18">
        <v>44</v>
      </c>
      <c r="AK20" s="18">
        <v>4</v>
      </c>
      <c r="AL20" s="18">
        <v>0</v>
      </c>
      <c r="AM20" s="18">
        <v>1</v>
      </c>
      <c r="AN20" s="18">
        <f t="shared" si="15"/>
        <v>49</v>
      </c>
      <c r="AO20" s="19">
        <f t="shared" si="16"/>
        <v>62</v>
      </c>
    </row>
    <row r="21" spans="1:41" s="11" customFormat="1" ht="50.5" customHeight="1" x14ac:dyDescent="0.55000000000000004">
      <c r="A21" s="15" t="s">
        <v>38</v>
      </c>
      <c r="B21" s="16" t="s">
        <v>1</v>
      </c>
      <c r="C21" s="17">
        <v>90</v>
      </c>
      <c r="D21" s="18">
        <v>470</v>
      </c>
      <c r="E21" s="18">
        <v>2</v>
      </c>
      <c r="F21" s="19">
        <f t="shared" si="23"/>
        <v>562</v>
      </c>
      <c r="G21" s="17">
        <v>1300</v>
      </c>
      <c r="H21" s="18">
        <v>3</v>
      </c>
      <c r="I21" s="18">
        <v>4</v>
      </c>
      <c r="J21" s="19">
        <f>+SUM(G21:I21)</f>
        <v>1307</v>
      </c>
      <c r="K21" s="17">
        <v>667</v>
      </c>
      <c r="L21" s="18">
        <v>16</v>
      </c>
      <c r="M21" s="18">
        <v>4</v>
      </c>
      <c r="N21" s="19">
        <f t="shared" si="19"/>
        <v>687</v>
      </c>
      <c r="O21" s="20">
        <v>0</v>
      </c>
      <c r="P21" s="18">
        <v>0</v>
      </c>
      <c r="Q21" s="18">
        <v>0</v>
      </c>
      <c r="R21" s="21">
        <f t="shared" si="20"/>
        <v>0</v>
      </c>
      <c r="S21" s="17">
        <v>192</v>
      </c>
      <c r="T21" s="18">
        <v>1</v>
      </c>
      <c r="U21" s="18">
        <v>37</v>
      </c>
      <c r="V21" s="18">
        <f t="shared" si="21"/>
        <v>230</v>
      </c>
      <c r="W21" s="18">
        <v>24</v>
      </c>
      <c r="X21" s="18">
        <v>11</v>
      </c>
      <c r="Y21" s="18">
        <v>3</v>
      </c>
      <c r="Z21" s="18">
        <f t="shared" si="22"/>
        <v>38</v>
      </c>
      <c r="AA21" s="18">
        <v>53</v>
      </c>
      <c r="AB21" s="18">
        <v>4</v>
      </c>
      <c r="AC21" s="18">
        <f t="shared" si="12"/>
        <v>57</v>
      </c>
      <c r="AD21" s="19">
        <f t="shared" si="13"/>
        <v>325</v>
      </c>
      <c r="AE21" s="17">
        <v>1</v>
      </c>
      <c r="AF21" s="18">
        <v>1</v>
      </c>
      <c r="AG21" s="19">
        <f t="shared" si="14"/>
        <v>2</v>
      </c>
      <c r="AH21" s="20">
        <v>5</v>
      </c>
      <c r="AI21" s="18">
        <v>8</v>
      </c>
      <c r="AJ21" s="18">
        <v>43</v>
      </c>
      <c r="AK21" s="18">
        <v>4</v>
      </c>
      <c r="AL21" s="18">
        <v>1</v>
      </c>
      <c r="AM21" s="18">
        <v>1</v>
      </c>
      <c r="AN21" s="18">
        <f t="shared" si="15"/>
        <v>49</v>
      </c>
      <c r="AO21" s="19">
        <f t="shared" si="16"/>
        <v>62</v>
      </c>
    </row>
    <row r="22" spans="1:41" s="11" customFormat="1" ht="50.5" customHeight="1" x14ac:dyDescent="0.55000000000000004">
      <c r="A22" s="22" t="s">
        <v>3</v>
      </c>
      <c r="B22" s="23" t="s">
        <v>1</v>
      </c>
      <c r="C22" s="24">
        <v>95</v>
      </c>
      <c r="D22" s="25">
        <v>472</v>
      </c>
      <c r="E22" s="25">
        <v>2</v>
      </c>
      <c r="F22" s="26">
        <f t="shared" si="23"/>
        <v>569</v>
      </c>
      <c r="G22" s="24">
        <v>1328</v>
      </c>
      <c r="H22" s="25">
        <v>2</v>
      </c>
      <c r="I22" s="25">
        <v>4</v>
      </c>
      <c r="J22" s="26">
        <f>+SUM(G22:I22)</f>
        <v>1334</v>
      </c>
      <c r="K22" s="24">
        <v>677</v>
      </c>
      <c r="L22" s="25">
        <v>15</v>
      </c>
      <c r="M22" s="25">
        <v>4</v>
      </c>
      <c r="N22" s="26">
        <f t="shared" si="19"/>
        <v>696</v>
      </c>
      <c r="O22" s="27">
        <v>0</v>
      </c>
      <c r="P22" s="25">
        <v>0</v>
      </c>
      <c r="Q22" s="25">
        <v>0</v>
      </c>
      <c r="R22" s="28">
        <f t="shared" si="20"/>
        <v>0</v>
      </c>
      <c r="S22" s="24">
        <v>195</v>
      </c>
      <c r="T22" s="25">
        <v>1</v>
      </c>
      <c r="U22" s="25">
        <v>38</v>
      </c>
      <c r="V22" s="25">
        <f t="shared" si="21"/>
        <v>234</v>
      </c>
      <c r="W22" s="25">
        <v>25</v>
      </c>
      <c r="X22" s="25">
        <v>10</v>
      </c>
      <c r="Y22" s="25">
        <v>3</v>
      </c>
      <c r="Z22" s="25">
        <f t="shared" si="22"/>
        <v>38</v>
      </c>
      <c r="AA22" s="25">
        <v>54</v>
      </c>
      <c r="AB22" s="25">
        <v>4</v>
      </c>
      <c r="AC22" s="25">
        <f t="shared" si="12"/>
        <v>58</v>
      </c>
      <c r="AD22" s="26">
        <f t="shared" si="13"/>
        <v>330</v>
      </c>
      <c r="AE22" s="24">
        <v>1</v>
      </c>
      <c r="AF22" s="25">
        <v>1</v>
      </c>
      <c r="AG22" s="26">
        <f t="shared" si="14"/>
        <v>2</v>
      </c>
      <c r="AH22" s="27">
        <v>5</v>
      </c>
      <c r="AI22" s="25">
        <v>8</v>
      </c>
      <c r="AJ22" s="25">
        <v>43</v>
      </c>
      <c r="AK22" s="25">
        <v>4</v>
      </c>
      <c r="AL22" s="25">
        <v>1</v>
      </c>
      <c r="AM22" s="25">
        <v>1</v>
      </c>
      <c r="AN22" s="25">
        <f t="shared" si="15"/>
        <v>49</v>
      </c>
      <c r="AO22" s="26">
        <f t="shared" si="16"/>
        <v>62</v>
      </c>
    </row>
    <row r="23" spans="1:41" ht="50.5" customHeight="1" x14ac:dyDescent="0.55000000000000004">
      <c r="S23" s="29" t="s">
        <v>31</v>
      </c>
    </row>
  </sheetData>
  <mergeCells count="36">
    <mergeCell ref="A1:O2"/>
    <mergeCell ref="AE4:AE5"/>
    <mergeCell ref="AF4:AF5"/>
    <mergeCell ref="AG4:AG5"/>
    <mergeCell ref="AO4:AO5"/>
    <mergeCell ref="O4:O5"/>
    <mergeCell ref="P4:P5"/>
    <mergeCell ref="Q4:Q5"/>
    <mergeCell ref="R4:R5"/>
    <mergeCell ref="AD4:AD5"/>
    <mergeCell ref="A5:B5"/>
    <mergeCell ref="C4:C5"/>
    <mergeCell ref="D4:D5"/>
    <mergeCell ref="E4:E5"/>
    <mergeCell ref="F4:F5"/>
    <mergeCell ref="S3:AD3"/>
    <mergeCell ref="AH3:AO3"/>
    <mergeCell ref="A4:B4"/>
    <mergeCell ref="S4:V4"/>
    <mergeCell ref="W4:Z4"/>
    <mergeCell ref="AA4:AC4"/>
    <mergeCell ref="AJ4:AN4"/>
    <mergeCell ref="G4:G5"/>
    <mergeCell ref="H4:H5"/>
    <mergeCell ref="I4:I5"/>
    <mergeCell ref="J4:J5"/>
    <mergeCell ref="K4:K5"/>
    <mergeCell ref="L4:L5"/>
    <mergeCell ref="M4:M5"/>
    <mergeCell ref="N4:N5"/>
    <mergeCell ref="A3:B3"/>
    <mergeCell ref="C3:F3"/>
    <mergeCell ref="G3:J3"/>
    <mergeCell ref="K3:N3"/>
    <mergeCell ref="O3:R3"/>
    <mergeCell ref="AE3:AG3"/>
  </mergeCells>
  <phoneticPr fontId="1"/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学校数</vt:lpstr>
      <vt:lpstr>学校数!Print_Area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2024-04-09T01:30:56Z</dcterms:modified>
</cp:coreProperties>
</file>