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4 広報広聴係\23_学校の設置・廃止\"/>
    </mc:Choice>
  </mc:AlternateContent>
  <bookViews>
    <workbookView xWindow="0" yWindow="0" windowWidth="19200" windowHeight="6610" tabRatio="822"/>
  </bookViews>
  <sheets>
    <sheet name="設置廃止" sheetId="10" r:id="rId1"/>
    <sheet name="幼稚園数" sheetId="4" r:id="rId2"/>
    <sheet name="小･中学校数" sheetId="2" r:id="rId3"/>
    <sheet name="義務教育学校" sheetId="12" r:id="rId4"/>
    <sheet name="高等学校数" sheetId="8" r:id="rId5"/>
    <sheet name="中等教育学校数" sheetId="9" r:id="rId6"/>
    <sheet name="特別支援学校" sheetId="6" r:id="rId7"/>
  </sheets>
  <definedNames>
    <definedName name="\J" localSheetId="3">#REF!</definedName>
    <definedName name="\J">#REF!</definedName>
    <definedName name="\K" localSheetId="3">#REF!</definedName>
    <definedName name="\K">#REF!</definedName>
    <definedName name="\L" localSheetId="3">#REF!</definedName>
    <definedName name="\L">#REF!</definedName>
    <definedName name="\M" localSheetId="3">#REF!</definedName>
    <definedName name="\M">#REF!</definedName>
    <definedName name="_xlnm.Print_Area" localSheetId="3">義務教育学校!$A$1:$Y$47</definedName>
    <definedName name="_xlnm.Print_Area" localSheetId="2">小･中学校数!$A$1:$AS$47</definedName>
    <definedName name="_xlnm.Print_Area" localSheetId="5">中等教育学校数!$A$1:$BC$47</definedName>
    <definedName name="_xlnm.Print_Area" localSheetId="1">幼稚園数!$A$1:$Y$47</definedName>
  </definedNames>
  <calcPr calcId="162913"/>
</workbook>
</file>

<file path=xl/calcChain.xml><?xml version="1.0" encoding="utf-8"?>
<calcChain xmlns="http://schemas.openxmlformats.org/spreadsheetml/2006/main">
  <c r="AS73" i="10" l="1"/>
  <c r="AH73" i="10"/>
  <c r="AD73" i="10"/>
  <c r="AA73" i="10"/>
  <c r="W73" i="10"/>
  <c r="AE73" i="10" s="1"/>
  <c r="S73" i="10"/>
  <c r="O73" i="10"/>
  <c r="K73" i="10"/>
  <c r="G73" i="10"/>
  <c r="AW34" i="9" l="1"/>
  <c r="BA34" i="9"/>
  <c r="BC34" i="9"/>
  <c r="BA34" i="8"/>
  <c r="BC34" i="8" s="1"/>
  <c r="AW34" i="8"/>
  <c r="Y34" i="12"/>
  <c r="Y35" i="12"/>
  <c r="Y36" i="12"/>
  <c r="Y39" i="12"/>
  <c r="P75" i="10" l="1"/>
  <c r="AS34" i="2"/>
  <c r="AO34" i="2"/>
  <c r="F75" i="10"/>
  <c r="E75" i="10"/>
  <c r="Y34" i="4"/>
  <c r="W74" i="10" l="1"/>
  <c r="X75" i="10"/>
  <c r="AA74" i="10"/>
  <c r="AD74" i="10"/>
  <c r="Z12" i="6" l="1"/>
  <c r="Z11" i="6"/>
  <c r="Z10" i="6"/>
  <c r="H75" i="10" l="1"/>
  <c r="K34" i="2"/>
  <c r="B28" i="2"/>
  <c r="V20" i="4" l="1"/>
  <c r="V5" i="4"/>
  <c r="L34" i="4"/>
  <c r="G46" i="4"/>
  <c r="L10" i="4"/>
  <c r="J75" i="10" l="1"/>
  <c r="BC21" i="9" l="1"/>
  <c r="BB21" i="9"/>
  <c r="BA21" i="9"/>
  <c r="AZ21" i="9"/>
  <c r="AY21" i="9"/>
  <c r="AX21" i="9"/>
  <c r="AW21" i="9"/>
  <c r="AV21" i="9"/>
  <c r="AU21" i="9"/>
  <c r="BC47" i="9"/>
  <c r="BC46" i="9"/>
  <c r="BC45" i="9"/>
  <c r="BC44" i="9"/>
  <c r="BC43" i="9"/>
  <c r="BC42" i="9"/>
  <c r="BC41" i="9"/>
  <c r="BC40" i="9"/>
  <c r="BC39" i="9"/>
  <c r="BC38" i="9"/>
  <c r="BC37" i="9"/>
  <c r="BC36" i="9"/>
  <c r="BC35" i="9"/>
  <c r="BA47" i="9"/>
  <c r="BA46" i="9"/>
  <c r="BA45" i="9"/>
  <c r="BA44" i="9"/>
  <c r="BA43" i="9"/>
  <c r="BA42" i="9"/>
  <c r="BA41" i="9"/>
  <c r="BA40" i="9"/>
  <c r="BA39" i="9"/>
  <c r="BA38" i="9"/>
  <c r="BA37" i="9"/>
  <c r="BA36" i="9"/>
  <c r="BA35" i="9"/>
  <c r="AW47" i="9"/>
  <c r="AW46" i="9"/>
  <c r="AW45" i="9"/>
  <c r="AW44" i="9"/>
  <c r="AW43" i="9"/>
  <c r="AW42" i="9"/>
  <c r="AW41" i="9"/>
  <c r="AW40" i="9"/>
  <c r="AW39" i="9"/>
  <c r="AW38" i="9"/>
  <c r="AW37" i="9"/>
  <c r="AW36" i="9"/>
  <c r="AW35" i="9"/>
  <c r="BC47" i="8"/>
  <c r="BC46" i="8"/>
  <c r="BC45" i="8"/>
  <c r="BC44" i="8"/>
  <c r="BC43" i="8"/>
  <c r="BC42" i="8"/>
  <c r="BC41" i="8"/>
  <c r="BC40" i="8"/>
  <c r="BC39" i="8"/>
  <c r="BC38" i="8"/>
  <c r="BC37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C36" i="8" s="1"/>
  <c r="BA35" i="8"/>
  <c r="AW35" i="8"/>
  <c r="AW47" i="8"/>
  <c r="AW46" i="8"/>
  <c r="AW45" i="8"/>
  <c r="AW44" i="8"/>
  <c r="AW43" i="8"/>
  <c r="AW42" i="8"/>
  <c r="AW41" i="8"/>
  <c r="AW40" i="8"/>
  <c r="AW39" i="8"/>
  <c r="AW38" i="8"/>
  <c r="AW37" i="8"/>
  <c r="AW36" i="8"/>
  <c r="AL32" i="8"/>
  <c r="BC35" i="8" l="1"/>
  <c r="AS37" i="2"/>
  <c r="AS47" i="2"/>
  <c r="AS46" i="2"/>
  <c r="AS45" i="2"/>
  <c r="AS44" i="2"/>
  <c r="AS43" i="2"/>
  <c r="AS42" i="2"/>
  <c r="AS41" i="2"/>
  <c r="AS40" i="2"/>
  <c r="AS39" i="2"/>
  <c r="AS38" i="2"/>
  <c r="AS36" i="2"/>
  <c r="AS35" i="2"/>
  <c r="AO36" i="2"/>
  <c r="AO35" i="2"/>
  <c r="AO47" i="2"/>
  <c r="AO46" i="2"/>
  <c r="AO45" i="2"/>
  <c r="AO44" i="2"/>
  <c r="AO43" i="2"/>
  <c r="AO42" i="2"/>
  <c r="AO41" i="2"/>
  <c r="AO40" i="2"/>
  <c r="AO39" i="2"/>
  <c r="AO38" i="2"/>
  <c r="AO37" i="2"/>
  <c r="Y37" i="12"/>
  <c r="Y38" i="12"/>
  <c r="AI10" i="2"/>
  <c r="AH10" i="2"/>
  <c r="AG10" i="2"/>
  <c r="AE10" i="2"/>
  <c r="AD10" i="2"/>
  <c r="AC10" i="2"/>
  <c r="Q46" i="2"/>
  <c r="P46" i="2"/>
  <c r="O46" i="2"/>
  <c r="M46" i="2"/>
  <c r="L46" i="2"/>
  <c r="AL5" i="2" l="1"/>
  <c r="AI29" i="2"/>
  <c r="AH29" i="2"/>
  <c r="AG29" i="2"/>
  <c r="AE29" i="2"/>
  <c r="AD29" i="2"/>
  <c r="AC29" i="2"/>
  <c r="K26" i="2"/>
  <c r="Q14" i="2"/>
  <c r="P14" i="2"/>
  <c r="O14" i="2"/>
  <c r="M14" i="2"/>
  <c r="L14" i="2"/>
  <c r="K14" i="2"/>
  <c r="Z43" i="2"/>
  <c r="Y43" i="2"/>
  <c r="X43" i="2"/>
  <c r="V43" i="2"/>
  <c r="U43" i="2"/>
  <c r="T43" i="2"/>
  <c r="Z34" i="2"/>
  <c r="Y34" i="2"/>
  <c r="X34" i="2"/>
  <c r="V34" i="2"/>
  <c r="U34" i="2"/>
  <c r="T34" i="2"/>
  <c r="Z10" i="2"/>
  <c r="Y10" i="2"/>
  <c r="X10" i="2"/>
  <c r="V10" i="2"/>
  <c r="U10" i="2"/>
  <c r="T10" i="2"/>
  <c r="Y35" i="4"/>
  <c r="Y47" i="4"/>
  <c r="Y37" i="4"/>
  <c r="Y38" i="4"/>
  <c r="Y39" i="4"/>
  <c r="Y40" i="4"/>
  <c r="Y41" i="4"/>
  <c r="Y42" i="4"/>
  <c r="Y43" i="4"/>
  <c r="Y44" i="4"/>
  <c r="Y45" i="4"/>
  <c r="Y46" i="4"/>
  <c r="Y36" i="4"/>
  <c r="AC10" i="6"/>
  <c r="AL14" i="6"/>
  <c r="AH29" i="6"/>
  <c r="AG29" i="6"/>
  <c r="AF29" i="6"/>
  <c r="AE29" i="6"/>
  <c r="AD29" i="6"/>
  <c r="AC29" i="6"/>
  <c r="AH10" i="6"/>
  <c r="AG10" i="6"/>
  <c r="AF10" i="6"/>
  <c r="AE10" i="6"/>
  <c r="AD10" i="6"/>
  <c r="T43" i="6"/>
  <c r="Y34" i="6"/>
  <c r="X34" i="6"/>
  <c r="W34" i="6"/>
  <c r="V34" i="6"/>
  <c r="U34" i="6"/>
  <c r="T34" i="6"/>
  <c r="Y10" i="6"/>
  <c r="X10" i="6"/>
  <c r="W10" i="6"/>
  <c r="V10" i="6"/>
  <c r="U10" i="6"/>
  <c r="T10" i="6"/>
  <c r="P14" i="6"/>
  <c r="O14" i="6"/>
  <c r="N14" i="6"/>
  <c r="M14" i="6"/>
  <c r="L14" i="6"/>
  <c r="K14" i="6"/>
  <c r="AT5" i="9"/>
  <c r="AQ29" i="9"/>
  <c r="AO29" i="9"/>
  <c r="AN29" i="9"/>
  <c r="AM29" i="9"/>
  <c r="AP29" i="9" s="1"/>
  <c r="AK29" i="9"/>
  <c r="AJ29" i="9"/>
  <c r="AI29" i="9"/>
  <c r="AQ10" i="9"/>
  <c r="AO10" i="9"/>
  <c r="AN10" i="9"/>
  <c r="AM10" i="9"/>
  <c r="AP10" i="9" s="1"/>
  <c r="AK10" i="9"/>
  <c r="AJ10" i="9"/>
  <c r="AI10" i="9"/>
  <c r="X34" i="9"/>
  <c r="AF10" i="9"/>
  <c r="AD10" i="9"/>
  <c r="AC10" i="9"/>
  <c r="AB10" i="9"/>
  <c r="Z10" i="9"/>
  <c r="Y10" i="9"/>
  <c r="X10" i="9"/>
  <c r="M46" i="9"/>
  <c r="M34" i="9"/>
  <c r="M26" i="9"/>
  <c r="U14" i="9"/>
  <c r="S14" i="9"/>
  <c r="R14" i="9"/>
  <c r="Q14" i="9"/>
  <c r="O14" i="9"/>
  <c r="N14" i="9"/>
  <c r="M14" i="9"/>
  <c r="BB20" i="8"/>
  <c r="AZ20" i="8"/>
  <c r="AY20" i="8"/>
  <c r="AX20" i="8"/>
  <c r="AV20" i="8"/>
  <c r="AU20" i="8"/>
  <c r="AT20" i="8"/>
  <c r="AW10" i="8"/>
  <c r="BB14" i="8"/>
  <c r="AZ14" i="8"/>
  <c r="AY14" i="8"/>
  <c r="AX14" i="8"/>
  <c r="AV14" i="8"/>
  <c r="AU14" i="8"/>
  <c r="AT14" i="8"/>
  <c r="AW14" i="8" s="1"/>
  <c r="BB5" i="8"/>
  <c r="AZ5" i="8"/>
  <c r="AY5" i="8"/>
  <c r="AX5" i="8"/>
  <c r="AV5" i="8"/>
  <c r="AU5" i="8"/>
  <c r="AT5" i="8"/>
  <c r="AQ29" i="8"/>
  <c r="AO29" i="8"/>
  <c r="AN29" i="8"/>
  <c r="AM29" i="8"/>
  <c r="AK29" i="8"/>
  <c r="AJ29" i="8"/>
  <c r="AI29" i="8"/>
  <c r="AQ10" i="8"/>
  <c r="AO10" i="8"/>
  <c r="AN10" i="8"/>
  <c r="AM10" i="8"/>
  <c r="AK10" i="8"/>
  <c r="AJ10" i="8"/>
  <c r="AI10" i="8"/>
  <c r="AF43" i="8"/>
  <c r="AD43" i="8"/>
  <c r="AC43" i="8"/>
  <c r="AB43" i="8"/>
  <c r="Z43" i="8"/>
  <c r="Y43" i="8"/>
  <c r="X43" i="8"/>
  <c r="AF34" i="8"/>
  <c r="AD34" i="8"/>
  <c r="AC34" i="8"/>
  <c r="AB34" i="8"/>
  <c r="Z34" i="8"/>
  <c r="Y34" i="8"/>
  <c r="X34" i="8"/>
  <c r="AF10" i="8"/>
  <c r="AD10" i="8"/>
  <c r="AC10" i="8"/>
  <c r="AB10" i="8"/>
  <c r="Z10" i="8"/>
  <c r="Y10" i="8"/>
  <c r="X10" i="8"/>
  <c r="U46" i="8"/>
  <c r="S46" i="8"/>
  <c r="R46" i="8"/>
  <c r="Q46" i="8"/>
  <c r="O46" i="8"/>
  <c r="N46" i="8"/>
  <c r="M46" i="8"/>
  <c r="U34" i="8"/>
  <c r="S34" i="8"/>
  <c r="R34" i="8"/>
  <c r="Q34" i="8"/>
  <c r="O34" i="8"/>
  <c r="N34" i="8"/>
  <c r="M34" i="8"/>
  <c r="U26" i="8"/>
  <c r="S26" i="8"/>
  <c r="R26" i="8"/>
  <c r="Q26" i="8"/>
  <c r="O26" i="8"/>
  <c r="N26" i="8"/>
  <c r="M26" i="8"/>
  <c r="U14" i="8"/>
  <c r="S14" i="8"/>
  <c r="R14" i="8"/>
  <c r="Q14" i="8"/>
  <c r="O14" i="8"/>
  <c r="N14" i="8"/>
  <c r="M14" i="8"/>
  <c r="J37" i="8"/>
  <c r="H37" i="8"/>
  <c r="G37" i="8"/>
  <c r="F37" i="8"/>
  <c r="D37" i="8"/>
  <c r="C37" i="8"/>
  <c r="B37" i="8"/>
  <c r="J28" i="8"/>
  <c r="H28" i="8"/>
  <c r="G28" i="8"/>
  <c r="F28" i="8"/>
  <c r="D28" i="8"/>
  <c r="C28" i="8"/>
  <c r="B28" i="8"/>
  <c r="Q29" i="12"/>
  <c r="S10" i="12"/>
  <c r="R10" i="12"/>
  <c r="Q10" i="12"/>
  <c r="L43" i="12"/>
  <c r="N34" i="12"/>
  <c r="M34" i="12"/>
  <c r="L34" i="12"/>
  <c r="N10" i="12"/>
  <c r="M10" i="12"/>
  <c r="L10" i="12"/>
  <c r="G46" i="12"/>
  <c r="G34" i="12"/>
  <c r="G26" i="12"/>
  <c r="I14" i="12"/>
  <c r="H14" i="12"/>
  <c r="G14" i="12"/>
  <c r="B37" i="12"/>
  <c r="B28" i="12"/>
  <c r="S29" i="4"/>
  <c r="R29" i="4"/>
  <c r="Q29" i="4"/>
  <c r="S10" i="4"/>
  <c r="R10" i="4"/>
  <c r="Q10" i="4"/>
  <c r="L43" i="4"/>
  <c r="N34" i="4"/>
  <c r="M34" i="4"/>
  <c r="N10" i="4"/>
  <c r="M10" i="4"/>
  <c r="G34" i="4"/>
  <c r="G26" i="4"/>
  <c r="I14" i="4"/>
  <c r="H14" i="4"/>
  <c r="G14" i="4"/>
  <c r="AQ20" i="6"/>
  <c r="AP20" i="6"/>
  <c r="AO20" i="6"/>
  <c r="AN20" i="6"/>
  <c r="AM20" i="6"/>
  <c r="AL20" i="6"/>
  <c r="AQ14" i="6"/>
  <c r="AP14" i="6"/>
  <c r="AO14" i="6"/>
  <c r="AN14" i="6"/>
  <c r="AM14" i="6"/>
  <c r="AQ5" i="6"/>
  <c r="AP5" i="6"/>
  <c r="AO5" i="6"/>
  <c r="AN5" i="6"/>
  <c r="AM5" i="6"/>
  <c r="AL5" i="6"/>
  <c r="AL21" i="6" s="1"/>
  <c r="P34" i="6"/>
  <c r="O34" i="6"/>
  <c r="N34" i="6"/>
  <c r="M34" i="6"/>
  <c r="L34" i="6"/>
  <c r="K34" i="6"/>
  <c r="P26" i="6"/>
  <c r="O26" i="6"/>
  <c r="N26" i="6"/>
  <c r="M26" i="6"/>
  <c r="L26" i="6"/>
  <c r="K26" i="6"/>
  <c r="Y43" i="6"/>
  <c r="X43" i="6"/>
  <c r="W43" i="6"/>
  <c r="V43" i="6"/>
  <c r="U43" i="6"/>
  <c r="G28" i="6"/>
  <c r="F28" i="6"/>
  <c r="E28" i="6"/>
  <c r="D28" i="6"/>
  <c r="C28" i="6"/>
  <c r="B28" i="6"/>
  <c r="P46" i="6"/>
  <c r="O46" i="6"/>
  <c r="N46" i="6"/>
  <c r="M46" i="6"/>
  <c r="L46" i="6"/>
  <c r="K46" i="6"/>
  <c r="H31" i="6"/>
  <c r="G37" i="6"/>
  <c r="F37" i="6"/>
  <c r="E37" i="6"/>
  <c r="D37" i="6"/>
  <c r="C37" i="6"/>
  <c r="B37" i="6"/>
  <c r="BB20" i="9"/>
  <c r="AZ20" i="9"/>
  <c r="AY20" i="9"/>
  <c r="AX20" i="9"/>
  <c r="AV20" i="9"/>
  <c r="AW20" i="9" s="1"/>
  <c r="AU20" i="9"/>
  <c r="AT20" i="9"/>
  <c r="BB14" i="9"/>
  <c r="AZ14" i="9"/>
  <c r="AY14" i="9"/>
  <c r="AX14" i="9"/>
  <c r="AV14" i="9"/>
  <c r="AU14" i="9"/>
  <c r="AW14" i="9" s="1"/>
  <c r="AT14" i="9"/>
  <c r="BB5" i="9"/>
  <c r="AZ5" i="9"/>
  <c r="AY5" i="9"/>
  <c r="BA5" i="9" s="1"/>
  <c r="AX5" i="9"/>
  <c r="AV5" i="9"/>
  <c r="AU5" i="9"/>
  <c r="AW5" i="9"/>
  <c r="U34" i="9"/>
  <c r="S34" i="9"/>
  <c r="R34" i="9"/>
  <c r="Q34" i="9"/>
  <c r="T34" i="9" s="1"/>
  <c r="O34" i="9"/>
  <c r="N34" i="9"/>
  <c r="U26" i="9"/>
  <c r="S26" i="9"/>
  <c r="R26" i="9"/>
  <c r="Q26" i="9"/>
  <c r="O26" i="9"/>
  <c r="N26" i="9"/>
  <c r="AL29" i="9"/>
  <c r="AL10" i="9"/>
  <c r="AF43" i="9"/>
  <c r="AD43" i="9"/>
  <c r="AC43" i="9"/>
  <c r="AB43" i="9"/>
  <c r="AE43" i="9" s="1"/>
  <c r="Z43" i="9"/>
  <c r="Y43" i="9"/>
  <c r="X43" i="9"/>
  <c r="AF34" i="9"/>
  <c r="AD34" i="9"/>
  <c r="AC34" i="9"/>
  <c r="AB34" i="9"/>
  <c r="Z34" i="9"/>
  <c r="AA34" i="9" s="1"/>
  <c r="Y34" i="9"/>
  <c r="J28" i="9"/>
  <c r="H28" i="9"/>
  <c r="G28" i="9"/>
  <c r="F28" i="9"/>
  <c r="D28" i="9"/>
  <c r="C28" i="9"/>
  <c r="B28" i="9"/>
  <c r="U46" i="9"/>
  <c r="S46" i="9"/>
  <c r="R46" i="9"/>
  <c r="Q46" i="9"/>
  <c r="O46" i="9"/>
  <c r="N46" i="9"/>
  <c r="J37" i="9"/>
  <c r="H37" i="9"/>
  <c r="G37" i="9"/>
  <c r="F37" i="9"/>
  <c r="D37" i="9"/>
  <c r="C37" i="9"/>
  <c r="B37" i="9"/>
  <c r="BA19" i="9"/>
  <c r="BA18" i="9"/>
  <c r="BA17" i="9"/>
  <c r="BA16" i="9"/>
  <c r="BA15" i="9"/>
  <c r="BA13" i="9"/>
  <c r="BA12" i="9"/>
  <c r="BA11" i="9"/>
  <c r="BA10" i="9"/>
  <c r="BA9" i="9"/>
  <c r="BA8" i="9"/>
  <c r="BA7" i="9"/>
  <c r="BA6" i="9"/>
  <c r="BA4" i="9"/>
  <c r="AW19" i="9"/>
  <c r="AW18" i="9"/>
  <c r="AW17" i="9"/>
  <c r="AW16" i="9"/>
  <c r="BC16" i="9" s="1"/>
  <c r="AW15" i="9"/>
  <c r="AW13" i="9"/>
  <c r="AW12" i="9"/>
  <c r="AW11" i="9"/>
  <c r="BC11" i="9" s="1"/>
  <c r="AW10" i="9"/>
  <c r="AW9" i="9"/>
  <c r="AW8" i="9"/>
  <c r="AW7" i="9"/>
  <c r="BC7" i="9" s="1"/>
  <c r="AW6" i="9"/>
  <c r="AP33" i="9"/>
  <c r="AP32" i="9"/>
  <c r="AP31" i="9"/>
  <c r="AP30" i="9"/>
  <c r="T33" i="9"/>
  <c r="T32" i="9"/>
  <c r="T31" i="9"/>
  <c r="T30" i="9"/>
  <c r="T29" i="9"/>
  <c r="T28" i="9"/>
  <c r="T27" i="9"/>
  <c r="T25" i="9"/>
  <c r="T24" i="9"/>
  <c r="T23" i="9"/>
  <c r="T22" i="9"/>
  <c r="T21" i="9"/>
  <c r="T20" i="9"/>
  <c r="T19" i="9"/>
  <c r="T18" i="9"/>
  <c r="T17" i="9"/>
  <c r="T16" i="9"/>
  <c r="T15" i="9"/>
  <c r="AP28" i="9"/>
  <c r="AP27" i="9"/>
  <c r="AP26" i="9"/>
  <c r="AP25" i="9"/>
  <c r="AL32" i="9"/>
  <c r="AL31" i="9"/>
  <c r="AL30" i="9"/>
  <c r="P33" i="9"/>
  <c r="P32" i="9"/>
  <c r="P31" i="9"/>
  <c r="P30" i="9"/>
  <c r="P29" i="9"/>
  <c r="P28" i="9"/>
  <c r="P27" i="9"/>
  <c r="P25" i="9"/>
  <c r="P24" i="9"/>
  <c r="P23" i="9"/>
  <c r="P22" i="9"/>
  <c r="P21" i="9"/>
  <c r="P20" i="9"/>
  <c r="P19" i="9"/>
  <c r="P18" i="9"/>
  <c r="P17" i="9"/>
  <c r="P16" i="9"/>
  <c r="P15" i="9"/>
  <c r="AL28" i="9"/>
  <c r="AL27" i="9"/>
  <c r="AL26" i="9"/>
  <c r="AW4" i="9"/>
  <c r="AP47" i="9"/>
  <c r="AP46" i="9"/>
  <c r="AP45" i="9"/>
  <c r="AP44" i="9"/>
  <c r="AP43" i="9"/>
  <c r="AP42" i="9"/>
  <c r="AP41" i="9"/>
  <c r="AP40" i="9"/>
  <c r="AP39" i="9"/>
  <c r="AP38" i="9"/>
  <c r="AP37" i="9"/>
  <c r="AP36" i="9"/>
  <c r="AP35" i="9"/>
  <c r="AP34" i="9"/>
  <c r="AP24" i="9"/>
  <c r="AL47" i="9"/>
  <c r="AL46" i="9"/>
  <c r="AL45" i="9"/>
  <c r="AL44" i="9"/>
  <c r="AL43" i="9"/>
  <c r="AL42" i="9"/>
  <c r="AL41" i="9"/>
  <c r="AL40" i="9"/>
  <c r="AL39" i="9"/>
  <c r="AL38" i="9"/>
  <c r="AL37" i="9"/>
  <c r="AL36" i="9"/>
  <c r="AL35" i="9"/>
  <c r="AL34" i="9"/>
  <c r="AL33" i="9"/>
  <c r="AR33" i="9" s="1"/>
  <c r="AL25" i="9"/>
  <c r="AR25" i="9" s="1"/>
  <c r="AL24" i="9"/>
  <c r="AP23" i="9"/>
  <c r="AP22" i="9"/>
  <c r="AP21" i="9"/>
  <c r="AP20" i="9"/>
  <c r="AP19" i="9"/>
  <c r="AP18" i="9"/>
  <c r="AP17" i="9"/>
  <c r="AP16" i="9"/>
  <c r="AP15" i="9"/>
  <c r="AP14" i="9"/>
  <c r="AP13" i="9"/>
  <c r="AP12" i="9"/>
  <c r="AP11" i="9"/>
  <c r="AP9" i="9"/>
  <c r="AP8" i="9"/>
  <c r="AP7" i="9"/>
  <c r="AP6" i="9"/>
  <c r="AP5" i="9"/>
  <c r="AP4" i="9"/>
  <c r="AE47" i="9"/>
  <c r="AE46" i="9"/>
  <c r="AE45" i="9"/>
  <c r="AE44" i="9"/>
  <c r="AE42" i="9"/>
  <c r="AE41" i="9"/>
  <c r="AE40" i="9"/>
  <c r="AE39" i="9"/>
  <c r="AE38" i="9"/>
  <c r="AE37" i="9"/>
  <c r="AE36" i="9"/>
  <c r="AE35" i="9"/>
  <c r="AE33" i="9"/>
  <c r="AE32" i="9"/>
  <c r="AE31" i="9"/>
  <c r="AE30" i="9"/>
  <c r="AE29" i="9"/>
  <c r="AE28" i="9"/>
  <c r="AE27" i="9"/>
  <c r="AE26" i="9"/>
  <c r="AE25" i="9"/>
  <c r="AE24" i="9"/>
  <c r="AL23" i="9"/>
  <c r="AL22" i="9"/>
  <c r="AL21" i="9"/>
  <c r="AL20" i="9"/>
  <c r="AL19" i="9"/>
  <c r="AL18" i="9"/>
  <c r="AL17" i="9"/>
  <c r="AL16" i="9"/>
  <c r="AL15" i="9"/>
  <c r="AL14" i="9"/>
  <c r="AL13" i="9"/>
  <c r="AL12" i="9"/>
  <c r="AL11" i="9"/>
  <c r="AL9" i="9"/>
  <c r="AL8" i="9"/>
  <c r="AL7" i="9"/>
  <c r="AL6" i="9"/>
  <c r="AL5" i="9"/>
  <c r="AL4" i="9"/>
  <c r="AA47" i="9"/>
  <c r="AA46" i="9"/>
  <c r="AA45" i="9"/>
  <c r="AA44" i="9"/>
  <c r="AA43" i="9"/>
  <c r="AA42" i="9"/>
  <c r="AA41" i="9"/>
  <c r="AA40" i="9"/>
  <c r="AA39" i="9"/>
  <c r="AA38" i="9"/>
  <c r="AA37" i="9"/>
  <c r="AA36" i="9"/>
  <c r="AA35" i="9"/>
  <c r="AA33" i="9"/>
  <c r="AA32" i="9"/>
  <c r="AA31" i="9"/>
  <c r="AA30" i="9"/>
  <c r="AA29" i="9"/>
  <c r="AA28" i="9"/>
  <c r="AA27" i="9"/>
  <c r="AA26" i="9"/>
  <c r="AA25" i="9"/>
  <c r="AA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T13" i="9"/>
  <c r="T12" i="9"/>
  <c r="T11" i="9"/>
  <c r="T10" i="9"/>
  <c r="T9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P13" i="9"/>
  <c r="P12" i="9"/>
  <c r="P11" i="9"/>
  <c r="P10" i="9"/>
  <c r="P9" i="9"/>
  <c r="T8" i="9"/>
  <c r="T7" i="9"/>
  <c r="T6" i="9"/>
  <c r="T5" i="9"/>
  <c r="T4" i="9"/>
  <c r="I47" i="9"/>
  <c r="I46" i="9"/>
  <c r="I45" i="9"/>
  <c r="I44" i="9"/>
  <c r="I43" i="9"/>
  <c r="I42" i="9"/>
  <c r="I41" i="9"/>
  <c r="I40" i="9"/>
  <c r="I39" i="9"/>
  <c r="I38" i="9"/>
  <c r="AE9" i="9"/>
  <c r="AE8" i="9"/>
  <c r="AE7" i="9"/>
  <c r="AE6" i="9"/>
  <c r="AE5" i="9"/>
  <c r="AE4" i="9"/>
  <c r="T47" i="9"/>
  <c r="T45" i="9"/>
  <c r="T44" i="9"/>
  <c r="T43" i="9"/>
  <c r="T42" i="9"/>
  <c r="T41" i="9"/>
  <c r="T40" i="9"/>
  <c r="T39" i="9"/>
  <c r="T38" i="9"/>
  <c r="T37" i="9"/>
  <c r="T36" i="9"/>
  <c r="T35" i="9"/>
  <c r="I36" i="9"/>
  <c r="I35" i="9"/>
  <c r="I34" i="9"/>
  <c r="I33" i="9"/>
  <c r="I32" i="9"/>
  <c r="I31" i="9"/>
  <c r="I30" i="9"/>
  <c r="I29" i="9"/>
  <c r="P8" i="9"/>
  <c r="P7" i="9"/>
  <c r="P6" i="9"/>
  <c r="P5" i="9"/>
  <c r="P4" i="9"/>
  <c r="E47" i="9"/>
  <c r="E46" i="9"/>
  <c r="E45" i="9"/>
  <c r="E44" i="9"/>
  <c r="E43" i="9"/>
  <c r="E42" i="9"/>
  <c r="E41" i="9"/>
  <c r="E40" i="9"/>
  <c r="E39" i="9"/>
  <c r="E38" i="9"/>
  <c r="AA9" i="9"/>
  <c r="AA8" i="9"/>
  <c r="AA7" i="9"/>
  <c r="AA6" i="9"/>
  <c r="AA5" i="9"/>
  <c r="AA4" i="9"/>
  <c r="P47" i="9"/>
  <c r="P45" i="9"/>
  <c r="P44" i="9"/>
  <c r="P43" i="9"/>
  <c r="P42" i="9"/>
  <c r="P41" i="9"/>
  <c r="P40" i="9"/>
  <c r="P39" i="9"/>
  <c r="P38" i="9"/>
  <c r="P37" i="9"/>
  <c r="P36" i="9"/>
  <c r="P35" i="9"/>
  <c r="E36" i="9"/>
  <c r="E35" i="9"/>
  <c r="E34" i="9"/>
  <c r="E33" i="9"/>
  <c r="E32" i="9"/>
  <c r="E31" i="9"/>
  <c r="E30" i="9"/>
  <c r="E29" i="9"/>
  <c r="P26" i="9" l="1"/>
  <c r="E28" i="8"/>
  <c r="I28" i="8"/>
  <c r="AT21" i="8"/>
  <c r="AQ21" i="6"/>
  <c r="AP21" i="6"/>
  <c r="AN21" i="6"/>
  <c r="AM21" i="6"/>
  <c r="AO21" i="6"/>
  <c r="AR29" i="9"/>
  <c r="E28" i="9"/>
  <c r="K31" i="9"/>
  <c r="K35" i="9"/>
  <c r="V37" i="9"/>
  <c r="V41" i="9"/>
  <c r="V45" i="9"/>
  <c r="AG6" i="9"/>
  <c r="K38" i="9"/>
  <c r="K42" i="9"/>
  <c r="K46" i="9"/>
  <c r="V6" i="9"/>
  <c r="AR5" i="9"/>
  <c r="AR14" i="9"/>
  <c r="AR26" i="9"/>
  <c r="V16" i="9"/>
  <c r="V20" i="9"/>
  <c r="V24" i="9"/>
  <c r="AT21" i="9"/>
  <c r="V10" i="9"/>
  <c r="K4" i="9"/>
  <c r="K8" i="9"/>
  <c r="K16" i="9"/>
  <c r="K20" i="9"/>
  <c r="K24" i="9"/>
  <c r="AG25" i="9"/>
  <c r="AG29" i="9"/>
  <c r="AG33" i="9"/>
  <c r="K12" i="9"/>
  <c r="AG47" i="9"/>
  <c r="AR7" i="9"/>
  <c r="AG38" i="9"/>
  <c r="AG42" i="9"/>
  <c r="T14" i="9"/>
  <c r="K43" i="9"/>
  <c r="V7" i="9"/>
  <c r="V11" i="9"/>
  <c r="K5" i="9"/>
  <c r="K9" i="9"/>
  <c r="K13" i="9"/>
  <c r="K17" i="9"/>
  <c r="K21" i="9"/>
  <c r="K25" i="9"/>
  <c r="AG12" i="9"/>
  <c r="AG16" i="9"/>
  <c r="AG20" i="9"/>
  <c r="K23" i="9"/>
  <c r="AG26" i="9"/>
  <c r="AG30" i="9"/>
  <c r="AR28" i="9"/>
  <c r="V18" i="9"/>
  <c r="V22" i="9"/>
  <c r="V31" i="9"/>
  <c r="AR31" i="9"/>
  <c r="V44" i="9"/>
  <c r="V36" i="9"/>
  <c r="AG5" i="9"/>
  <c r="AG9" i="9"/>
  <c r="K41" i="9"/>
  <c r="K45" i="9"/>
  <c r="V5" i="9"/>
  <c r="AG8" i="9"/>
  <c r="AR35" i="9"/>
  <c r="AR39" i="9"/>
  <c r="AR43" i="9"/>
  <c r="AR47" i="9"/>
  <c r="V15" i="9"/>
  <c r="V19" i="9"/>
  <c r="V23" i="9"/>
  <c r="AE34" i="9"/>
  <c r="AG34" i="9" s="1"/>
  <c r="T26" i="9"/>
  <c r="P34" i="9"/>
  <c r="V34" i="9" s="1"/>
  <c r="K15" i="9"/>
  <c r="AG37" i="9"/>
  <c r="AG41" i="9"/>
  <c r="BC17" i="9"/>
  <c r="K7" i="9"/>
  <c r="K32" i="9"/>
  <c r="K36" i="9"/>
  <c r="V38" i="9"/>
  <c r="V42" i="9"/>
  <c r="AG46" i="9"/>
  <c r="AR6" i="9"/>
  <c r="AR11" i="9"/>
  <c r="AR15" i="9"/>
  <c r="AR19" i="9"/>
  <c r="AR23" i="9"/>
  <c r="AR22" i="9"/>
  <c r="AR27" i="9"/>
  <c r="V17" i="9"/>
  <c r="V21" i="9"/>
  <c r="V25" i="9"/>
  <c r="V30" i="9"/>
  <c r="AR30" i="9"/>
  <c r="E37" i="9"/>
  <c r="I37" i="9"/>
  <c r="AE10" i="9"/>
  <c r="K29" i="9"/>
  <c r="P46" i="9"/>
  <c r="V12" i="9"/>
  <c r="K10" i="9"/>
  <c r="K18" i="9"/>
  <c r="K26" i="9"/>
  <c r="AG39" i="9"/>
  <c r="AR37" i="9"/>
  <c r="AR45" i="9"/>
  <c r="K30" i="9"/>
  <c r="V35" i="9"/>
  <c r="V39" i="9"/>
  <c r="V43" i="9"/>
  <c r="V47" i="9"/>
  <c r="AG7" i="9"/>
  <c r="K39" i="9"/>
  <c r="K47" i="9"/>
  <c r="V9" i="9"/>
  <c r="V13" i="9"/>
  <c r="K11" i="9"/>
  <c r="K19" i="9"/>
  <c r="K27" i="9"/>
  <c r="AG13" i="9"/>
  <c r="AG17" i="9"/>
  <c r="AG21" i="9"/>
  <c r="AG27" i="9"/>
  <c r="AG31" i="9"/>
  <c r="AG36" i="9"/>
  <c r="AG40" i="9"/>
  <c r="AR13" i="9"/>
  <c r="AR17" i="9"/>
  <c r="AR21" i="9"/>
  <c r="AR34" i="9"/>
  <c r="AR38" i="9"/>
  <c r="AR42" i="9"/>
  <c r="AR46" i="9"/>
  <c r="V29" i="9"/>
  <c r="V33" i="9"/>
  <c r="AR32" i="9"/>
  <c r="BC9" i="9"/>
  <c r="BC13" i="9"/>
  <c r="AA10" i="9"/>
  <c r="K33" i="9"/>
  <c r="K6" i="9"/>
  <c r="K14" i="9"/>
  <c r="K22" i="9"/>
  <c r="AG35" i="9"/>
  <c r="AR41" i="9"/>
  <c r="V28" i="9"/>
  <c r="V32" i="9"/>
  <c r="K34" i="9"/>
  <c r="V40" i="9"/>
  <c r="AG4" i="9"/>
  <c r="T46" i="9"/>
  <c r="AG14" i="9"/>
  <c r="AG18" i="9"/>
  <c r="AG22" i="9"/>
  <c r="AG24" i="9"/>
  <c r="AG28" i="9"/>
  <c r="AG32" i="9"/>
  <c r="AG45" i="9"/>
  <c r="AR9" i="9"/>
  <c r="AR18" i="9"/>
  <c r="AR24" i="9"/>
  <c r="BC4" i="9"/>
  <c r="V27" i="9"/>
  <c r="BC15" i="9"/>
  <c r="BC19" i="9"/>
  <c r="AG11" i="9"/>
  <c r="AG15" i="9"/>
  <c r="AG19" i="9"/>
  <c r="AG23" i="9"/>
  <c r="AG44" i="9"/>
  <c r="AR4" i="9"/>
  <c r="AR8" i="9"/>
  <c r="AR12" i="9"/>
  <c r="AR16" i="9"/>
  <c r="AR20" i="9"/>
  <c r="AR36" i="9"/>
  <c r="AR40" i="9"/>
  <c r="AR44" i="9"/>
  <c r="BC18" i="9"/>
  <c r="BA20" i="9"/>
  <c r="BC20" i="9" s="1"/>
  <c r="K40" i="9"/>
  <c r="K44" i="9"/>
  <c r="V4" i="9"/>
  <c r="V8" i="9"/>
  <c r="BC6" i="9"/>
  <c r="BC10" i="9"/>
  <c r="I28" i="9"/>
  <c r="K28" i="9" s="1"/>
  <c r="BA14" i="9"/>
  <c r="BC14" i="9" s="1"/>
  <c r="BC8" i="9"/>
  <c r="BC12" i="9"/>
  <c r="BC5" i="9"/>
  <c r="V26" i="9"/>
  <c r="AR10" i="9"/>
  <c r="AG43" i="9"/>
  <c r="BB21" i="8"/>
  <c r="AZ21" i="8"/>
  <c r="AY21" i="8"/>
  <c r="AX21" i="8"/>
  <c r="AV21" i="8"/>
  <c r="AU21" i="8"/>
  <c r="BA20" i="8"/>
  <c r="BA19" i="8"/>
  <c r="BA18" i="8"/>
  <c r="BA17" i="8"/>
  <c r="BA16" i="8"/>
  <c r="BA15" i="8"/>
  <c r="BA14" i="8"/>
  <c r="BA13" i="8"/>
  <c r="BA12" i="8"/>
  <c r="BA11" i="8"/>
  <c r="BA10" i="8"/>
  <c r="BA9" i="8"/>
  <c r="BA8" i="8"/>
  <c r="BA7" i="8"/>
  <c r="BA6" i="8"/>
  <c r="BA5" i="8"/>
  <c r="BA4" i="8"/>
  <c r="AW20" i="8"/>
  <c r="AW19" i="8"/>
  <c r="AW18" i="8"/>
  <c r="AW17" i="8"/>
  <c r="AW16" i="8"/>
  <c r="AW15" i="8"/>
  <c r="AW13" i="8"/>
  <c r="AW12" i="8"/>
  <c r="AW11" i="8"/>
  <c r="AW9" i="8"/>
  <c r="AW8" i="8"/>
  <c r="AW7" i="8"/>
  <c r="AW6" i="8"/>
  <c r="AW5" i="8"/>
  <c r="AW4" i="8"/>
  <c r="AP47" i="8"/>
  <c r="AP46" i="8"/>
  <c r="AP45" i="8"/>
  <c r="AP44" i="8"/>
  <c r="AP43" i="8"/>
  <c r="AP42" i="8"/>
  <c r="AP41" i="8"/>
  <c r="AP40" i="8"/>
  <c r="AP39" i="8"/>
  <c r="AP38" i="8"/>
  <c r="AP37" i="8"/>
  <c r="AP36" i="8"/>
  <c r="AP35" i="8"/>
  <c r="AP34" i="8"/>
  <c r="AP33" i="8"/>
  <c r="AP32" i="8"/>
  <c r="AP31" i="8"/>
  <c r="AP30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AP29" i="8"/>
  <c r="AP28" i="8"/>
  <c r="AP27" i="8"/>
  <c r="AP26" i="8"/>
  <c r="AP25" i="8"/>
  <c r="AP24" i="8"/>
  <c r="AL47" i="8"/>
  <c r="AR47" i="8" s="1"/>
  <c r="AL46" i="8"/>
  <c r="AR46" i="8" s="1"/>
  <c r="AL45" i="8"/>
  <c r="AR45" i="8" s="1"/>
  <c r="AL44" i="8"/>
  <c r="AR44" i="8" s="1"/>
  <c r="AL43" i="8"/>
  <c r="AR43" i="8" s="1"/>
  <c r="AL42" i="8"/>
  <c r="AR42" i="8" s="1"/>
  <c r="AL41" i="8"/>
  <c r="AR41" i="8" s="1"/>
  <c r="AL40" i="8"/>
  <c r="AR40" i="8" s="1"/>
  <c r="AL39" i="8"/>
  <c r="AR39" i="8" s="1"/>
  <c r="AL38" i="8"/>
  <c r="AR38" i="8" s="1"/>
  <c r="AL37" i="8"/>
  <c r="AR37" i="8" s="1"/>
  <c r="AL36" i="8"/>
  <c r="AR36" i="8" s="1"/>
  <c r="AL35" i="8"/>
  <c r="AR35" i="8" s="1"/>
  <c r="AL34" i="8"/>
  <c r="AR34" i="8" s="1"/>
  <c r="AL33" i="8"/>
  <c r="AR33" i="8" s="1"/>
  <c r="AR32" i="8"/>
  <c r="AL31" i="8"/>
  <c r="AL30" i="8"/>
  <c r="AR30" i="8" s="1"/>
  <c r="P34" i="8"/>
  <c r="V34" i="8" s="1"/>
  <c r="P33" i="8"/>
  <c r="V33" i="8" s="1"/>
  <c r="P32" i="8"/>
  <c r="V32" i="8" s="1"/>
  <c r="P31" i="8"/>
  <c r="P30" i="8"/>
  <c r="V30" i="8" s="1"/>
  <c r="P29" i="8"/>
  <c r="V29" i="8" s="1"/>
  <c r="P28" i="8"/>
  <c r="V28" i="8" s="1"/>
  <c r="P27" i="8"/>
  <c r="V27" i="8" s="1"/>
  <c r="P26" i="8"/>
  <c r="V26" i="8" s="1"/>
  <c r="P25" i="8"/>
  <c r="V25" i="8" s="1"/>
  <c r="P24" i="8"/>
  <c r="V24" i="8" s="1"/>
  <c r="P23" i="8"/>
  <c r="V23" i="8" s="1"/>
  <c r="P22" i="8"/>
  <c r="V22" i="8" s="1"/>
  <c r="P21" i="8"/>
  <c r="V21" i="8" s="1"/>
  <c r="P20" i="8"/>
  <c r="V20" i="8" s="1"/>
  <c r="P19" i="8"/>
  <c r="V19" i="8" s="1"/>
  <c r="P18" i="8"/>
  <c r="V18" i="8" s="1"/>
  <c r="P17" i="8"/>
  <c r="V17" i="8" s="1"/>
  <c r="P16" i="8"/>
  <c r="V16" i="8" s="1"/>
  <c r="P15" i="8"/>
  <c r="V15" i="8" s="1"/>
  <c r="AL29" i="8"/>
  <c r="AL28" i="8"/>
  <c r="AR28" i="8" s="1"/>
  <c r="AL27" i="8"/>
  <c r="AR27" i="8" s="1"/>
  <c r="AL26" i="8"/>
  <c r="AR26" i="8" s="1"/>
  <c r="AL25" i="8"/>
  <c r="AR25" i="8" s="1"/>
  <c r="AL24" i="8"/>
  <c r="AR24" i="8" s="1"/>
  <c r="AP23" i="8"/>
  <c r="AP22" i="8"/>
  <c r="AP21" i="8"/>
  <c r="AP20" i="8"/>
  <c r="AP19" i="8"/>
  <c r="AP18" i="8"/>
  <c r="AP17" i="8"/>
  <c r="AP16" i="8"/>
  <c r="AP15" i="8"/>
  <c r="AP14" i="8"/>
  <c r="AP13" i="8"/>
  <c r="AP12" i="8"/>
  <c r="AP11" i="8"/>
  <c r="AP10" i="8"/>
  <c r="AP9" i="8"/>
  <c r="AP8" i="8"/>
  <c r="AP7" i="8"/>
  <c r="AP6" i="8"/>
  <c r="AP5" i="8"/>
  <c r="AP4" i="8"/>
  <c r="AE47" i="8"/>
  <c r="AE46" i="8"/>
  <c r="AE45" i="8"/>
  <c r="AE44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T14" i="8"/>
  <c r="T13" i="8"/>
  <c r="T12" i="8"/>
  <c r="T11" i="8"/>
  <c r="T10" i="8"/>
  <c r="T9" i="8"/>
  <c r="AL23" i="8"/>
  <c r="AL22" i="8"/>
  <c r="AR22" i="8" s="1"/>
  <c r="AL21" i="8"/>
  <c r="AR21" i="8" s="1"/>
  <c r="AL20" i="8"/>
  <c r="AL19" i="8"/>
  <c r="AL18" i="8"/>
  <c r="AR18" i="8" s="1"/>
  <c r="AL17" i="8"/>
  <c r="AR17" i="8" s="1"/>
  <c r="AL16" i="8"/>
  <c r="AL15" i="8"/>
  <c r="AL14" i="8"/>
  <c r="AR14" i="8" s="1"/>
  <c r="AL13" i="8"/>
  <c r="AR13" i="8" s="1"/>
  <c r="AL12" i="8"/>
  <c r="AL11" i="8"/>
  <c r="AL10" i="8"/>
  <c r="AL9" i="8"/>
  <c r="AR9" i="8" s="1"/>
  <c r="AL8" i="8"/>
  <c r="AL7" i="8"/>
  <c r="AL6" i="8"/>
  <c r="AR6" i="8" s="1"/>
  <c r="AL5" i="8"/>
  <c r="AR5" i="8" s="1"/>
  <c r="AL4" i="8"/>
  <c r="AA47" i="8"/>
  <c r="AA46" i="8"/>
  <c r="AG46" i="8" s="1"/>
  <c r="AA45" i="8"/>
  <c r="AG45" i="8" s="1"/>
  <c r="AA44" i="8"/>
  <c r="AA43" i="8"/>
  <c r="AA42" i="8"/>
  <c r="AG42" i="8" s="1"/>
  <c r="AA41" i="8"/>
  <c r="AG41" i="8" s="1"/>
  <c r="AA40" i="8"/>
  <c r="AA39" i="8"/>
  <c r="AA38" i="8"/>
  <c r="AG38" i="8" s="1"/>
  <c r="AA37" i="8"/>
  <c r="AG37" i="8" s="1"/>
  <c r="AA36" i="8"/>
  <c r="AA35" i="8"/>
  <c r="AA34" i="8"/>
  <c r="AA33" i="8"/>
  <c r="AG33" i="8" s="1"/>
  <c r="AA32" i="8"/>
  <c r="AA31" i="8"/>
  <c r="AA30" i="8"/>
  <c r="AG30" i="8" s="1"/>
  <c r="AA29" i="8"/>
  <c r="AG29" i="8" s="1"/>
  <c r="AA28" i="8"/>
  <c r="AA27" i="8"/>
  <c r="AA26" i="8"/>
  <c r="AG26" i="8" s="1"/>
  <c r="AA25" i="8"/>
  <c r="AG25" i="8" s="1"/>
  <c r="AA24" i="8"/>
  <c r="AA23" i="8"/>
  <c r="AA22" i="8"/>
  <c r="AG22" i="8" s="1"/>
  <c r="AA21" i="8"/>
  <c r="AG21" i="8" s="1"/>
  <c r="AA20" i="8"/>
  <c r="AA19" i="8"/>
  <c r="AA18" i="8"/>
  <c r="AG18" i="8" s="1"/>
  <c r="AA17" i="8"/>
  <c r="AG17" i="8" s="1"/>
  <c r="AA16" i="8"/>
  <c r="AA15" i="8"/>
  <c r="AA14" i="8"/>
  <c r="AG14" i="8" s="1"/>
  <c r="AA13" i="8"/>
  <c r="AG13" i="8" s="1"/>
  <c r="AA12" i="8"/>
  <c r="AA11" i="8"/>
  <c r="E27" i="8"/>
  <c r="K27" i="8" s="1"/>
  <c r="E26" i="8"/>
  <c r="K26" i="8" s="1"/>
  <c r="E25" i="8"/>
  <c r="E24" i="8"/>
  <c r="E23" i="8"/>
  <c r="K23" i="8" s="1"/>
  <c r="E22" i="8"/>
  <c r="K22" i="8" s="1"/>
  <c r="E21" i="8"/>
  <c r="E20" i="8"/>
  <c r="E19" i="8"/>
  <c r="K19" i="8" s="1"/>
  <c r="E18" i="8"/>
  <c r="K18" i="8" s="1"/>
  <c r="E17" i="8"/>
  <c r="E16" i="8"/>
  <c r="E15" i="8"/>
  <c r="K15" i="8" s="1"/>
  <c r="E14" i="8"/>
  <c r="K14" i="8" s="1"/>
  <c r="E13" i="8"/>
  <c r="E12" i="8"/>
  <c r="E11" i="8"/>
  <c r="K11" i="8" s="1"/>
  <c r="E10" i="8"/>
  <c r="K10" i="8" s="1"/>
  <c r="E9" i="8"/>
  <c r="E8" i="8"/>
  <c r="E7" i="8"/>
  <c r="K7" i="8" s="1"/>
  <c r="E6" i="8"/>
  <c r="K6" i="8" s="1"/>
  <c r="E5" i="8"/>
  <c r="E4" i="8"/>
  <c r="P14" i="8"/>
  <c r="P13" i="8"/>
  <c r="V13" i="8" s="1"/>
  <c r="P12" i="8"/>
  <c r="P11" i="8"/>
  <c r="P10" i="8"/>
  <c r="V10" i="8" s="1"/>
  <c r="P9" i="8"/>
  <c r="V9" i="8" s="1"/>
  <c r="T8" i="8"/>
  <c r="T7" i="8"/>
  <c r="T6" i="8"/>
  <c r="T5" i="8"/>
  <c r="T4" i="8"/>
  <c r="I47" i="8"/>
  <c r="I46" i="8"/>
  <c r="I45" i="8"/>
  <c r="I44" i="8"/>
  <c r="I43" i="8"/>
  <c r="I42" i="8"/>
  <c r="I41" i="8"/>
  <c r="I40" i="8"/>
  <c r="I39" i="8"/>
  <c r="I38" i="8"/>
  <c r="AE10" i="8"/>
  <c r="AE9" i="8"/>
  <c r="AE8" i="8"/>
  <c r="AE7" i="8"/>
  <c r="AE6" i="8"/>
  <c r="AE5" i="8"/>
  <c r="AE4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I37" i="8"/>
  <c r="I36" i="8"/>
  <c r="I35" i="8"/>
  <c r="I34" i="8"/>
  <c r="I33" i="8"/>
  <c r="I32" i="8"/>
  <c r="I31" i="8"/>
  <c r="I30" i="8"/>
  <c r="I29" i="8"/>
  <c r="P8" i="8"/>
  <c r="V8" i="8" s="1"/>
  <c r="P7" i="8"/>
  <c r="V7" i="8" s="1"/>
  <c r="P6" i="8"/>
  <c r="V6" i="8" s="1"/>
  <c r="P5" i="8"/>
  <c r="V5" i="8" s="1"/>
  <c r="P4" i="8"/>
  <c r="V4" i="8" s="1"/>
  <c r="E47" i="8"/>
  <c r="K47" i="8" s="1"/>
  <c r="E46" i="8"/>
  <c r="K46" i="8" s="1"/>
  <c r="E45" i="8"/>
  <c r="K45" i="8" s="1"/>
  <c r="E44" i="8"/>
  <c r="K44" i="8" s="1"/>
  <c r="E43" i="8"/>
  <c r="K43" i="8" s="1"/>
  <c r="E42" i="8"/>
  <c r="K42" i="8" s="1"/>
  <c r="E41" i="8"/>
  <c r="K41" i="8" s="1"/>
  <c r="E40" i="8"/>
  <c r="K40" i="8" s="1"/>
  <c r="E39" i="8"/>
  <c r="K39" i="8" s="1"/>
  <c r="E38" i="8"/>
  <c r="K38" i="8" s="1"/>
  <c r="AA10" i="8"/>
  <c r="AG10" i="8" s="1"/>
  <c r="AA9" i="8"/>
  <c r="AG9" i="8" s="1"/>
  <c r="AA8" i="8"/>
  <c r="AG8" i="8" s="1"/>
  <c r="AA7" i="8"/>
  <c r="AG7" i="8" s="1"/>
  <c r="AA6" i="8"/>
  <c r="AG6" i="8" s="1"/>
  <c r="AA5" i="8"/>
  <c r="AA4" i="8"/>
  <c r="AG4" i="8" s="1"/>
  <c r="P47" i="8"/>
  <c r="V47" i="8" s="1"/>
  <c r="P46" i="8"/>
  <c r="V46" i="8" s="1"/>
  <c r="P45" i="8"/>
  <c r="V45" i="8" s="1"/>
  <c r="P44" i="8"/>
  <c r="V44" i="8" s="1"/>
  <c r="P43" i="8"/>
  <c r="V43" i="8" s="1"/>
  <c r="P42" i="8"/>
  <c r="V42" i="8" s="1"/>
  <c r="P41" i="8"/>
  <c r="V41" i="8" s="1"/>
  <c r="P40" i="8"/>
  <c r="V40" i="8" s="1"/>
  <c r="P39" i="8"/>
  <c r="V39" i="8" s="1"/>
  <c r="P38" i="8"/>
  <c r="V38" i="8" s="1"/>
  <c r="P37" i="8"/>
  <c r="V37" i="8" s="1"/>
  <c r="P36" i="8"/>
  <c r="V36" i="8" s="1"/>
  <c r="P35" i="8"/>
  <c r="V35" i="8" s="1"/>
  <c r="E37" i="8"/>
  <c r="E36" i="8"/>
  <c r="K36" i="8" s="1"/>
  <c r="E35" i="8"/>
  <c r="K35" i="8" s="1"/>
  <c r="E34" i="8"/>
  <c r="K34" i="8" s="1"/>
  <c r="E33" i="8"/>
  <c r="K33" i="8" s="1"/>
  <c r="E32" i="8"/>
  <c r="K32" i="8" s="1"/>
  <c r="E31" i="8"/>
  <c r="K31" i="8" s="1"/>
  <c r="E30" i="8"/>
  <c r="K30" i="8" s="1"/>
  <c r="E29" i="8"/>
  <c r="K29" i="8" s="1"/>
  <c r="X20" i="12"/>
  <c r="W20" i="12"/>
  <c r="V20" i="12"/>
  <c r="Y20" i="12" s="1"/>
  <c r="X14" i="12"/>
  <c r="W14" i="12"/>
  <c r="V14" i="12"/>
  <c r="X5" i="12"/>
  <c r="W5" i="12"/>
  <c r="V5" i="12"/>
  <c r="I34" i="12"/>
  <c r="H34" i="12"/>
  <c r="J34" i="12"/>
  <c r="I26" i="12"/>
  <c r="H26" i="12"/>
  <c r="S29" i="12"/>
  <c r="T29" i="12" s="1"/>
  <c r="R29" i="12"/>
  <c r="T10" i="12"/>
  <c r="N43" i="12"/>
  <c r="M43" i="12"/>
  <c r="O43" i="12"/>
  <c r="D28" i="12"/>
  <c r="E28" i="12" s="1"/>
  <c r="C28" i="12"/>
  <c r="I46" i="12"/>
  <c r="H46" i="12"/>
  <c r="D37" i="12"/>
  <c r="C37" i="12"/>
  <c r="Y19" i="12"/>
  <c r="Y18" i="12"/>
  <c r="Y17" i="12"/>
  <c r="Y16" i="12"/>
  <c r="Y15" i="12"/>
  <c r="Y13" i="12"/>
  <c r="Y12" i="12"/>
  <c r="Y11" i="12"/>
  <c r="Y10" i="12"/>
  <c r="Y9" i="12"/>
  <c r="Y8" i="12"/>
  <c r="Y7" i="12"/>
  <c r="Y6" i="12"/>
  <c r="Y4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J33" i="12"/>
  <c r="J32" i="12"/>
  <c r="J31" i="12"/>
  <c r="J30" i="12"/>
  <c r="J29" i="12"/>
  <c r="J28" i="12"/>
  <c r="J27" i="12"/>
  <c r="J25" i="12"/>
  <c r="J24" i="12"/>
  <c r="J23" i="12"/>
  <c r="J22" i="12"/>
  <c r="J21" i="12"/>
  <c r="J20" i="12"/>
  <c r="J19" i="12"/>
  <c r="J18" i="12"/>
  <c r="J17" i="12"/>
  <c r="J16" i="12"/>
  <c r="J15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9" i="12"/>
  <c r="T8" i="12"/>
  <c r="T7" i="12"/>
  <c r="T6" i="12"/>
  <c r="T5" i="12"/>
  <c r="T4" i="12"/>
  <c r="O47" i="12"/>
  <c r="O46" i="12"/>
  <c r="O45" i="12"/>
  <c r="O44" i="12"/>
  <c r="O42" i="12"/>
  <c r="O41" i="12"/>
  <c r="O40" i="12"/>
  <c r="O39" i="12"/>
  <c r="O38" i="12"/>
  <c r="O37" i="12"/>
  <c r="O36" i="12"/>
  <c r="O35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J13" i="12"/>
  <c r="J12" i="12"/>
  <c r="J11" i="12"/>
  <c r="J10" i="12"/>
  <c r="J9" i="12"/>
  <c r="J8" i="12"/>
  <c r="J7" i="12"/>
  <c r="J6" i="12"/>
  <c r="J5" i="12"/>
  <c r="J4" i="12"/>
  <c r="E47" i="12"/>
  <c r="E46" i="12"/>
  <c r="E45" i="12"/>
  <c r="E44" i="12"/>
  <c r="E43" i="12"/>
  <c r="E42" i="12"/>
  <c r="E41" i="12"/>
  <c r="E40" i="12"/>
  <c r="E39" i="12"/>
  <c r="E38" i="12"/>
  <c r="O9" i="12"/>
  <c r="O8" i="12"/>
  <c r="O7" i="12"/>
  <c r="O6" i="12"/>
  <c r="O5" i="12"/>
  <c r="O4" i="12"/>
  <c r="J47" i="12"/>
  <c r="J45" i="12"/>
  <c r="J44" i="12"/>
  <c r="J43" i="12"/>
  <c r="J42" i="12"/>
  <c r="J41" i="12"/>
  <c r="J40" i="12"/>
  <c r="J39" i="12"/>
  <c r="J38" i="12"/>
  <c r="J37" i="12"/>
  <c r="J36" i="12"/>
  <c r="J35" i="12"/>
  <c r="E36" i="12"/>
  <c r="E35" i="12"/>
  <c r="E34" i="12"/>
  <c r="E33" i="12"/>
  <c r="E32" i="12"/>
  <c r="E31" i="12"/>
  <c r="E30" i="12"/>
  <c r="E29" i="12"/>
  <c r="AR20" i="2"/>
  <c r="AQ20" i="2"/>
  <c r="AP20" i="2"/>
  <c r="AS20" i="2" s="1"/>
  <c r="AN20" i="2"/>
  <c r="AM20" i="2"/>
  <c r="AL20" i="2"/>
  <c r="AO20" i="2" s="1"/>
  <c r="AR14" i="2"/>
  <c r="AQ14" i="2"/>
  <c r="AP14" i="2"/>
  <c r="AS14" i="2" s="1"/>
  <c r="AN14" i="2"/>
  <c r="AM14" i="2"/>
  <c r="AL14" i="2"/>
  <c r="AO14" i="2" s="1"/>
  <c r="AS19" i="2"/>
  <c r="AS18" i="2"/>
  <c r="AS17" i="2"/>
  <c r="AS16" i="2"/>
  <c r="AS15" i="2"/>
  <c r="AS13" i="2"/>
  <c r="AS12" i="2"/>
  <c r="AS11" i="2"/>
  <c r="AS10" i="2"/>
  <c r="AS9" i="2"/>
  <c r="AS8" i="2"/>
  <c r="AS7" i="2"/>
  <c r="AS6" i="2"/>
  <c r="AS4" i="2"/>
  <c r="AO19" i="2"/>
  <c r="AO18" i="2"/>
  <c r="AO17" i="2"/>
  <c r="AO16" i="2"/>
  <c r="AO15" i="2"/>
  <c r="AO13" i="2"/>
  <c r="AO12" i="2"/>
  <c r="AO11" i="2"/>
  <c r="AO10" i="2"/>
  <c r="AO9" i="2"/>
  <c r="AO8" i="2"/>
  <c r="AO7" i="2"/>
  <c r="AO6" i="2"/>
  <c r="AO4" i="2"/>
  <c r="AR5" i="2"/>
  <c r="AQ5" i="2"/>
  <c r="AP5" i="2"/>
  <c r="AN5" i="2"/>
  <c r="AM5" i="2"/>
  <c r="Q34" i="2"/>
  <c r="P34" i="2"/>
  <c r="O34" i="2"/>
  <c r="M34" i="2"/>
  <c r="L34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R33" i="2"/>
  <c r="R32" i="2"/>
  <c r="R31" i="2"/>
  <c r="R30" i="2"/>
  <c r="R29" i="2"/>
  <c r="R28" i="2"/>
  <c r="R27" i="2"/>
  <c r="R25" i="2"/>
  <c r="R24" i="2"/>
  <c r="R23" i="2"/>
  <c r="R22" i="2"/>
  <c r="R21" i="2"/>
  <c r="R20" i="2"/>
  <c r="R19" i="2"/>
  <c r="R18" i="2"/>
  <c r="R17" i="2"/>
  <c r="R16" i="2"/>
  <c r="R15" i="2"/>
  <c r="AJ28" i="2"/>
  <c r="AJ27" i="2"/>
  <c r="AJ26" i="2"/>
  <c r="AJ25" i="2"/>
  <c r="AJ24" i="2"/>
  <c r="Q26" i="2"/>
  <c r="P26" i="2"/>
  <c r="O26" i="2"/>
  <c r="M26" i="2"/>
  <c r="L26" i="2"/>
  <c r="AF31" i="2"/>
  <c r="AF30" i="2"/>
  <c r="N33" i="2"/>
  <c r="N32" i="2"/>
  <c r="N31" i="2"/>
  <c r="N30" i="2"/>
  <c r="N29" i="2"/>
  <c r="N28" i="2"/>
  <c r="N27" i="2"/>
  <c r="N25" i="2"/>
  <c r="N24" i="2"/>
  <c r="N23" i="2"/>
  <c r="N22" i="2"/>
  <c r="N21" i="2"/>
  <c r="N20" i="2"/>
  <c r="N19" i="2"/>
  <c r="N18" i="2"/>
  <c r="N17" i="2"/>
  <c r="N16" i="2"/>
  <c r="N15" i="2"/>
  <c r="AF28" i="2"/>
  <c r="AF27" i="2"/>
  <c r="AF26" i="2"/>
  <c r="AF25" i="2"/>
  <c r="AF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3" i="2"/>
  <c r="AA32" i="2"/>
  <c r="AA31" i="2"/>
  <c r="AA30" i="2"/>
  <c r="AA29" i="2"/>
  <c r="AA28" i="2"/>
  <c r="AA27" i="2"/>
  <c r="AA26" i="2"/>
  <c r="AA25" i="2"/>
  <c r="AA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3" i="2"/>
  <c r="W32" i="2"/>
  <c r="W31" i="2"/>
  <c r="W30" i="2"/>
  <c r="W29" i="2"/>
  <c r="W28" i="2"/>
  <c r="W27" i="2"/>
  <c r="W26" i="2"/>
  <c r="W25" i="2"/>
  <c r="W24" i="2"/>
  <c r="H28" i="2"/>
  <c r="G28" i="2"/>
  <c r="F28" i="2"/>
  <c r="D28" i="2"/>
  <c r="C28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R13" i="2"/>
  <c r="R12" i="2"/>
  <c r="R11" i="2"/>
  <c r="R10" i="2"/>
  <c r="R9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N13" i="2"/>
  <c r="N12" i="2"/>
  <c r="N11" i="2"/>
  <c r="N10" i="2"/>
  <c r="N9" i="2"/>
  <c r="K28" i="8" l="1"/>
  <c r="AR29" i="8"/>
  <c r="Y5" i="12"/>
  <c r="AR31" i="8"/>
  <c r="Y14" i="12"/>
  <c r="R26" i="2"/>
  <c r="V11" i="8"/>
  <c r="K4" i="8"/>
  <c r="K8" i="8"/>
  <c r="K12" i="8"/>
  <c r="K16" i="8"/>
  <c r="K20" i="8"/>
  <c r="K24" i="8"/>
  <c r="AG11" i="8"/>
  <c r="AG15" i="8"/>
  <c r="AG19" i="8"/>
  <c r="AG23" i="8"/>
  <c r="AG27" i="8"/>
  <c r="AG31" i="8"/>
  <c r="AG35" i="8"/>
  <c r="AG39" i="8"/>
  <c r="AG47" i="8"/>
  <c r="AR7" i="8"/>
  <c r="AR11" i="8"/>
  <c r="AR15" i="8"/>
  <c r="AR19" i="8"/>
  <c r="AR23" i="8"/>
  <c r="V12" i="8"/>
  <c r="K5" i="8"/>
  <c r="K9" i="8"/>
  <c r="K13" i="8"/>
  <c r="K17" i="8"/>
  <c r="K21" i="8"/>
  <c r="K25" i="8"/>
  <c r="AG12" i="8"/>
  <c r="AG16" i="8"/>
  <c r="AG20" i="8"/>
  <c r="AG24" i="8"/>
  <c r="AG28" i="8"/>
  <c r="AG32" i="8"/>
  <c r="AG36" i="8"/>
  <c r="AG40" i="8"/>
  <c r="AG44" i="8"/>
  <c r="AR4" i="8"/>
  <c r="AR8" i="8"/>
  <c r="AR12" i="8"/>
  <c r="AR16" i="8"/>
  <c r="AR20" i="8"/>
  <c r="AF33" i="2"/>
  <c r="AF32" i="2"/>
  <c r="AF34" i="2"/>
  <c r="AG10" i="9"/>
  <c r="P14" i="9"/>
  <c r="V14" i="9" s="1"/>
  <c r="K37" i="9"/>
  <c r="V46" i="9"/>
  <c r="AR10" i="8"/>
  <c r="AG43" i="8"/>
  <c r="AG34" i="8"/>
  <c r="V14" i="8"/>
  <c r="K37" i="8"/>
  <c r="BC19" i="8"/>
  <c r="AG5" i="8"/>
  <c r="BC4" i="8"/>
  <c r="BC8" i="8"/>
  <c r="BC12" i="8"/>
  <c r="BC16" i="8"/>
  <c r="BC20" i="8"/>
  <c r="BC6" i="8"/>
  <c r="BC10" i="8"/>
  <c r="BC14" i="8"/>
  <c r="BC18" i="8"/>
  <c r="V31" i="8"/>
  <c r="BC7" i="8"/>
  <c r="BC11" i="8"/>
  <c r="BC15" i="8"/>
  <c r="O34" i="12"/>
  <c r="J26" i="12"/>
  <c r="W21" i="12"/>
  <c r="O10" i="12"/>
  <c r="E37" i="12"/>
  <c r="J46" i="12"/>
  <c r="V21" i="12"/>
  <c r="E28" i="2"/>
  <c r="R14" i="2"/>
  <c r="AA34" i="2"/>
  <c r="AF29" i="2"/>
  <c r="AS5" i="2"/>
  <c r="W34" i="2"/>
  <c r="AJ29" i="2"/>
  <c r="N34" i="2"/>
  <c r="N14" i="2"/>
  <c r="I28" i="2"/>
  <c r="R34" i="2"/>
  <c r="N26" i="2"/>
  <c r="BA21" i="8"/>
  <c r="BC5" i="8"/>
  <c r="BC9" i="8"/>
  <c r="BC13" i="8"/>
  <c r="BC17" i="8"/>
  <c r="AW21" i="8"/>
  <c r="X20" i="4"/>
  <c r="W20" i="4"/>
  <c r="X14" i="4"/>
  <c r="W14" i="4"/>
  <c r="V14" i="4"/>
  <c r="X5" i="4"/>
  <c r="W5" i="4"/>
  <c r="I34" i="4"/>
  <c r="H34" i="4"/>
  <c r="I26" i="4"/>
  <c r="H26" i="4"/>
  <c r="T10" i="4"/>
  <c r="N43" i="4"/>
  <c r="M43" i="4"/>
  <c r="D28" i="4"/>
  <c r="C28" i="4"/>
  <c r="B28" i="4"/>
  <c r="Y19" i="4"/>
  <c r="Y18" i="4"/>
  <c r="Y17" i="4"/>
  <c r="Y16" i="4"/>
  <c r="Y15" i="4"/>
  <c r="Y13" i="4"/>
  <c r="Y12" i="4"/>
  <c r="Y11" i="4"/>
  <c r="Y10" i="4"/>
  <c r="Y9" i="4"/>
  <c r="Y8" i="4"/>
  <c r="Y7" i="4"/>
  <c r="Y6" i="4"/>
  <c r="Y4" i="4"/>
  <c r="T26" i="4"/>
  <c r="T27" i="4"/>
  <c r="T28" i="4"/>
  <c r="J15" i="4"/>
  <c r="J16" i="4"/>
  <c r="J17" i="4"/>
  <c r="J18" i="4"/>
  <c r="J19" i="4"/>
  <c r="J20" i="4"/>
  <c r="J21" i="4"/>
  <c r="J22" i="4"/>
  <c r="J23" i="4"/>
  <c r="J24" i="4"/>
  <c r="J25" i="4"/>
  <c r="J27" i="4"/>
  <c r="J28" i="4"/>
  <c r="J29" i="4"/>
  <c r="J30" i="4"/>
  <c r="J31" i="4"/>
  <c r="J32" i="4"/>
  <c r="J33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25" i="4"/>
  <c r="T24" i="4"/>
  <c r="O25" i="4"/>
  <c r="O26" i="4"/>
  <c r="O27" i="4"/>
  <c r="O28" i="4"/>
  <c r="O29" i="4"/>
  <c r="O30" i="4"/>
  <c r="O31" i="4"/>
  <c r="O32" i="4"/>
  <c r="O33" i="4"/>
  <c r="O35" i="4"/>
  <c r="O36" i="4"/>
  <c r="O37" i="4"/>
  <c r="O38" i="4"/>
  <c r="O39" i="4"/>
  <c r="O40" i="4"/>
  <c r="O41" i="4"/>
  <c r="O42" i="4"/>
  <c r="O44" i="4"/>
  <c r="O45" i="4"/>
  <c r="O46" i="4"/>
  <c r="O47" i="4"/>
  <c r="T4" i="4"/>
  <c r="T5" i="4"/>
  <c r="T6" i="4"/>
  <c r="T7" i="4"/>
  <c r="T8" i="4"/>
  <c r="T9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O24" i="4"/>
  <c r="BC21" i="8" l="1"/>
  <c r="J14" i="12"/>
  <c r="Y21" i="12" s="1"/>
  <c r="X21" i="12"/>
  <c r="O43" i="4"/>
  <c r="J34" i="4"/>
  <c r="T29" i="4"/>
  <c r="J26" i="4"/>
  <c r="Y5" i="4"/>
  <c r="Y14" i="4"/>
  <c r="O34" i="4"/>
  <c r="Y20" i="4"/>
  <c r="I46" i="4"/>
  <c r="H46" i="4"/>
  <c r="AR19" i="6"/>
  <c r="AR18" i="6"/>
  <c r="AR17" i="6"/>
  <c r="AS17" i="6" s="1"/>
  <c r="AR16" i="6"/>
  <c r="AR15" i="6"/>
  <c r="AR13" i="6"/>
  <c r="AS13" i="6" s="1"/>
  <c r="AR12" i="6"/>
  <c r="AS12" i="6" s="1"/>
  <c r="AR11" i="6"/>
  <c r="AR10" i="6"/>
  <c r="AS10" i="6" s="1"/>
  <c r="AR9" i="6"/>
  <c r="AS9" i="6" s="1"/>
  <c r="AR8" i="6"/>
  <c r="AS8" i="6" s="1"/>
  <c r="AR7" i="6"/>
  <c r="AR6" i="6"/>
  <c r="AR4" i="6"/>
  <c r="AI47" i="6"/>
  <c r="AJ47" i="6" s="1"/>
  <c r="AI46" i="6"/>
  <c r="AI45" i="6"/>
  <c r="AI44" i="6"/>
  <c r="AJ44" i="6" s="1"/>
  <c r="AI43" i="6"/>
  <c r="AJ43" i="6" s="1"/>
  <c r="AI42" i="6"/>
  <c r="AJ42" i="6" s="1"/>
  <c r="AI41" i="6"/>
  <c r="AI40" i="6"/>
  <c r="AI39" i="6"/>
  <c r="AJ39" i="6" s="1"/>
  <c r="AI38" i="6"/>
  <c r="AJ38" i="6" s="1"/>
  <c r="AI37" i="6"/>
  <c r="AJ37" i="6" s="1"/>
  <c r="AI36" i="6"/>
  <c r="AI35" i="6"/>
  <c r="AJ35" i="6" s="1"/>
  <c r="AI34" i="6"/>
  <c r="AI33" i="6"/>
  <c r="AJ33" i="6" s="1"/>
  <c r="AI32" i="6"/>
  <c r="AJ32" i="6" s="1"/>
  <c r="AI31" i="6"/>
  <c r="AJ31" i="6" s="1"/>
  <c r="AI30" i="6"/>
  <c r="Q33" i="6"/>
  <c r="R33" i="6" s="1"/>
  <c r="Q32" i="6"/>
  <c r="R32" i="6" s="1"/>
  <c r="Q31" i="6"/>
  <c r="R31" i="6" s="1"/>
  <c r="Q30" i="6"/>
  <c r="R30" i="6" s="1"/>
  <c r="Q29" i="6"/>
  <c r="R29" i="6" s="1"/>
  <c r="Q28" i="6"/>
  <c r="R28" i="6" s="1"/>
  <c r="Q27" i="6"/>
  <c r="R27" i="6" s="1"/>
  <c r="Q25" i="6"/>
  <c r="Q24" i="6"/>
  <c r="Q23" i="6"/>
  <c r="Q22" i="6"/>
  <c r="R22" i="6" s="1"/>
  <c r="Q21" i="6"/>
  <c r="R21" i="6" s="1"/>
  <c r="Q20" i="6"/>
  <c r="Q19" i="6"/>
  <c r="Q18" i="6"/>
  <c r="R18" i="6" s="1"/>
  <c r="Q17" i="6"/>
  <c r="R17" i="6" s="1"/>
  <c r="Q16" i="6"/>
  <c r="R16" i="6" s="1"/>
  <c r="Q15" i="6"/>
  <c r="AI28" i="6"/>
  <c r="AJ28" i="6" s="1"/>
  <c r="AI27" i="6"/>
  <c r="AI26" i="6"/>
  <c r="AJ26" i="6" s="1"/>
  <c r="AI25" i="6"/>
  <c r="AJ25" i="6" s="1"/>
  <c r="AI24" i="6"/>
  <c r="AJ24" i="6" s="1"/>
  <c r="AI23" i="6"/>
  <c r="AI22" i="6"/>
  <c r="AJ22" i="6" s="1"/>
  <c r="AI21" i="6"/>
  <c r="AI20" i="6"/>
  <c r="AJ20" i="6" s="1"/>
  <c r="AI19" i="6"/>
  <c r="AI18" i="6"/>
  <c r="AI17" i="6"/>
  <c r="AI16" i="6"/>
  <c r="AJ16" i="6" s="1"/>
  <c r="AI15" i="6"/>
  <c r="AJ15" i="6" s="1"/>
  <c r="AI14" i="6"/>
  <c r="AI13" i="6"/>
  <c r="AI12" i="6"/>
  <c r="AJ12" i="6" s="1"/>
  <c r="AI11" i="6"/>
  <c r="AJ11" i="6" s="1"/>
  <c r="AI9" i="6"/>
  <c r="AJ9" i="6" s="1"/>
  <c r="AI8" i="6"/>
  <c r="AJ8" i="6" s="1"/>
  <c r="AI7" i="6"/>
  <c r="AJ7" i="6" s="1"/>
  <c r="AI6" i="6"/>
  <c r="AI5" i="6"/>
  <c r="AI4" i="6"/>
  <c r="AJ4" i="6" s="1"/>
  <c r="Z47" i="6"/>
  <c r="AA47" i="6" s="1"/>
  <c r="Z46" i="6"/>
  <c r="AA46" i="6" s="1"/>
  <c r="Z45" i="6"/>
  <c r="AA45" i="6" s="1"/>
  <c r="Z44" i="6"/>
  <c r="Z42" i="6"/>
  <c r="AA42" i="6" s="1"/>
  <c r="Z41" i="6"/>
  <c r="Z40" i="6"/>
  <c r="AA40" i="6" s="1"/>
  <c r="Z39" i="6"/>
  <c r="Z38" i="6"/>
  <c r="AA38" i="6" s="1"/>
  <c r="Z37" i="6"/>
  <c r="AA37" i="6" s="1"/>
  <c r="Z36" i="6"/>
  <c r="AA36" i="6" s="1"/>
  <c r="Z35" i="6"/>
  <c r="Z33" i="6"/>
  <c r="AA33" i="6" s="1"/>
  <c r="Z32" i="6"/>
  <c r="AA32" i="6" s="1"/>
  <c r="Z31" i="6"/>
  <c r="Z30" i="6"/>
  <c r="Z29" i="6"/>
  <c r="AA29" i="6" s="1"/>
  <c r="Z28" i="6"/>
  <c r="AA28" i="6" s="1"/>
  <c r="Z27" i="6"/>
  <c r="AA27" i="6" s="1"/>
  <c r="Z26" i="6"/>
  <c r="Z25" i="6"/>
  <c r="AA25" i="6" s="1"/>
  <c r="Z24" i="6"/>
  <c r="AA24" i="6" s="1"/>
  <c r="Z23" i="6"/>
  <c r="Q11" i="6"/>
  <c r="Q12" i="6"/>
  <c r="R12" i="6" s="1"/>
  <c r="Q13" i="6"/>
  <c r="R13" i="6" s="1"/>
  <c r="H4" i="6"/>
  <c r="I4" i="6" s="1"/>
  <c r="H5" i="6"/>
  <c r="I5" i="6" s="1"/>
  <c r="H6" i="6"/>
  <c r="I6" i="6" s="1"/>
  <c r="H7" i="6"/>
  <c r="I7" i="6" s="1"/>
  <c r="H8" i="6"/>
  <c r="H9" i="6"/>
  <c r="H10" i="6"/>
  <c r="I10" i="6" s="1"/>
  <c r="H11" i="6"/>
  <c r="I11" i="6" s="1"/>
  <c r="H12" i="6"/>
  <c r="I12" i="6" s="1"/>
  <c r="H13" i="6"/>
  <c r="H14" i="6"/>
  <c r="I14" i="6" s="1"/>
  <c r="H15" i="6"/>
  <c r="I15" i="6" s="1"/>
  <c r="H16" i="6"/>
  <c r="H17" i="6"/>
  <c r="H18" i="6"/>
  <c r="I18" i="6" s="1"/>
  <c r="H19" i="6"/>
  <c r="I19" i="6" s="1"/>
  <c r="H20" i="6"/>
  <c r="I20" i="6" s="1"/>
  <c r="H21" i="6"/>
  <c r="H22" i="6"/>
  <c r="I22" i="6" s="1"/>
  <c r="H23" i="6"/>
  <c r="I23" i="6" s="1"/>
  <c r="H24" i="6"/>
  <c r="H25" i="6"/>
  <c r="H26" i="6"/>
  <c r="I26" i="6" s="1"/>
  <c r="H27" i="6"/>
  <c r="I27" i="6" s="1"/>
  <c r="AA11" i="6"/>
  <c r="AA12" i="6"/>
  <c r="Z13" i="6"/>
  <c r="AA13" i="6" s="1"/>
  <c r="Z14" i="6"/>
  <c r="AA14" i="6" s="1"/>
  <c r="Z15" i="6"/>
  <c r="Z16" i="6"/>
  <c r="AA16" i="6" s="1"/>
  <c r="Z17" i="6"/>
  <c r="AA17" i="6" s="1"/>
  <c r="Z18" i="6"/>
  <c r="Z19" i="6"/>
  <c r="AA19" i="6" s="1"/>
  <c r="Z20" i="6"/>
  <c r="AA20" i="6" s="1"/>
  <c r="Z21" i="6"/>
  <c r="AA21" i="6" s="1"/>
  <c r="Z22" i="6"/>
  <c r="AA22" i="6" s="1"/>
  <c r="Q10" i="6"/>
  <c r="Q9" i="6"/>
  <c r="H32" i="6"/>
  <c r="I32" i="6" s="1"/>
  <c r="H33" i="6"/>
  <c r="H34" i="6"/>
  <c r="I34" i="6" s="1"/>
  <c r="H35" i="6"/>
  <c r="H36" i="6"/>
  <c r="I36" i="6" s="1"/>
  <c r="Q35" i="6"/>
  <c r="Q36" i="6"/>
  <c r="R36" i="6" s="1"/>
  <c r="Q37" i="6"/>
  <c r="Q38" i="6"/>
  <c r="R38" i="6" s="1"/>
  <c r="Q39" i="6"/>
  <c r="R39" i="6" s="1"/>
  <c r="Q40" i="6"/>
  <c r="R40" i="6" s="1"/>
  <c r="Q41" i="6"/>
  <c r="Q42" i="6"/>
  <c r="R42" i="6" s="1"/>
  <c r="Q43" i="6"/>
  <c r="R43" i="6" s="1"/>
  <c r="Q44" i="6"/>
  <c r="R44" i="6" s="1"/>
  <c r="Q45" i="6"/>
  <c r="Q47" i="6"/>
  <c r="Z4" i="6"/>
  <c r="Z5" i="6"/>
  <c r="AA5" i="6" s="1"/>
  <c r="Z6" i="6"/>
  <c r="Z7" i="6"/>
  <c r="AA7" i="6" s="1"/>
  <c r="Z8" i="6"/>
  <c r="AA8" i="6" s="1"/>
  <c r="Z9" i="6"/>
  <c r="H38" i="6"/>
  <c r="H39" i="6"/>
  <c r="I39" i="6" s="1"/>
  <c r="H40" i="6"/>
  <c r="I40" i="6" s="1"/>
  <c r="H41" i="6"/>
  <c r="I41" i="6" s="1"/>
  <c r="H42" i="6"/>
  <c r="I42" i="6" s="1"/>
  <c r="H43" i="6"/>
  <c r="I43" i="6" s="1"/>
  <c r="H44" i="6"/>
  <c r="I44" i="6" s="1"/>
  <c r="H45" i="6"/>
  <c r="I45" i="6" s="1"/>
  <c r="H46" i="6"/>
  <c r="I46" i="6" s="1"/>
  <c r="H47" i="6"/>
  <c r="I47" i="6" s="1"/>
  <c r="Q4" i="6"/>
  <c r="R4" i="6" s="1"/>
  <c r="Q5" i="6"/>
  <c r="R5" i="6" s="1"/>
  <c r="Q6" i="6"/>
  <c r="R6" i="6" s="1"/>
  <c r="Q7" i="6"/>
  <c r="R7" i="6" s="1"/>
  <c r="Q8" i="6"/>
  <c r="R8" i="6" s="1"/>
  <c r="H30" i="6"/>
  <c r="I30" i="6" s="1"/>
  <c r="H29" i="6"/>
  <c r="I29" i="6" s="1"/>
  <c r="AA9" i="6"/>
  <c r="AA6" i="6"/>
  <c r="AA4" i="6"/>
  <c r="R45" i="6"/>
  <c r="R41" i="6"/>
  <c r="R37" i="6"/>
  <c r="I35" i="6"/>
  <c r="I33" i="6"/>
  <c r="I31" i="6"/>
  <c r="R9" i="6"/>
  <c r="AA23" i="6"/>
  <c r="AA18" i="6"/>
  <c r="AA15" i="6"/>
  <c r="I25" i="6"/>
  <c r="I24" i="6"/>
  <c r="I21" i="6"/>
  <c r="I17" i="6"/>
  <c r="I16" i="6"/>
  <c r="I13" i="6"/>
  <c r="I9" i="6"/>
  <c r="I8" i="6"/>
  <c r="R11" i="6"/>
  <c r="R10" i="6"/>
  <c r="AA26" i="6"/>
  <c r="AA30" i="6"/>
  <c r="AA31" i="6"/>
  <c r="AA35" i="6"/>
  <c r="AA39" i="6"/>
  <c r="AA41" i="6"/>
  <c r="AJ5" i="6"/>
  <c r="AJ6" i="6"/>
  <c r="AJ13" i="6"/>
  <c r="AJ14" i="6"/>
  <c r="AJ17" i="6"/>
  <c r="AJ18" i="6"/>
  <c r="AJ19" i="6"/>
  <c r="AJ21" i="6"/>
  <c r="AJ23" i="6"/>
  <c r="AJ27" i="6"/>
  <c r="R15" i="6"/>
  <c r="R19" i="6"/>
  <c r="R20" i="6"/>
  <c r="R23" i="6"/>
  <c r="R24" i="6"/>
  <c r="R25" i="6"/>
  <c r="AJ30" i="6"/>
  <c r="AJ34" i="6"/>
  <c r="AJ36" i="6"/>
  <c r="AJ40" i="6"/>
  <c r="AJ41" i="6"/>
  <c r="AJ45" i="6"/>
  <c r="AJ46" i="6"/>
  <c r="AS6" i="6"/>
  <c r="AS7" i="6"/>
  <c r="AS11" i="6"/>
  <c r="AS15" i="6"/>
  <c r="AS16" i="6"/>
  <c r="AS18" i="6"/>
  <c r="AS19" i="6"/>
  <c r="AS4" i="6"/>
  <c r="K46" i="2"/>
  <c r="N46" i="2" s="1"/>
  <c r="R8" i="2"/>
  <c r="I33" i="2"/>
  <c r="I34" i="2"/>
  <c r="I35" i="2"/>
  <c r="I36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AA4" i="2"/>
  <c r="AA5" i="2"/>
  <c r="AA6" i="2"/>
  <c r="AA7" i="2"/>
  <c r="AA8" i="2"/>
  <c r="AA9" i="2"/>
  <c r="AA10" i="2"/>
  <c r="I38" i="2"/>
  <c r="I39" i="2"/>
  <c r="I40" i="2"/>
  <c r="I41" i="2"/>
  <c r="I42" i="2"/>
  <c r="I43" i="2"/>
  <c r="I44" i="2"/>
  <c r="I45" i="2"/>
  <c r="I46" i="2"/>
  <c r="I47" i="2"/>
  <c r="R4" i="2"/>
  <c r="R5" i="2"/>
  <c r="R6" i="2"/>
  <c r="R7" i="2"/>
  <c r="N45" i="2"/>
  <c r="N37" i="2"/>
  <c r="N38" i="2"/>
  <c r="N39" i="2"/>
  <c r="N40" i="2"/>
  <c r="N41" i="2"/>
  <c r="N42" i="2"/>
  <c r="N43" i="2"/>
  <c r="N44" i="2"/>
  <c r="N36" i="2"/>
  <c r="N35" i="2"/>
  <c r="E36" i="2"/>
  <c r="H37" i="2"/>
  <c r="AR21" i="2" s="1"/>
  <c r="G37" i="2"/>
  <c r="AQ21" i="2" s="1"/>
  <c r="F37" i="2"/>
  <c r="AP21" i="2" s="1"/>
  <c r="I31" i="2"/>
  <c r="I32" i="2"/>
  <c r="I30" i="2"/>
  <c r="I29" i="2"/>
  <c r="D37" i="2"/>
  <c r="AN21" i="2" s="1"/>
  <c r="C37" i="2"/>
  <c r="AM21" i="2" s="1"/>
  <c r="B37" i="2"/>
  <c r="E31" i="2"/>
  <c r="E32" i="2"/>
  <c r="E33" i="2"/>
  <c r="E34" i="2"/>
  <c r="E35" i="2"/>
  <c r="N47" i="2"/>
  <c r="W4" i="2"/>
  <c r="W5" i="2"/>
  <c r="W6" i="2"/>
  <c r="W7" i="2"/>
  <c r="W8" i="2"/>
  <c r="W9" i="2"/>
  <c r="W10" i="2"/>
  <c r="E38" i="2"/>
  <c r="E39" i="2"/>
  <c r="E40" i="2"/>
  <c r="E41" i="2"/>
  <c r="E42" i="2"/>
  <c r="E43" i="2"/>
  <c r="E44" i="2"/>
  <c r="E45" i="2"/>
  <c r="E46" i="2"/>
  <c r="E47" i="2"/>
  <c r="N4" i="2"/>
  <c r="N5" i="2"/>
  <c r="N6" i="2"/>
  <c r="N7" i="2"/>
  <c r="N8" i="2"/>
  <c r="E30" i="2"/>
  <c r="E29" i="2"/>
  <c r="AF35" i="2" l="1"/>
  <c r="H37" i="6"/>
  <c r="I37" i="6" s="1"/>
  <c r="AR14" i="6"/>
  <c r="AS14" i="6" s="1"/>
  <c r="AR20" i="6"/>
  <c r="AS20" i="6" s="1"/>
  <c r="AR5" i="6"/>
  <c r="AS5" i="6" s="1"/>
  <c r="I38" i="6"/>
  <c r="Q34" i="6"/>
  <c r="R34" i="6" s="1"/>
  <c r="Z34" i="6"/>
  <c r="H28" i="6"/>
  <c r="Z43" i="6"/>
  <c r="AA43" i="6" s="1"/>
  <c r="AA44" i="6"/>
  <c r="AI10" i="6"/>
  <c r="AJ10" i="6" s="1"/>
  <c r="Q26" i="6"/>
  <c r="R26" i="6" s="1"/>
  <c r="R35" i="6"/>
  <c r="Q46" i="6"/>
  <c r="R46" i="6" s="1"/>
  <c r="R47" i="6"/>
  <c r="AA10" i="6"/>
  <c r="AI29" i="6"/>
  <c r="AJ29" i="6" s="1"/>
  <c r="E37" i="2"/>
  <c r="I37" i="2"/>
  <c r="AS21" i="2" s="1"/>
  <c r="AI75" i="10"/>
  <c r="AS74" i="10"/>
  <c r="AH74" i="10"/>
  <c r="G74" i="10"/>
  <c r="K74" i="10"/>
  <c r="O74" i="10"/>
  <c r="S74" i="10"/>
  <c r="D37" i="4"/>
  <c r="C37" i="4"/>
  <c r="B37" i="4"/>
  <c r="V21" i="4" s="1"/>
  <c r="J12" i="4"/>
  <c r="J1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J11" i="4"/>
  <c r="J10" i="4"/>
  <c r="J9" i="4"/>
  <c r="E31" i="4"/>
  <c r="E32" i="4"/>
  <c r="E33" i="4"/>
  <c r="E34" i="4"/>
  <c r="E35" i="4"/>
  <c r="E36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O4" i="4"/>
  <c r="O5" i="4"/>
  <c r="O6" i="4"/>
  <c r="O7" i="4"/>
  <c r="O8" i="4"/>
  <c r="O9" i="4"/>
  <c r="O10" i="4"/>
  <c r="E38" i="4"/>
  <c r="E39" i="4"/>
  <c r="E40" i="4"/>
  <c r="E41" i="4"/>
  <c r="E42" i="4"/>
  <c r="E43" i="4"/>
  <c r="E44" i="4"/>
  <c r="E45" i="4"/>
  <c r="E46" i="4"/>
  <c r="E47" i="4"/>
  <c r="J4" i="4"/>
  <c r="J5" i="4"/>
  <c r="J6" i="4"/>
  <c r="J7" i="4"/>
  <c r="J8" i="4"/>
  <c r="E30" i="4"/>
  <c r="E29" i="4"/>
  <c r="AE74" i="10" l="1"/>
  <c r="AA34" i="6"/>
  <c r="I28" i="6"/>
  <c r="AF36" i="2"/>
  <c r="Q14" i="6"/>
  <c r="R14" i="6" s="1"/>
  <c r="J14" i="4"/>
  <c r="W21" i="4"/>
  <c r="X21" i="4"/>
  <c r="E37" i="4"/>
  <c r="U75" i="10"/>
  <c r="AR21" i="6" l="1"/>
  <c r="AS21" i="6"/>
  <c r="AF37" i="2"/>
  <c r="Y21" i="4"/>
  <c r="AR75" i="10"/>
  <c r="AQ75" i="10"/>
  <c r="AP75" i="10"/>
  <c r="AO75" i="10"/>
  <c r="AN75" i="10"/>
  <c r="AM75" i="10"/>
  <c r="AL75" i="10"/>
  <c r="AK75" i="10"/>
  <c r="AJ75" i="10"/>
  <c r="AG75" i="10"/>
  <c r="AF75" i="10"/>
  <c r="AC75" i="10"/>
  <c r="AB75" i="10"/>
  <c r="Z75" i="10"/>
  <c r="Y75" i="10"/>
  <c r="V75" i="10"/>
  <c r="T75" i="10"/>
  <c r="R75" i="10"/>
  <c r="Q75" i="10"/>
  <c r="N75" i="10"/>
  <c r="M75" i="10"/>
  <c r="L75" i="10"/>
  <c r="I75" i="10"/>
  <c r="D75" i="10"/>
  <c r="AS75" i="10"/>
  <c r="AH75" i="10"/>
  <c r="W75" i="10"/>
  <c r="S75" i="10"/>
  <c r="O75" i="10"/>
  <c r="K75" i="10"/>
  <c r="G75" i="10"/>
  <c r="AE75" i="10" l="1"/>
  <c r="AD75" i="10"/>
  <c r="AF38" i="2"/>
  <c r="AA75" i="10"/>
  <c r="AF39" i="2" l="1"/>
  <c r="AF40" i="2" l="1"/>
  <c r="AF41" i="2" l="1"/>
  <c r="AF42" i="2" l="1"/>
  <c r="AF44" i="2"/>
  <c r="AF43" i="2" l="1"/>
  <c r="AF45" i="2"/>
  <c r="AF46" i="2" l="1"/>
  <c r="AF47" i="2" l="1"/>
  <c r="AO5" i="2" l="1"/>
  <c r="AO21" i="2" s="1"/>
  <c r="AL21" i="2"/>
</calcChain>
</file>

<file path=xl/sharedStrings.xml><?xml version="1.0" encoding="utf-8"?>
<sst xmlns="http://schemas.openxmlformats.org/spreadsheetml/2006/main" count="2052" uniqueCount="635">
  <si>
    <t>所　　　　在　　　　地</t>
    <phoneticPr fontId="1"/>
  </si>
  <si>
    <t>備　考</t>
    <phoneticPr fontId="4"/>
  </si>
  <si>
    <t>備　　　　考</t>
    <phoneticPr fontId="4"/>
  </si>
  <si>
    <t>平成21年度</t>
    <rPh sb="0" eb="2">
      <t>ヘイセイ</t>
    </rPh>
    <rPh sb="4" eb="6">
      <t>ネンド</t>
    </rPh>
    <phoneticPr fontId="2"/>
  </si>
  <si>
    <t>公立</t>
    <rPh sb="1" eb="2">
      <t>タ</t>
    </rPh>
    <phoneticPr fontId="2"/>
  </si>
  <si>
    <t>私立</t>
    <rPh sb="0" eb="1">
      <t>ワタシ</t>
    </rPh>
    <rPh sb="1" eb="2">
      <t>タ</t>
    </rPh>
    <phoneticPr fontId="2"/>
  </si>
  <si>
    <t>国立</t>
    <rPh sb="0" eb="1">
      <t>クニ</t>
    </rPh>
    <rPh sb="1" eb="2">
      <t>タ</t>
    </rPh>
    <phoneticPr fontId="2"/>
  </si>
  <si>
    <t>合計</t>
    <rPh sb="0" eb="2">
      <t>ゴウケイ</t>
    </rPh>
    <phoneticPr fontId="2"/>
  </si>
  <si>
    <t>古 平 町</t>
    <phoneticPr fontId="2"/>
  </si>
  <si>
    <t>仁 木 町</t>
    <phoneticPr fontId="2"/>
  </si>
  <si>
    <t>占 冠 村</t>
    <phoneticPr fontId="2"/>
  </si>
  <si>
    <t>余 市 町</t>
    <phoneticPr fontId="2"/>
  </si>
  <si>
    <t>和 寒 町</t>
    <phoneticPr fontId="2"/>
  </si>
  <si>
    <t>剣 淵 町</t>
    <phoneticPr fontId="2"/>
  </si>
  <si>
    <t xml:space="preserve"> </t>
    <phoneticPr fontId="2"/>
  </si>
  <si>
    <t>下 川 町</t>
    <phoneticPr fontId="2"/>
  </si>
  <si>
    <t>美 深 町</t>
    <phoneticPr fontId="2"/>
  </si>
  <si>
    <t>美 唄 市</t>
    <phoneticPr fontId="2"/>
  </si>
  <si>
    <t>芦 別 市</t>
    <phoneticPr fontId="2"/>
  </si>
  <si>
    <t>赤 平 市</t>
    <phoneticPr fontId="2"/>
  </si>
  <si>
    <t>三 笠 市</t>
    <phoneticPr fontId="2"/>
  </si>
  <si>
    <t>留 萌 市</t>
    <phoneticPr fontId="2"/>
  </si>
  <si>
    <t>滝 川 市</t>
    <phoneticPr fontId="2"/>
  </si>
  <si>
    <t>増 毛 町</t>
    <phoneticPr fontId="2"/>
  </si>
  <si>
    <t>砂 川 市</t>
    <phoneticPr fontId="2"/>
  </si>
  <si>
    <t>小 平 町</t>
    <phoneticPr fontId="2"/>
  </si>
  <si>
    <t>苫 前 町</t>
    <phoneticPr fontId="2"/>
  </si>
  <si>
    <t>深 川 市</t>
    <phoneticPr fontId="2"/>
  </si>
  <si>
    <t>羽 幌 町</t>
    <phoneticPr fontId="2"/>
  </si>
  <si>
    <t>南 幌 町</t>
    <phoneticPr fontId="2"/>
  </si>
  <si>
    <t>遠 別 町</t>
    <phoneticPr fontId="2"/>
  </si>
  <si>
    <t>天 塩 町</t>
    <phoneticPr fontId="2"/>
  </si>
  <si>
    <t>由 仁 町</t>
    <phoneticPr fontId="2"/>
  </si>
  <si>
    <t>長 沼 町</t>
    <phoneticPr fontId="2"/>
  </si>
  <si>
    <t>稚 内 市</t>
    <phoneticPr fontId="2"/>
  </si>
  <si>
    <t>栗 山 町</t>
    <phoneticPr fontId="2"/>
  </si>
  <si>
    <t>猿 払 村</t>
    <phoneticPr fontId="2"/>
  </si>
  <si>
    <t>月 形 町</t>
    <phoneticPr fontId="2"/>
  </si>
  <si>
    <t>浦 臼 町</t>
    <phoneticPr fontId="2"/>
  </si>
  <si>
    <t>枝 幸 町</t>
    <phoneticPr fontId="2"/>
  </si>
  <si>
    <t>えりも町</t>
    <phoneticPr fontId="2"/>
  </si>
  <si>
    <t>　</t>
    <phoneticPr fontId="2"/>
  </si>
  <si>
    <t>豊 富 町</t>
    <phoneticPr fontId="2"/>
  </si>
  <si>
    <t>礼 文 町</t>
    <phoneticPr fontId="2"/>
  </si>
  <si>
    <t>せたな町</t>
    <phoneticPr fontId="2"/>
  </si>
  <si>
    <t>雨 竜 町</t>
    <phoneticPr fontId="2"/>
  </si>
  <si>
    <t>利 尻 町</t>
    <phoneticPr fontId="2"/>
  </si>
  <si>
    <t>北 竜 町</t>
    <phoneticPr fontId="2"/>
  </si>
  <si>
    <t>沼 田 町</t>
    <phoneticPr fontId="2"/>
  </si>
  <si>
    <t>幌 延 町</t>
    <phoneticPr fontId="2"/>
  </si>
  <si>
    <t>旭 川 市</t>
    <phoneticPr fontId="2"/>
  </si>
  <si>
    <t>士 別 市</t>
    <phoneticPr fontId="2"/>
  </si>
  <si>
    <t>名 寄 市</t>
    <phoneticPr fontId="2"/>
  </si>
  <si>
    <t>紋 別 市</t>
    <phoneticPr fontId="2"/>
  </si>
  <si>
    <t>美 幌 町</t>
    <phoneticPr fontId="2"/>
  </si>
  <si>
    <t>鷹 栖 町</t>
    <phoneticPr fontId="2"/>
  </si>
  <si>
    <t>津 別 町</t>
    <phoneticPr fontId="2"/>
  </si>
  <si>
    <t>斜 里 町</t>
    <phoneticPr fontId="2"/>
  </si>
  <si>
    <t>当 麻 町</t>
    <phoneticPr fontId="2"/>
  </si>
  <si>
    <t>清 里 町</t>
    <phoneticPr fontId="2"/>
  </si>
  <si>
    <t>比 布 町</t>
    <phoneticPr fontId="2"/>
  </si>
  <si>
    <t>愛 別 町</t>
    <phoneticPr fontId="2"/>
  </si>
  <si>
    <t>共 和 町</t>
    <phoneticPr fontId="2"/>
  </si>
  <si>
    <t>上 川 町</t>
    <phoneticPr fontId="2"/>
  </si>
  <si>
    <t>置 戸 町</t>
    <phoneticPr fontId="2"/>
  </si>
  <si>
    <t>岩 内 町</t>
    <phoneticPr fontId="2"/>
  </si>
  <si>
    <t>東 川 町</t>
    <phoneticPr fontId="2"/>
  </si>
  <si>
    <t>泊    村</t>
    <phoneticPr fontId="2"/>
  </si>
  <si>
    <t>合計</t>
    <rPh sb="1" eb="2">
      <t>ケイ</t>
    </rPh>
    <phoneticPr fontId="2"/>
  </si>
  <si>
    <t>市</t>
    <rPh sb="0" eb="1">
      <t>イチ</t>
    </rPh>
    <phoneticPr fontId="2"/>
  </si>
  <si>
    <t>古 平 町</t>
    <phoneticPr fontId="2"/>
  </si>
  <si>
    <t>仁 木 町</t>
    <phoneticPr fontId="2"/>
  </si>
  <si>
    <t>余 市 町</t>
    <phoneticPr fontId="2"/>
  </si>
  <si>
    <t>美 唄 市</t>
    <phoneticPr fontId="2"/>
  </si>
  <si>
    <t>芦 別 市</t>
    <phoneticPr fontId="2"/>
  </si>
  <si>
    <t>赤 平 市</t>
    <phoneticPr fontId="2"/>
  </si>
  <si>
    <t>三 笠 市</t>
    <phoneticPr fontId="2"/>
  </si>
  <si>
    <t>滝 川 市</t>
    <phoneticPr fontId="2"/>
  </si>
  <si>
    <t>砂 川 市</t>
    <phoneticPr fontId="2"/>
  </si>
  <si>
    <t>深 川 市</t>
    <phoneticPr fontId="2"/>
  </si>
  <si>
    <t>南 幌 町</t>
    <phoneticPr fontId="2"/>
  </si>
  <si>
    <t>由 仁 町</t>
    <phoneticPr fontId="2"/>
  </si>
  <si>
    <t>長 沼 町</t>
    <phoneticPr fontId="2"/>
  </si>
  <si>
    <t>栗 山 町</t>
    <phoneticPr fontId="2"/>
  </si>
  <si>
    <t>月 形 町</t>
    <phoneticPr fontId="2"/>
  </si>
  <si>
    <t>浦 臼 町</t>
    <phoneticPr fontId="2"/>
  </si>
  <si>
    <t>せたな町</t>
    <phoneticPr fontId="2"/>
  </si>
  <si>
    <t>雨 竜 町</t>
    <phoneticPr fontId="2"/>
  </si>
  <si>
    <t>北 竜 町</t>
    <phoneticPr fontId="2"/>
  </si>
  <si>
    <t>沼 田 町</t>
    <phoneticPr fontId="2"/>
  </si>
  <si>
    <t>旭 川 市</t>
    <phoneticPr fontId="2"/>
  </si>
  <si>
    <t>士 別 市</t>
    <phoneticPr fontId="2"/>
  </si>
  <si>
    <t>名 寄 市</t>
    <phoneticPr fontId="2"/>
  </si>
  <si>
    <t>鷹 栖 町</t>
    <phoneticPr fontId="2"/>
  </si>
  <si>
    <t>当 麻 町</t>
    <phoneticPr fontId="2"/>
  </si>
  <si>
    <t>比 布 町</t>
    <phoneticPr fontId="2"/>
  </si>
  <si>
    <t>愛 別 町</t>
    <phoneticPr fontId="2"/>
  </si>
  <si>
    <t>上 川 町</t>
    <phoneticPr fontId="2"/>
  </si>
  <si>
    <t>東 川 町</t>
    <phoneticPr fontId="2"/>
  </si>
  <si>
    <t>幼稚園</t>
    <rPh sb="0" eb="3">
      <t>ヨウチエン</t>
    </rPh>
    <phoneticPr fontId="5"/>
  </si>
  <si>
    <t>小　学　校</t>
    <phoneticPr fontId="2"/>
  </si>
  <si>
    <t>中　学　校</t>
    <phoneticPr fontId="2"/>
  </si>
  <si>
    <t>公</t>
    <phoneticPr fontId="2"/>
  </si>
  <si>
    <t>月 形 町</t>
    <phoneticPr fontId="2"/>
  </si>
  <si>
    <t>浦 臼 町</t>
    <phoneticPr fontId="2"/>
  </si>
  <si>
    <t>雨 竜 町</t>
    <phoneticPr fontId="2"/>
  </si>
  <si>
    <t>北 竜 町</t>
    <phoneticPr fontId="2"/>
  </si>
  <si>
    <t>沼 田 町</t>
    <phoneticPr fontId="2"/>
  </si>
  <si>
    <t>旭 川 市</t>
    <phoneticPr fontId="2"/>
  </si>
  <si>
    <t>士 別 市</t>
    <phoneticPr fontId="2"/>
  </si>
  <si>
    <t>名 寄 市</t>
    <phoneticPr fontId="2"/>
  </si>
  <si>
    <t>鷹 栖 町</t>
    <phoneticPr fontId="2"/>
  </si>
  <si>
    <t>当 麻 町</t>
    <phoneticPr fontId="2"/>
  </si>
  <si>
    <t>比 布 町</t>
    <phoneticPr fontId="2"/>
  </si>
  <si>
    <t>愛 別 町</t>
    <phoneticPr fontId="2"/>
  </si>
  <si>
    <t>上 川 町</t>
    <phoneticPr fontId="2"/>
  </si>
  <si>
    <t>東 川 町</t>
    <phoneticPr fontId="2"/>
  </si>
  <si>
    <t>市町村名</t>
  </si>
  <si>
    <t>札 幌 市</t>
  </si>
  <si>
    <t>江 別 市</t>
  </si>
  <si>
    <t>南富良野町</t>
  </si>
  <si>
    <t>千 歳 市</t>
  </si>
  <si>
    <t>恵 庭 市</t>
  </si>
  <si>
    <t>北広島市</t>
  </si>
  <si>
    <t>計</t>
  </si>
  <si>
    <t>石 狩 市</t>
  </si>
  <si>
    <t>釧 路 市</t>
  </si>
  <si>
    <t>当 別 町</t>
  </si>
  <si>
    <t>釧 路 町</t>
  </si>
  <si>
    <t>新篠津村</t>
  </si>
  <si>
    <t>厚 岸 町</t>
  </si>
  <si>
    <t>赤井川村</t>
  </si>
  <si>
    <t>浜 中 町</t>
  </si>
  <si>
    <t>音威子府村</t>
  </si>
  <si>
    <t>室 蘭 市</t>
  </si>
  <si>
    <t>標 茶 町</t>
  </si>
  <si>
    <t>岩見沢市</t>
  </si>
  <si>
    <t>苫小牧市</t>
  </si>
  <si>
    <t>弟子屈町</t>
  </si>
  <si>
    <t>函 館 市</t>
  </si>
  <si>
    <t>登 別 市</t>
  </si>
  <si>
    <t>松 前 町</t>
  </si>
  <si>
    <t>伊 達 市</t>
  </si>
  <si>
    <t>鶴 居 村</t>
  </si>
  <si>
    <t>福 島 町</t>
  </si>
  <si>
    <t>豊 浦 町</t>
  </si>
  <si>
    <t>白 糠 町</t>
  </si>
  <si>
    <t>知 内 町</t>
  </si>
  <si>
    <t>木古内町</t>
  </si>
  <si>
    <t>根 室 市</t>
  </si>
  <si>
    <t>初山別村</t>
  </si>
  <si>
    <t>壮 瞥 町</t>
  </si>
  <si>
    <t>別 海 町</t>
  </si>
  <si>
    <t>七 飯 町</t>
  </si>
  <si>
    <t>歌志内市</t>
  </si>
  <si>
    <t>白 老 町</t>
  </si>
  <si>
    <t>中標津町</t>
  </si>
  <si>
    <t>標 津 町</t>
  </si>
  <si>
    <t>羅 臼 町</t>
  </si>
  <si>
    <t>厚 真 町</t>
  </si>
  <si>
    <t>鹿 部 町</t>
  </si>
  <si>
    <t>奈井江町</t>
  </si>
  <si>
    <t>上砂川町</t>
  </si>
  <si>
    <t>浜頓別町</t>
  </si>
  <si>
    <t>森    町</t>
  </si>
  <si>
    <t>中頓別町</t>
  </si>
  <si>
    <t>日 高 町</t>
  </si>
  <si>
    <t>全 道 計</t>
  </si>
  <si>
    <t>八 雲 町</t>
  </si>
  <si>
    <t>平 取 町</t>
  </si>
  <si>
    <t>長万部町</t>
  </si>
  <si>
    <t>新 冠 町</t>
  </si>
  <si>
    <t>江 差 町</t>
  </si>
  <si>
    <t>上ノ国町</t>
  </si>
  <si>
    <t>新十津川町</t>
  </si>
  <si>
    <t>厚沢部町</t>
  </si>
  <si>
    <t>妹背牛町</t>
  </si>
  <si>
    <t>浦 河 町</t>
  </si>
  <si>
    <t>乙 部 町</t>
  </si>
  <si>
    <t>秩父別町</t>
  </si>
  <si>
    <t>様 似 町</t>
  </si>
  <si>
    <t>奥 尻 町</t>
  </si>
  <si>
    <t>帯 広 市</t>
  </si>
  <si>
    <t>音 更 町</t>
  </si>
  <si>
    <t>士 幌 町</t>
  </si>
  <si>
    <t>上士幌町</t>
  </si>
  <si>
    <t>鹿 追 町</t>
  </si>
  <si>
    <t>小 樽 市</t>
  </si>
  <si>
    <t>新 得 町</t>
  </si>
  <si>
    <t>島 牧 村</t>
  </si>
  <si>
    <t>富良野市</t>
  </si>
  <si>
    <t>清 水 町</t>
  </si>
  <si>
    <t>寿 都 町</t>
  </si>
  <si>
    <t>小清水町</t>
  </si>
  <si>
    <t>芽 室 町</t>
  </si>
  <si>
    <t>黒松内町</t>
  </si>
  <si>
    <t>東神楽町</t>
  </si>
  <si>
    <t>中札内村</t>
  </si>
  <si>
    <t>蘭 越 町</t>
  </si>
  <si>
    <t>訓子府町</t>
  </si>
  <si>
    <t>更 別 村</t>
  </si>
  <si>
    <t>ニセコ町</t>
  </si>
  <si>
    <t>真 狩 村</t>
  </si>
  <si>
    <t>大 樹 町</t>
  </si>
  <si>
    <t>留寿都村</t>
  </si>
  <si>
    <t>佐呂間町</t>
  </si>
  <si>
    <t>広 尾 町</t>
  </si>
  <si>
    <t>喜茂別町</t>
  </si>
  <si>
    <t>幕 別 町</t>
  </si>
  <si>
    <t>京 極 町</t>
  </si>
  <si>
    <t>池 田 町</t>
  </si>
  <si>
    <t>倶知安町</t>
  </si>
  <si>
    <t>岩 内 町</t>
    <phoneticPr fontId="2"/>
  </si>
  <si>
    <t>泊    村</t>
    <phoneticPr fontId="2"/>
  </si>
  <si>
    <t>古 平 町</t>
    <phoneticPr fontId="2"/>
  </si>
  <si>
    <t>仁 木 町</t>
    <phoneticPr fontId="2"/>
  </si>
  <si>
    <t>余 市 町</t>
    <phoneticPr fontId="2"/>
  </si>
  <si>
    <t>美 唄 市</t>
    <phoneticPr fontId="2"/>
  </si>
  <si>
    <t>芦 別 市</t>
    <phoneticPr fontId="2"/>
  </si>
  <si>
    <t>赤 平 市</t>
    <phoneticPr fontId="2"/>
  </si>
  <si>
    <t>三 笠 市</t>
    <phoneticPr fontId="2"/>
  </si>
  <si>
    <t>滝 川 市</t>
    <phoneticPr fontId="2"/>
  </si>
  <si>
    <t>砂 川 市</t>
    <phoneticPr fontId="2"/>
  </si>
  <si>
    <t>深 川 市</t>
    <phoneticPr fontId="2"/>
  </si>
  <si>
    <t>南 幌 町</t>
    <phoneticPr fontId="2"/>
  </si>
  <si>
    <t>由 仁 町</t>
    <phoneticPr fontId="2"/>
  </si>
  <si>
    <t>長 沼 町</t>
    <phoneticPr fontId="2"/>
  </si>
  <si>
    <t>栗 山 町</t>
    <phoneticPr fontId="2"/>
  </si>
  <si>
    <t>私</t>
  </si>
  <si>
    <t>国</t>
  </si>
  <si>
    <t>　</t>
  </si>
  <si>
    <t>全</t>
  </si>
  <si>
    <t xml:space="preserve"> </t>
  </si>
  <si>
    <t>道</t>
  </si>
  <si>
    <t>学校種別</t>
  </si>
  <si>
    <t>学  校  名</t>
  </si>
  <si>
    <t>管内</t>
    <rPh sb="0" eb="2">
      <t>カンナイ</t>
    </rPh>
    <phoneticPr fontId="1"/>
  </si>
  <si>
    <t>渡島</t>
    <rPh sb="0" eb="2">
      <t>オシマ</t>
    </rPh>
    <phoneticPr fontId="1"/>
  </si>
  <si>
    <t>上川</t>
    <rPh sb="0" eb="2">
      <t>カミカワ</t>
    </rPh>
    <phoneticPr fontId="1"/>
  </si>
  <si>
    <t xml:space="preserve"> </t>
    <phoneticPr fontId="2"/>
  </si>
  <si>
    <t>胆振</t>
    <rPh sb="0" eb="2">
      <t>イブリ</t>
    </rPh>
    <phoneticPr fontId="1"/>
  </si>
  <si>
    <t>理　　　　由　　　　等</t>
    <rPh sb="0" eb="1">
      <t>リ</t>
    </rPh>
    <rPh sb="5" eb="6">
      <t>ヨシ</t>
    </rPh>
    <rPh sb="10" eb="11">
      <t>トウ</t>
    </rPh>
    <phoneticPr fontId="4"/>
  </si>
  <si>
    <t>高　　　　等　　　　学　　　　校</t>
    <rPh sb="0" eb="1">
      <t>タカ</t>
    </rPh>
    <rPh sb="5" eb="6">
      <t>トウ</t>
    </rPh>
    <rPh sb="10" eb="11">
      <t>ガク</t>
    </rPh>
    <rPh sb="15" eb="16">
      <t>コウ</t>
    </rPh>
    <phoneticPr fontId="4"/>
  </si>
  <si>
    <t>幼稚園</t>
    <rPh sb="0" eb="3">
      <t>ヨウチエン</t>
    </rPh>
    <phoneticPr fontId="1"/>
  </si>
  <si>
    <t>平成22年度</t>
    <rPh sb="0" eb="2">
      <t>ヘイセイ</t>
    </rPh>
    <rPh sb="4" eb="6">
      <t>ネンド</t>
    </rPh>
    <phoneticPr fontId="2"/>
  </si>
  <si>
    <t>私立(学校法人立)</t>
    <rPh sb="0" eb="1">
      <t>ワタクシ</t>
    </rPh>
    <rPh sb="1" eb="2">
      <t>リツ</t>
    </rPh>
    <rPh sb="3" eb="5">
      <t>ガッコウ</t>
    </rPh>
    <rPh sb="5" eb="7">
      <t>ホウジン</t>
    </rPh>
    <rPh sb="7" eb="8">
      <t>リツ</t>
    </rPh>
    <phoneticPr fontId="1"/>
  </si>
  <si>
    <t>海星学院中学校</t>
    <rPh sb="0" eb="1">
      <t>ウミ</t>
    </rPh>
    <rPh sb="1" eb="2">
      <t>ホシ</t>
    </rPh>
    <rPh sb="2" eb="4">
      <t>ガクイン</t>
    </rPh>
    <rPh sb="4" eb="7">
      <t>チュウガッコウ</t>
    </rPh>
    <phoneticPr fontId="5"/>
  </si>
  <si>
    <t>私立（学校法人立）</t>
    <rPh sb="0" eb="1">
      <t>ワタシ</t>
    </rPh>
    <rPh sb="1" eb="2">
      <t>タツ</t>
    </rPh>
    <rPh sb="3" eb="5">
      <t>ガッコウ</t>
    </rPh>
    <rPh sb="5" eb="7">
      <t>ホウジン</t>
    </rPh>
    <rPh sb="7" eb="8">
      <t>リツ</t>
    </rPh>
    <phoneticPr fontId="1"/>
  </si>
  <si>
    <t>変更前の学校名</t>
    <rPh sb="0" eb="3">
      <t>ヘンコウマエ</t>
    </rPh>
    <phoneticPr fontId="4"/>
  </si>
  <si>
    <t>変更後の学校名</t>
    <rPh sb="2" eb="3">
      <t>アト</t>
    </rPh>
    <phoneticPr fontId="4"/>
  </si>
  <si>
    <t>年　　度</t>
    <rPh sb="0" eb="4">
      <t>ネンド</t>
    </rPh>
    <phoneticPr fontId="4"/>
  </si>
  <si>
    <t>幼　稚　園</t>
    <rPh sb="0" eb="5">
      <t>ヨウチエン</t>
    </rPh>
    <phoneticPr fontId="4"/>
  </si>
  <si>
    <t>小　学　校</t>
    <rPh sb="0" eb="5">
      <t>ショウガッコウ</t>
    </rPh>
    <phoneticPr fontId="4"/>
  </si>
  <si>
    <t>中　学　校</t>
    <rPh sb="0" eb="5">
      <t>チュウガッコウ</t>
    </rPh>
    <phoneticPr fontId="4"/>
  </si>
  <si>
    <t>公</t>
    <rPh sb="0" eb="1">
      <t>コウ</t>
    </rPh>
    <phoneticPr fontId="4"/>
  </si>
  <si>
    <t>私</t>
    <rPh sb="0" eb="1">
      <t>ワタシ</t>
    </rPh>
    <phoneticPr fontId="4"/>
  </si>
  <si>
    <t>国</t>
    <rPh sb="0" eb="1">
      <t>クニ</t>
    </rPh>
    <phoneticPr fontId="4"/>
  </si>
  <si>
    <t>計</t>
    <rPh sb="0" eb="1">
      <t>ケイ</t>
    </rPh>
    <phoneticPr fontId="4"/>
  </si>
  <si>
    <t>道　　立</t>
    <rPh sb="0" eb="4">
      <t>ドウリツ</t>
    </rPh>
    <phoneticPr fontId="4"/>
  </si>
  <si>
    <t>市町村立</t>
    <rPh sb="0" eb="3">
      <t>シチョウソン</t>
    </rPh>
    <rPh sb="3" eb="4">
      <t>ドウリツ</t>
    </rPh>
    <phoneticPr fontId="4"/>
  </si>
  <si>
    <t>私　　立</t>
    <rPh sb="0" eb="4">
      <t>シリツ</t>
    </rPh>
    <phoneticPr fontId="4"/>
  </si>
  <si>
    <t>合計</t>
    <rPh sb="0" eb="2">
      <t>ゴウケイ</t>
    </rPh>
    <phoneticPr fontId="4"/>
  </si>
  <si>
    <t>全</t>
    <rPh sb="0" eb="1">
      <t>ゼンニチセイ</t>
    </rPh>
    <phoneticPr fontId="4"/>
  </si>
  <si>
    <t>定</t>
    <rPh sb="0" eb="1">
      <t>テイジ</t>
    </rPh>
    <phoneticPr fontId="4"/>
  </si>
  <si>
    <t>併</t>
    <rPh sb="0" eb="1">
      <t>ヘイ</t>
    </rPh>
    <phoneticPr fontId="4"/>
  </si>
  <si>
    <t>通</t>
    <rPh sb="0" eb="1">
      <t>ツウ</t>
    </rPh>
    <phoneticPr fontId="4"/>
  </si>
  <si>
    <t>道</t>
    <rPh sb="0" eb="1">
      <t>ドウリツ</t>
    </rPh>
    <phoneticPr fontId="4"/>
  </si>
  <si>
    <t>道</t>
    <rPh sb="0" eb="1">
      <t>ミチ</t>
    </rPh>
    <phoneticPr fontId="4"/>
  </si>
  <si>
    <t>市</t>
    <rPh sb="0" eb="1">
      <t>シ</t>
    </rPh>
    <phoneticPr fontId="4"/>
  </si>
  <si>
    <t>増　　減</t>
    <rPh sb="0" eb="4">
      <t>ゾウゲン</t>
    </rPh>
    <phoneticPr fontId="4"/>
  </si>
  <si>
    <t>　</t>
    <phoneticPr fontId="2"/>
  </si>
  <si>
    <t>長万部町</t>
    <rPh sb="0" eb="4">
      <t>オシャマンベチョウ</t>
    </rPh>
    <phoneticPr fontId="2"/>
  </si>
  <si>
    <t>鹿部町</t>
    <rPh sb="0" eb="3">
      <t>シカベチョウ</t>
    </rPh>
    <phoneticPr fontId="2"/>
  </si>
  <si>
    <t>北斗市</t>
    <rPh sb="0" eb="2">
      <t>ホクト</t>
    </rPh>
    <rPh sb="2" eb="3">
      <t>シ</t>
    </rPh>
    <phoneticPr fontId="2"/>
  </si>
  <si>
    <t>今金町</t>
    <rPh sb="0" eb="1">
      <t>イマ</t>
    </rPh>
    <rPh sb="1" eb="2">
      <t>キン</t>
    </rPh>
    <phoneticPr fontId="2"/>
  </si>
  <si>
    <t>幌加内町</t>
    <rPh sb="0" eb="3">
      <t>ホロカナイ</t>
    </rPh>
    <phoneticPr fontId="2"/>
  </si>
  <si>
    <t>中川町</t>
    <rPh sb="0" eb="2">
      <t>ナカガワ</t>
    </rPh>
    <phoneticPr fontId="2"/>
  </si>
  <si>
    <t>利尻富士町</t>
    <rPh sb="2" eb="4">
      <t>フジ</t>
    </rPh>
    <phoneticPr fontId="2"/>
  </si>
  <si>
    <t>遠軽町</t>
    <rPh sb="0" eb="2">
      <t>エンガル</t>
    </rPh>
    <phoneticPr fontId="2"/>
  </si>
  <si>
    <t>大空町</t>
    <rPh sb="0" eb="3">
      <t>オオゾラチョウ</t>
    </rPh>
    <phoneticPr fontId="2"/>
  </si>
  <si>
    <t>洞爺湖町</t>
    <rPh sb="0" eb="2">
      <t>トウヤ</t>
    </rPh>
    <rPh sb="2" eb="3">
      <t>コ</t>
    </rPh>
    <rPh sb="3" eb="4">
      <t>マチ</t>
    </rPh>
    <phoneticPr fontId="2"/>
  </si>
  <si>
    <t>安平町</t>
    <rPh sb="0" eb="1">
      <t>ヤス</t>
    </rPh>
    <rPh sb="1" eb="2">
      <t>タイ</t>
    </rPh>
    <rPh sb="2" eb="3">
      <t>マチ</t>
    </rPh>
    <phoneticPr fontId="2"/>
  </si>
  <si>
    <t>むかわ町</t>
    <rPh sb="3" eb="4">
      <t>チョウ</t>
    </rPh>
    <phoneticPr fontId="2"/>
  </si>
  <si>
    <t>新ひだか町</t>
    <rPh sb="0" eb="1">
      <t>シン</t>
    </rPh>
    <phoneticPr fontId="2"/>
  </si>
  <si>
    <t>豊頃町</t>
    <rPh sb="0" eb="2">
      <t>トヨコロ</t>
    </rPh>
    <phoneticPr fontId="2"/>
  </si>
  <si>
    <t>足寄町</t>
    <rPh sb="0" eb="3">
      <t>アショロチョウ</t>
    </rPh>
    <phoneticPr fontId="2"/>
  </si>
  <si>
    <t>浦幌町</t>
    <rPh sb="0" eb="3">
      <t>ウラホロチョウ</t>
    </rPh>
    <phoneticPr fontId="2"/>
  </si>
  <si>
    <t>積丹町</t>
    <rPh sb="0" eb="3">
      <t>シャコタンチョウ</t>
    </rPh>
    <phoneticPr fontId="2"/>
  </si>
  <si>
    <t>神恵内村</t>
    <rPh sb="0" eb="4">
      <t>カモエナイムラ</t>
    </rPh>
    <phoneticPr fontId="2"/>
  </si>
  <si>
    <t>美瑛町</t>
    <rPh sb="0" eb="3">
      <t>ビエイチョウ</t>
    </rPh>
    <phoneticPr fontId="2"/>
  </si>
  <si>
    <t>上富良野町</t>
    <rPh sb="0" eb="1">
      <t>ウエ</t>
    </rPh>
    <phoneticPr fontId="2"/>
  </si>
  <si>
    <t>中富良野町</t>
    <rPh sb="0" eb="1">
      <t>ナカ</t>
    </rPh>
    <phoneticPr fontId="2"/>
  </si>
  <si>
    <t>湧別町</t>
    <rPh sb="0" eb="3">
      <t>ユウベツチョウ</t>
    </rPh>
    <phoneticPr fontId="2"/>
  </si>
  <si>
    <t>滝上町</t>
    <rPh sb="0" eb="1">
      <t>タキ</t>
    </rPh>
    <rPh sb="1" eb="3">
      <t>ウエマチ</t>
    </rPh>
    <phoneticPr fontId="2"/>
  </si>
  <si>
    <t>興部町</t>
    <rPh sb="0" eb="3">
      <t>オコッペチョウ</t>
    </rPh>
    <phoneticPr fontId="2"/>
  </si>
  <si>
    <t>西興部村</t>
    <rPh sb="0" eb="4">
      <t>ニシオコッペムラ</t>
    </rPh>
    <phoneticPr fontId="2"/>
  </si>
  <si>
    <t>本別町</t>
    <rPh sb="0" eb="2">
      <t>ホンベツ</t>
    </rPh>
    <rPh sb="2" eb="3">
      <t>マチ</t>
    </rPh>
    <phoneticPr fontId="2"/>
  </si>
  <si>
    <t>陸別町</t>
    <rPh sb="0" eb="2">
      <t>リクベツ</t>
    </rPh>
    <rPh sb="2" eb="3">
      <t>チョウ</t>
    </rPh>
    <phoneticPr fontId="2"/>
  </si>
  <si>
    <t>雄武町</t>
    <rPh sb="0" eb="2">
      <t>オウム</t>
    </rPh>
    <rPh sb="2" eb="3">
      <t>チョウ</t>
    </rPh>
    <phoneticPr fontId="2"/>
  </si>
  <si>
    <t>今金町</t>
    <rPh sb="0" eb="1">
      <t>イマ</t>
    </rPh>
    <rPh sb="1" eb="2">
      <t>キン</t>
    </rPh>
    <rPh sb="2" eb="3">
      <t>チョウ</t>
    </rPh>
    <phoneticPr fontId="2"/>
  </si>
  <si>
    <t>せたな町</t>
    <rPh sb="3" eb="4">
      <t>チョウ</t>
    </rPh>
    <phoneticPr fontId="2"/>
  </si>
  <si>
    <t>小樽市</t>
    <rPh sb="0" eb="3">
      <t>オタルシ</t>
    </rPh>
    <phoneticPr fontId="2"/>
  </si>
  <si>
    <t>島牧村</t>
    <rPh sb="0" eb="3">
      <t>シママキムラ</t>
    </rPh>
    <phoneticPr fontId="2"/>
  </si>
  <si>
    <t>黒松内町</t>
    <rPh sb="0" eb="4">
      <t>クロマツナイチョウ</t>
    </rPh>
    <phoneticPr fontId="2"/>
  </si>
  <si>
    <t>蘭越町</t>
    <rPh sb="0" eb="3">
      <t>ランコシチョウ</t>
    </rPh>
    <phoneticPr fontId="2"/>
  </si>
  <si>
    <t>真狩村</t>
    <rPh sb="0" eb="3">
      <t>マッカリムラ</t>
    </rPh>
    <phoneticPr fontId="2"/>
  </si>
  <si>
    <t>留寿都村</t>
    <rPh sb="0" eb="4">
      <t>ルスツムラ</t>
    </rPh>
    <phoneticPr fontId="2"/>
  </si>
  <si>
    <t>喜茂別町</t>
    <rPh sb="0" eb="4">
      <t>キモベツチョウ</t>
    </rPh>
    <phoneticPr fontId="2"/>
  </si>
  <si>
    <t>京極町</t>
    <rPh sb="0" eb="3">
      <t>キョウゴクチョウ</t>
    </rPh>
    <phoneticPr fontId="2"/>
  </si>
  <si>
    <t>倶知安町</t>
    <rPh sb="0" eb="4">
      <t>クッチャンチョウ</t>
    </rPh>
    <phoneticPr fontId="2"/>
  </si>
  <si>
    <t>共和町</t>
    <rPh sb="0" eb="3">
      <t>キョウワチョウ</t>
    </rPh>
    <phoneticPr fontId="2"/>
  </si>
  <si>
    <t>岩内町</t>
    <rPh sb="0" eb="3">
      <t>イワナイチョウ</t>
    </rPh>
    <phoneticPr fontId="2"/>
  </si>
  <si>
    <t>泊村</t>
    <rPh sb="0" eb="2">
      <t>トマリムラ</t>
    </rPh>
    <phoneticPr fontId="2"/>
  </si>
  <si>
    <t>積丹町</t>
    <rPh sb="0" eb="2">
      <t>シャコタン</t>
    </rPh>
    <phoneticPr fontId="2"/>
  </si>
  <si>
    <t>岩見沢市</t>
    <rPh sb="0" eb="4">
      <t>イワミザワシ</t>
    </rPh>
    <phoneticPr fontId="2"/>
  </si>
  <si>
    <t>美瑛町</t>
    <rPh sb="0" eb="2">
      <t>ビエイ</t>
    </rPh>
    <phoneticPr fontId="2"/>
  </si>
  <si>
    <t>倶知安町</t>
    <rPh sb="0" eb="3">
      <t>クッチャン</t>
    </rPh>
    <phoneticPr fontId="2"/>
  </si>
  <si>
    <t>共和町</t>
    <rPh sb="0" eb="2">
      <t>キョウワ</t>
    </rPh>
    <rPh sb="2" eb="3">
      <t>マチ</t>
    </rPh>
    <phoneticPr fontId="2"/>
  </si>
  <si>
    <t>神恵内村</t>
    <rPh sb="0" eb="3">
      <t>カモエナイ</t>
    </rPh>
    <rPh sb="3" eb="4">
      <t>ムラ</t>
    </rPh>
    <phoneticPr fontId="2"/>
  </si>
  <si>
    <t>積丹町</t>
    <rPh sb="0" eb="2">
      <t>シャコタン</t>
    </rPh>
    <rPh sb="2" eb="3">
      <t>チョウ</t>
    </rPh>
    <phoneticPr fontId="2"/>
  </si>
  <si>
    <t>石狩</t>
    <rPh sb="0" eb="2">
      <t>イシカリ</t>
    </rPh>
    <phoneticPr fontId="5"/>
  </si>
  <si>
    <t>道立</t>
    <rPh sb="0" eb="2">
      <t>ドウリツ</t>
    </rPh>
    <phoneticPr fontId="5"/>
  </si>
  <si>
    <t>計</t>
    <rPh sb="0" eb="1">
      <t>ケイ</t>
    </rPh>
    <phoneticPr fontId="5"/>
  </si>
  <si>
    <t>道　　　立</t>
    <rPh sb="0" eb="5">
      <t>ドウリツ</t>
    </rPh>
    <phoneticPr fontId="2"/>
  </si>
  <si>
    <t>市町村立</t>
    <rPh sb="0" eb="3">
      <t>シチョウソン</t>
    </rPh>
    <rPh sb="3" eb="4">
      <t>リツ</t>
    </rPh>
    <phoneticPr fontId="2"/>
  </si>
  <si>
    <t>私立</t>
    <rPh sb="1" eb="2">
      <t>タ</t>
    </rPh>
    <phoneticPr fontId="2"/>
  </si>
  <si>
    <t>合計</t>
    <rPh sb="0" eb="1">
      <t>ゴウ</t>
    </rPh>
    <phoneticPr fontId="2"/>
  </si>
  <si>
    <t>全</t>
    <rPh sb="0" eb="1">
      <t>ゼン</t>
    </rPh>
    <phoneticPr fontId="2"/>
  </si>
  <si>
    <t>定</t>
    <rPh sb="0" eb="1">
      <t>テイ</t>
    </rPh>
    <phoneticPr fontId="2"/>
  </si>
  <si>
    <t>併</t>
    <rPh sb="0" eb="1">
      <t>ヘイチ</t>
    </rPh>
    <phoneticPr fontId="2"/>
  </si>
  <si>
    <t>市町村名</t>
    <phoneticPr fontId="2"/>
  </si>
  <si>
    <t>富良野市</t>
    <phoneticPr fontId="2"/>
  </si>
  <si>
    <t>視覚</t>
    <rPh sb="0" eb="2">
      <t>シカク</t>
    </rPh>
    <phoneticPr fontId="4"/>
  </si>
  <si>
    <t>聴覚</t>
    <rPh sb="0" eb="2">
      <t>チョウカク</t>
    </rPh>
    <phoneticPr fontId="4"/>
  </si>
  <si>
    <t>知的</t>
    <rPh sb="0" eb="2">
      <t>チテキ</t>
    </rPh>
    <phoneticPr fontId="5"/>
  </si>
  <si>
    <t>肢体</t>
    <rPh sb="0" eb="2">
      <t>シタイ</t>
    </rPh>
    <phoneticPr fontId="5"/>
  </si>
  <si>
    <t>病弱</t>
    <rPh sb="0" eb="2">
      <t>ビョウジャク</t>
    </rPh>
    <phoneticPr fontId="5"/>
  </si>
  <si>
    <t>特　　別　　支　　援　　学　　校</t>
    <rPh sb="0" eb="1">
      <t>トク</t>
    </rPh>
    <rPh sb="3" eb="4">
      <t>ベツ</t>
    </rPh>
    <rPh sb="6" eb="7">
      <t>ササ</t>
    </rPh>
    <rPh sb="9" eb="10">
      <t>エン</t>
    </rPh>
    <rPh sb="12" eb="13">
      <t>ガク</t>
    </rPh>
    <rPh sb="15" eb="16">
      <t>コウ</t>
    </rPh>
    <phoneticPr fontId="4"/>
  </si>
  <si>
    <t>視</t>
    <rPh sb="0" eb="1">
      <t>シ</t>
    </rPh>
    <phoneticPr fontId="2"/>
  </si>
  <si>
    <t>聴</t>
    <rPh sb="0" eb="1">
      <t>チョウ</t>
    </rPh>
    <phoneticPr fontId="2"/>
  </si>
  <si>
    <t>知的・肢体・病弱</t>
    <rPh sb="0" eb="2">
      <t>チテキ</t>
    </rPh>
    <rPh sb="3" eb="5">
      <t>シタイ</t>
    </rPh>
    <rPh sb="6" eb="8">
      <t>ビョウジャク</t>
    </rPh>
    <phoneticPr fontId="2"/>
  </si>
  <si>
    <t>小学校</t>
    <rPh sb="0" eb="3">
      <t>ショウガッコウ</t>
    </rPh>
    <phoneticPr fontId="5"/>
  </si>
  <si>
    <t>寿都町</t>
    <rPh sb="0" eb="2">
      <t>スッツ</t>
    </rPh>
    <rPh sb="2" eb="3">
      <t>チョウ</t>
    </rPh>
    <phoneticPr fontId="2"/>
  </si>
  <si>
    <t>平成20年度</t>
    <rPh sb="0" eb="2">
      <t>ヘイセイ</t>
    </rPh>
    <rPh sb="4" eb="6">
      <t>ネンド</t>
    </rPh>
    <phoneticPr fontId="2"/>
  </si>
  <si>
    <t>中学校</t>
    <rPh sb="0" eb="3">
      <t>チュウガッコウ</t>
    </rPh>
    <phoneticPr fontId="5"/>
  </si>
  <si>
    <t>平成23年度</t>
    <rPh sb="0" eb="2">
      <t>ヘイセイ</t>
    </rPh>
    <rPh sb="4" eb="6">
      <t>ネンド</t>
    </rPh>
    <phoneticPr fontId="2"/>
  </si>
  <si>
    <t>変更前の所在地</t>
    <rPh sb="0" eb="3">
      <t>ヘンコウマエ</t>
    </rPh>
    <rPh sb="4" eb="7">
      <t>ショザイチ</t>
    </rPh>
    <phoneticPr fontId="4"/>
  </si>
  <si>
    <t>変更後の所在地</t>
    <rPh sb="0" eb="2">
      <t>ヘンコウマエ</t>
    </rPh>
    <rPh sb="2" eb="3">
      <t>アト</t>
    </rPh>
    <rPh sb="4" eb="7">
      <t>ショザイチ</t>
    </rPh>
    <phoneticPr fontId="4"/>
  </si>
  <si>
    <t>H15.4.1～</t>
    <phoneticPr fontId="1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</si>
  <si>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</si>
  <si>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</si>
  <si>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平成20年度</t>
  </si>
  <si>
    <t>平成21年度</t>
  </si>
  <si>
    <t>平成22年度</t>
  </si>
  <si>
    <t>平成23年度</t>
  </si>
  <si>
    <t>平成24年度</t>
  </si>
  <si>
    <t>平成25年度</t>
    <phoneticPr fontId="2"/>
  </si>
  <si>
    <t>（札幌市）</t>
    <rPh sb="1" eb="4">
      <t>サッポロシ</t>
    </rPh>
    <phoneticPr fontId="1"/>
  </si>
  <si>
    <t>（室蘭市）</t>
    <rPh sb="1" eb="4">
      <t>ムロランシ</t>
    </rPh>
    <phoneticPr fontId="5"/>
  </si>
  <si>
    <t>市立</t>
    <rPh sb="0" eb="2">
      <t>イチリツ</t>
    </rPh>
    <phoneticPr fontId="5"/>
  </si>
  <si>
    <t>平成25年度</t>
  </si>
  <si>
    <t>平成26年度</t>
    <phoneticPr fontId="2"/>
  </si>
  <si>
    <t>平成26年度</t>
    <rPh sb="0" eb="2">
      <t>ヘイセイ</t>
    </rPh>
    <rPh sb="4" eb="6">
      <t>ネンド</t>
    </rPh>
    <phoneticPr fontId="2"/>
  </si>
  <si>
    <t>宇莫別小学校</t>
    <rPh sb="0" eb="1">
      <t>ウ</t>
    </rPh>
    <rPh sb="1" eb="2">
      <t>バク</t>
    </rPh>
    <rPh sb="2" eb="3">
      <t>ベツ</t>
    </rPh>
    <rPh sb="3" eb="6">
      <t>ショウガッコウ</t>
    </rPh>
    <phoneticPr fontId="1"/>
  </si>
  <si>
    <t>平成27年度</t>
    <rPh sb="0" eb="2">
      <t>ヘイセイ</t>
    </rPh>
    <rPh sb="4" eb="6">
      <t>ネンド</t>
    </rPh>
    <phoneticPr fontId="2"/>
  </si>
  <si>
    <t>平成27年度</t>
    <phoneticPr fontId="2"/>
  </si>
  <si>
    <t>平成28年度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</si>
  <si>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2"/>
  </si>
  <si>
    <t>義 務 教 育 学 校</t>
    <rPh sb="0" eb="1">
      <t>ギ</t>
    </rPh>
    <rPh sb="2" eb="3">
      <t>ツトム</t>
    </rPh>
    <rPh sb="4" eb="5">
      <t>キョウ</t>
    </rPh>
    <rPh sb="6" eb="7">
      <t>イク</t>
    </rPh>
    <rPh sb="8" eb="9">
      <t>ガク</t>
    </rPh>
    <rPh sb="10" eb="11">
      <t>コウ</t>
    </rPh>
    <phoneticPr fontId="4"/>
  </si>
  <si>
    <t>中 等 教 育 学 校</t>
    <rPh sb="0" eb="1">
      <t>ナカ</t>
    </rPh>
    <rPh sb="2" eb="3">
      <t>トウ</t>
    </rPh>
    <rPh sb="4" eb="5">
      <t>キョウ</t>
    </rPh>
    <rPh sb="6" eb="7">
      <t>イク</t>
    </rPh>
    <rPh sb="8" eb="9">
      <t>ガク</t>
    </rPh>
    <rPh sb="10" eb="11">
      <t>コウ</t>
    </rPh>
    <phoneticPr fontId="5"/>
  </si>
  <si>
    <t>年 月 日</t>
    <phoneticPr fontId="5"/>
  </si>
  <si>
    <t>年 月 日</t>
    <phoneticPr fontId="5"/>
  </si>
  <si>
    <t>H21.4.1～</t>
    <phoneticPr fontId="5"/>
  </si>
  <si>
    <t>H30.4.1～</t>
    <phoneticPr fontId="5"/>
  </si>
  <si>
    <t>美瑛町</t>
    <rPh sb="0" eb="3">
      <t>ビエイチョウ</t>
    </rPh>
    <phoneticPr fontId="5"/>
  </si>
  <si>
    <t>釧路</t>
    <rPh sb="0" eb="2">
      <t>クシロ</t>
    </rPh>
    <phoneticPr fontId="5"/>
  </si>
  <si>
    <t>厚岸町</t>
    <rPh sb="0" eb="3">
      <t>アッケシチョウ</t>
    </rPh>
    <phoneticPr fontId="1"/>
  </si>
  <si>
    <t>厚岸町立</t>
    <rPh sb="0" eb="2">
      <t>アッケシ</t>
    </rPh>
    <rPh sb="2" eb="4">
      <t>チョウリツ</t>
    </rPh>
    <phoneticPr fontId="5"/>
  </si>
  <si>
    <t>平成29年度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</si>
  <si>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6"/>
  </si>
  <si>
    <t>H31.4.1～</t>
    <phoneticPr fontId="5"/>
  </si>
  <si>
    <t>厚岸町</t>
    <rPh sb="0" eb="3">
      <t>アッケシチョウ</t>
    </rPh>
    <phoneticPr fontId="5"/>
  </si>
  <si>
    <t>高知中学校</t>
    <rPh sb="0" eb="2">
      <t>コウチ</t>
    </rPh>
    <rPh sb="2" eb="5">
      <t>チュウガッコウ</t>
    </rPh>
    <phoneticPr fontId="5"/>
  </si>
  <si>
    <t>６　学校数</t>
    <rPh sb="2" eb="5">
      <t>ガッコウスウ</t>
    </rPh>
    <phoneticPr fontId="4"/>
  </si>
  <si>
    <t>平成30年度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</si>
  <si>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6"/>
  </si>
  <si>
    <t>幼保連携型認定こども園への移行による廃止</t>
  </si>
  <si>
    <t>（小樽市）</t>
    <rPh sb="1" eb="4">
      <t>オタルシ</t>
    </rPh>
    <phoneticPr fontId="5"/>
  </si>
  <si>
    <t>美 唄 市</t>
    <phoneticPr fontId="2"/>
  </si>
  <si>
    <t>長万部町</t>
    <phoneticPr fontId="2"/>
  </si>
  <si>
    <t>栗 山 町</t>
    <phoneticPr fontId="2"/>
  </si>
  <si>
    <t>ニセコ町</t>
    <phoneticPr fontId="2"/>
  </si>
  <si>
    <t>学校の設置・廃止等一覧</t>
    <rPh sb="0" eb="2">
      <t>ガッコウ</t>
    </rPh>
    <rPh sb="3" eb="5">
      <t>セッチ</t>
    </rPh>
    <rPh sb="6" eb="8">
      <t>ハイシ</t>
    </rPh>
    <rPh sb="8" eb="9">
      <t>トウ</t>
    </rPh>
    <rPh sb="9" eb="11">
      <t>イチラン</t>
    </rPh>
    <phoneticPr fontId="4"/>
  </si>
  <si>
    <t>令和２年度</t>
    <rPh sb="0" eb="2">
      <t>レイワ</t>
    </rPh>
    <rPh sb="3" eb="5">
      <t>ネンド</t>
    </rPh>
    <phoneticPr fontId="2"/>
  </si>
  <si>
    <t>・池上学院高（札幌市）・星槎国際高（札幌市）・クラーク記念国際高（深川市）・北海道芸術高（仁木町）・札幌自由が丘三和高（和寒町）</t>
    <phoneticPr fontId="2"/>
  </si>
  <si>
    <t>平成26年度</t>
  </si>
  <si>
    <t>平成27年度</t>
  </si>
  <si>
    <t>音威子府村</t>
    <phoneticPr fontId="2"/>
  </si>
  <si>
    <t>平成31年度</t>
    <rPh sb="0" eb="2">
      <t>ヘイセイ</t>
    </rPh>
    <rPh sb="4" eb="6">
      <t>ネンド</t>
    </rPh>
    <phoneticPr fontId="2"/>
  </si>
  <si>
    <t>後志</t>
    <rPh sb="0" eb="2">
      <t>シリベシ</t>
    </rPh>
    <phoneticPr fontId="5"/>
  </si>
  <si>
    <t>双葉中学校</t>
    <rPh sb="0" eb="2">
      <t>フタバ</t>
    </rPh>
    <rPh sb="2" eb="5">
      <t>チュウガッコウ</t>
    </rPh>
    <phoneticPr fontId="5"/>
  </si>
  <si>
    <t>夕張市</t>
  </si>
  <si>
    <t>夕張市</t>
    <rPh sb="0" eb="3">
      <t>ユウバリシ</t>
    </rPh>
    <phoneticPr fontId="2"/>
  </si>
  <si>
    <t>北 見 市</t>
  </si>
  <si>
    <t>網走市</t>
    <rPh sb="0" eb="3">
      <t>アバシリシ</t>
    </rPh>
    <phoneticPr fontId="2"/>
  </si>
  <si>
    <t>平成31年度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</si>
  <si>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</si>
  <si>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４　名称変更</t>
    <rPh sb="2" eb="4">
      <t>メイショウ</t>
    </rPh>
    <rPh sb="4" eb="6">
      <t>ヘンコウ</t>
    </rPh>
    <phoneticPr fontId="4"/>
  </si>
  <si>
    <t>石狩</t>
    <rPh sb="0" eb="2">
      <t>イシカリ</t>
    </rPh>
    <phoneticPr fontId="2"/>
  </si>
  <si>
    <t>オホーツク</t>
  </si>
  <si>
    <t>さくらの森幼稚園</t>
    <rPh sb="4" eb="5">
      <t>モリ</t>
    </rPh>
    <rPh sb="5" eb="8">
      <t>ヨウチエン</t>
    </rPh>
    <phoneticPr fontId="1"/>
  </si>
  <si>
    <t>（千歳市）</t>
    <rPh sb="1" eb="3">
      <t>チトセ</t>
    </rPh>
    <rPh sb="3" eb="4">
      <t>シ</t>
    </rPh>
    <phoneticPr fontId="1"/>
  </si>
  <si>
    <t>千歳わかば幼稚園</t>
    <rPh sb="0" eb="2">
      <t>チトセ</t>
    </rPh>
    <rPh sb="5" eb="8">
      <t>ヨウチエン</t>
    </rPh>
    <phoneticPr fontId="1"/>
  </si>
  <si>
    <t>R3.4.1～</t>
    <phoneticPr fontId="4"/>
  </si>
  <si>
    <t>S49.4.1～</t>
    <phoneticPr fontId="5"/>
  </si>
  <si>
    <t>美瑛町立</t>
    <rPh sb="0" eb="2">
      <t>ビエイ</t>
    </rPh>
    <rPh sb="2" eb="4">
      <t>チョウリツ</t>
    </rPh>
    <phoneticPr fontId="1"/>
  </si>
  <si>
    <t>厚岸町立</t>
    <rPh sb="0" eb="2">
      <t>アッケシ</t>
    </rPh>
    <rPh sb="2" eb="4">
      <t>チョウリツ</t>
    </rPh>
    <phoneticPr fontId="1"/>
  </si>
  <si>
    <t>小学校</t>
    <rPh sb="0" eb="3">
      <t>ショウガッコウ</t>
    </rPh>
    <phoneticPr fontId="2"/>
  </si>
  <si>
    <t>函館市</t>
    <rPh sb="0" eb="3">
      <t>ハコダテシ</t>
    </rPh>
    <phoneticPr fontId="2"/>
  </si>
  <si>
    <t>中学校</t>
    <rPh sb="0" eb="3">
      <t>チュウガッコウ</t>
    </rPh>
    <phoneticPr fontId="2"/>
  </si>
  <si>
    <t>石狩</t>
    <rPh sb="0" eb="2">
      <t>イシカリ</t>
    </rPh>
    <phoneticPr fontId="7"/>
  </si>
  <si>
    <t>義務教育学校</t>
    <rPh sb="0" eb="2">
      <t>ギム</t>
    </rPh>
    <rPh sb="2" eb="4">
      <t>キョウイク</t>
    </rPh>
    <rPh sb="4" eb="6">
      <t>ガッコウ</t>
    </rPh>
    <phoneticPr fontId="7"/>
  </si>
  <si>
    <t>富良野市</t>
    <rPh sb="0" eb="4">
      <t>フラノシ</t>
    </rPh>
    <phoneticPr fontId="2"/>
  </si>
  <si>
    <t>R4.4.1～</t>
    <phoneticPr fontId="5"/>
  </si>
  <si>
    <t>令和４年度</t>
    <rPh sb="0" eb="2">
      <t>レイワ</t>
    </rPh>
    <rPh sb="3" eb="5">
      <t>ネンド</t>
    </rPh>
    <phoneticPr fontId="5"/>
  </si>
  <si>
    <t>令和３年度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</si>
  <si>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</si>
  <si>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渡島</t>
  </si>
  <si>
    <t>南茅部中学校</t>
  </si>
  <si>
    <t>函館市安浦町366番地</t>
  </si>
  <si>
    <t>札幌市東区中沼町240番地</t>
    <rPh sb="11" eb="13">
      <t>バンチ</t>
    </rPh>
    <phoneticPr fontId="6"/>
  </si>
  <si>
    <t>苫小牧市字植苗50</t>
  </si>
  <si>
    <t>勇払郡安平町早来大町169番地１</t>
  </si>
  <si>
    <t>湧別町錦町223番地</t>
  </si>
  <si>
    <t>白糠郡白糠町西５条北２丁目１番地２</t>
    <rPh sb="0" eb="2">
      <t>シラヌカ</t>
    </rPh>
    <rPh sb="2" eb="3">
      <t>グン</t>
    </rPh>
    <rPh sb="3" eb="5">
      <t>シラヌカ</t>
    </rPh>
    <rPh sb="5" eb="6">
      <t>チョウ</t>
    </rPh>
    <rPh sb="6" eb="7">
      <t>ニシ</t>
    </rPh>
    <rPh sb="8" eb="9">
      <t>ジョウ</t>
    </rPh>
    <rPh sb="9" eb="10">
      <t>キタ</t>
    </rPh>
    <rPh sb="11" eb="13">
      <t>チョウメ</t>
    </rPh>
    <rPh sb="14" eb="16">
      <t>バンチ</t>
    </rPh>
    <phoneticPr fontId="6"/>
  </si>
  <si>
    <t>根室市西和田219番地</t>
  </si>
  <si>
    <t>尾札部中学校、臼尻中学校の統合に伴う新設</t>
    <rPh sb="13" eb="15">
      <t>トウゴウ</t>
    </rPh>
    <rPh sb="16" eb="17">
      <t>トモナ</t>
    </rPh>
    <rPh sb="18" eb="20">
      <t>シンセツ</t>
    </rPh>
    <phoneticPr fontId="2"/>
  </si>
  <si>
    <t>福移小学校、福移小中校からの移行による設置</t>
    <rPh sb="9" eb="10">
      <t>チュウ</t>
    </rPh>
    <rPh sb="19" eb="21">
      <t>セッチ</t>
    </rPh>
    <phoneticPr fontId="2"/>
  </si>
  <si>
    <t>植苗小学校、植苗中学校からの移行による設置</t>
    <rPh sb="19" eb="21">
      <t>セッチ</t>
    </rPh>
    <phoneticPr fontId="2"/>
  </si>
  <si>
    <t>早来小学校、安平小学校、遠浅小学校、早来中学校からの移行による設置</t>
    <rPh sb="31" eb="33">
      <t>セッチ</t>
    </rPh>
    <phoneticPr fontId="2"/>
  </si>
  <si>
    <t>湧別小学校、湧別中学校からの移行による設置</t>
    <rPh sb="19" eb="21">
      <t>セッチ</t>
    </rPh>
    <phoneticPr fontId="2"/>
  </si>
  <si>
    <t>白糠小学校、白糠中学校からの移行による設置</t>
    <rPh sb="19" eb="21">
      <t>セッチ</t>
    </rPh>
    <phoneticPr fontId="2"/>
  </si>
  <si>
    <t>海星小学校、海星中学校からの移行による設置</t>
    <rPh sb="19" eb="21">
      <t>セッチ</t>
    </rPh>
    <phoneticPr fontId="2"/>
  </si>
  <si>
    <t>札幌市</t>
    <rPh sb="0" eb="3">
      <t>サッポロシ</t>
    </rPh>
    <phoneticPr fontId="1"/>
  </si>
  <si>
    <t>苫小牧市</t>
    <rPh sb="0" eb="4">
      <t>トマコマイシ</t>
    </rPh>
    <phoneticPr fontId="1"/>
  </si>
  <si>
    <t>安平町</t>
    <rPh sb="0" eb="3">
      <t>アビラチョウ</t>
    </rPh>
    <phoneticPr fontId="1"/>
  </si>
  <si>
    <t>湧別町</t>
    <rPh sb="0" eb="3">
      <t>ユウベツチョウ</t>
    </rPh>
    <phoneticPr fontId="1"/>
  </si>
  <si>
    <t>白糠町</t>
    <rPh sb="0" eb="2">
      <t>シラヌカ</t>
    </rPh>
    <rPh sb="2" eb="3">
      <t>チョウ</t>
    </rPh>
    <phoneticPr fontId="2"/>
  </si>
  <si>
    <t>根室市</t>
    <rPh sb="0" eb="3">
      <t>ネムロシ</t>
    </rPh>
    <phoneticPr fontId="1"/>
  </si>
  <si>
    <t>胆振</t>
    <rPh sb="0" eb="2">
      <t>イブリ</t>
    </rPh>
    <phoneticPr fontId="7"/>
  </si>
  <si>
    <t>釧路</t>
    <rPh sb="0" eb="2">
      <t>クシロ</t>
    </rPh>
    <phoneticPr fontId="6"/>
  </si>
  <si>
    <t>根室</t>
    <rPh sb="0" eb="2">
      <t>ネムロ</t>
    </rPh>
    <phoneticPr fontId="6"/>
  </si>
  <si>
    <t>義務教育学校福移学園</t>
  </si>
  <si>
    <t>植苗小中学校</t>
  </si>
  <si>
    <t>早来学園</t>
  </si>
  <si>
    <t>ゆうべつ学園</t>
  </si>
  <si>
    <t>白糠学園</t>
    <rPh sb="0" eb="2">
      <t>シラヌカ</t>
    </rPh>
    <rPh sb="2" eb="4">
      <t>ガクエン</t>
    </rPh>
    <phoneticPr fontId="6"/>
  </si>
  <si>
    <t>海星学校</t>
    <rPh sb="0" eb="1">
      <t>ウミ</t>
    </rPh>
    <rPh sb="1" eb="2">
      <t>ホシ</t>
    </rPh>
    <rPh sb="2" eb="4">
      <t>ガッコウ</t>
    </rPh>
    <phoneticPr fontId="6"/>
  </si>
  <si>
    <t>大麻ひかり幼稚園</t>
    <rPh sb="0" eb="2">
      <t>オオアサ</t>
    </rPh>
    <rPh sb="5" eb="8">
      <t>ヨウチエン</t>
    </rPh>
    <phoneticPr fontId="2"/>
  </si>
  <si>
    <t>南郷札幌幼稚園</t>
    <rPh sb="0" eb="4">
      <t>ナンゴウサッポロ</t>
    </rPh>
    <rPh sb="4" eb="7">
      <t>ヨウチエン</t>
    </rPh>
    <phoneticPr fontId="2"/>
  </si>
  <si>
    <t>桑園幼稚園</t>
    <rPh sb="0" eb="5">
      <t>ソウエンヨウチエン</t>
    </rPh>
    <phoneticPr fontId="2"/>
  </si>
  <si>
    <t>茨戸メリー幼稚園</t>
    <rPh sb="0" eb="2">
      <t>バラト</t>
    </rPh>
    <rPh sb="5" eb="8">
      <t>ヨウチエン</t>
    </rPh>
    <phoneticPr fontId="2"/>
  </si>
  <si>
    <t>北光幼稚園</t>
    <rPh sb="0" eb="2">
      <t>ホッコウ</t>
    </rPh>
    <rPh sb="2" eb="5">
      <t>ヨウチエン</t>
    </rPh>
    <phoneticPr fontId="2"/>
  </si>
  <si>
    <t>前田幼稚園</t>
    <rPh sb="0" eb="5">
      <t>マエダヨウチエン</t>
    </rPh>
    <phoneticPr fontId="2"/>
  </si>
  <si>
    <t>胆振</t>
    <rPh sb="0" eb="2">
      <t>イブリ</t>
    </rPh>
    <phoneticPr fontId="2"/>
  </si>
  <si>
    <t>室蘭幼稚園</t>
    <rPh sb="0" eb="5">
      <t>ムロランヨウチエン</t>
    </rPh>
    <phoneticPr fontId="2"/>
  </si>
  <si>
    <t>ひかりの国幼稚園</t>
    <rPh sb="4" eb="5">
      <t>クニ</t>
    </rPh>
    <rPh sb="5" eb="8">
      <t>ヨウチエン</t>
    </rPh>
    <phoneticPr fontId="2"/>
  </si>
  <si>
    <t>苫小牧いずみ幼稚園</t>
    <rPh sb="6" eb="9">
      <t>ヨウチエン</t>
    </rPh>
    <phoneticPr fontId="2"/>
  </si>
  <si>
    <t>認定こども園さくら幼稚園</t>
    <rPh sb="0" eb="2">
      <t>ニンテイ</t>
    </rPh>
    <rPh sb="5" eb="6">
      <t>エン</t>
    </rPh>
    <rPh sb="9" eb="12">
      <t>ヨウチエン</t>
    </rPh>
    <phoneticPr fontId="2"/>
  </si>
  <si>
    <t>後志</t>
    <rPh sb="0" eb="2">
      <t>シリベシ</t>
    </rPh>
    <phoneticPr fontId="2"/>
  </si>
  <si>
    <t>空知</t>
    <rPh sb="0" eb="2">
      <t>ソラチ</t>
    </rPh>
    <phoneticPr fontId="7"/>
  </si>
  <si>
    <t>まおい学びのさと小学校</t>
    <phoneticPr fontId="7"/>
  </si>
  <si>
    <t>夕張郡長沼町東２線北15番地</t>
    <phoneticPr fontId="7"/>
  </si>
  <si>
    <t>（長沼町）</t>
    <rPh sb="1" eb="3">
      <t>ナガヌマ</t>
    </rPh>
    <rPh sb="3" eb="4">
      <t>チョウ</t>
    </rPh>
    <phoneticPr fontId="2"/>
  </si>
  <si>
    <t>（江別市）</t>
    <rPh sb="1" eb="3">
      <t>エベツ</t>
    </rPh>
    <phoneticPr fontId="7"/>
  </si>
  <si>
    <t>（小樽市）</t>
    <rPh sb="1" eb="3">
      <t>オタル</t>
    </rPh>
    <phoneticPr fontId="7"/>
  </si>
  <si>
    <t>（室蘭市）</t>
    <rPh sb="1" eb="3">
      <t>ムロラン</t>
    </rPh>
    <phoneticPr fontId="7"/>
  </si>
  <si>
    <t>（苫小牧市）</t>
    <rPh sb="1" eb="4">
      <t>トマコマイ</t>
    </rPh>
    <phoneticPr fontId="7"/>
  </si>
  <si>
    <t>富川ひばり幼稚園</t>
    <rPh sb="0" eb="2">
      <t>トミカワ</t>
    </rPh>
    <rPh sb="5" eb="8">
      <t>ヨウチエン</t>
    </rPh>
    <phoneticPr fontId="2"/>
  </si>
  <si>
    <t>日高</t>
    <rPh sb="0" eb="2">
      <t>ヒダカ</t>
    </rPh>
    <phoneticPr fontId="7"/>
  </si>
  <si>
    <t>認定こども園函館ちとせ幼稚園</t>
    <rPh sb="0" eb="2">
      <t>ニンテイ</t>
    </rPh>
    <rPh sb="5" eb="6">
      <t>エン</t>
    </rPh>
    <rPh sb="6" eb="8">
      <t>ハコダテ</t>
    </rPh>
    <rPh sb="11" eb="14">
      <t>ヨウチエン</t>
    </rPh>
    <phoneticPr fontId="2"/>
  </si>
  <si>
    <t>渡島</t>
    <rPh sb="0" eb="2">
      <t>オシマ</t>
    </rPh>
    <phoneticPr fontId="7"/>
  </si>
  <si>
    <t>上川</t>
    <rPh sb="0" eb="2">
      <t>カミカワ</t>
    </rPh>
    <phoneticPr fontId="7"/>
  </si>
  <si>
    <t>東神楽幼稚園</t>
    <rPh sb="0" eb="3">
      <t>ヒガシカグラ</t>
    </rPh>
    <rPh sb="3" eb="6">
      <t>ヨウチエン</t>
    </rPh>
    <phoneticPr fontId="2"/>
  </si>
  <si>
    <t>宗谷</t>
    <rPh sb="0" eb="2">
      <t>ソウヤ</t>
    </rPh>
    <phoneticPr fontId="7"/>
  </si>
  <si>
    <t>枝幸幼稚園</t>
    <rPh sb="0" eb="5">
      <t>エサシヨウチエン</t>
    </rPh>
    <phoneticPr fontId="2"/>
  </si>
  <si>
    <t>（札幌市）</t>
    <phoneticPr fontId="7"/>
  </si>
  <si>
    <t>（日高町）</t>
    <rPh sb="1" eb="3">
      <t>ヒダカ</t>
    </rPh>
    <rPh sb="3" eb="4">
      <t>チョウ</t>
    </rPh>
    <phoneticPr fontId="7"/>
  </si>
  <si>
    <t>（函館市）</t>
    <rPh sb="1" eb="4">
      <t>ハコダテシ</t>
    </rPh>
    <phoneticPr fontId="7"/>
  </si>
  <si>
    <t>東神楽町</t>
    <rPh sb="0" eb="4">
      <t>ヒガシカグラチョウ</t>
    </rPh>
    <phoneticPr fontId="7"/>
  </si>
  <si>
    <t>（枝幸町）</t>
    <rPh sb="1" eb="3">
      <t>エサシ</t>
    </rPh>
    <rPh sb="3" eb="4">
      <t>チョウ</t>
    </rPh>
    <phoneticPr fontId="7"/>
  </si>
  <si>
    <t>十勝</t>
    <rPh sb="0" eb="2">
      <t>トカチ</t>
    </rPh>
    <phoneticPr fontId="7"/>
  </si>
  <si>
    <t>清水町</t>
    <rPh sb="0" eb="3">
      <t>シミズチョウ</t>
    </rPh>
    <phoneticPr fontId="7"/>
  </si>
  <si>
    <t>苫小牧聖母幼稚園</t>
    <phoneticPr fontId="2"/>
  </si>
  <si>
    <t>清水幼稚園</t>
    <rPh sb="0" eb="2">
      <t>シミズ</t>
    </rPh>
    <rPh sb="2" eb="5">
      <t>ヨウチエン</t>
    </rPh>
    <phoneticPr fontId="2"/>
  </si>
  <si>
    <t>園児数減少による廃止</t>
    <rPh sb="0" eb="3">
      <t>エンジスウ</t>
    </rPh>
    <rPh sb="3" eb="5">
      <t>ゲンショウ</t>
    </rPh>
    <rPh sb="8" eb="10">
      <t>ハイシ</t>
    </rPh>
    <phoneticPr fontId="7"/>
  </si>
  <si>
    <t>小学校</t>
    <rPh sb="0" eb="3">
      <t>ショウガッコウ</t>
    </rPh>
    <phoneticPr fontId="7"/>
  </si>
  <si>
    <t>真狩村</t>
    <rPh sb="0" eb="3">
      <t>マッカリムラ</t>
    </rPh>
    <phoneticPr fontId="1"/>
  </si>
  <si>
    <t>伊達市</t>
    <rPh sb="0" eb="3">
      <t>ダテシ</t>
    </rPh>
    <phoneticPr fontId="1"/>
  </si>
  <si>
    <t>むかわ町</t>
    <rPh sb="3" eb="4">
      <t>チョウ</t>
    </rPh>
    <phoneticPr fontId="1"/>
  </si>
  <si>
    <t>石狩</t>
    <rPh sb="0" eb="2">
      <t>イシカリ</t>
    </rPh>
    <phoneticPr fontId="6"/>
  </si>
  <si>
    <t>後志</t>
    <rPh sb="0" eb="2">
      <t>シリベシ</t>
    </rPh>
    <phoneticPr fontId="6"/>
  </si>
  <si>
    <t>胆振</t>
    <rPh sb="0" eb="2">
      <t>イブリ</t>
    </rPh>
    <phoneticPr fontId="6"/>
  </si>
  <si>
    <t>福移小学校</t>
    <phoneticPr fontId="2"/>
  </si>
  <si>
    <t>御保内小学校</t>
    <phoneticPr fontId="2"/>
  </si>
  <si>
    <t>植苗小学校</t>
    <phoneticPr fontId="2"/>
  </si>
  <si>
    <t>有珠小学校</t>
    <phoneticPr fontId="2"/>
  </si>
  <si>
    <t>早来小学校</t>
    <phoneticPr fontId="2"/>
  </si>
  <si>
    <t>安平小学校</t>
    <phoneticPr fontId="2"/>
  </si>
  <si>
    <t>遠浅小学校</t>
    <phoneticPr fontId="2"/>
  </si>
  <si>
    <t>宮戸小学校</t>
    <phoneticPr fontId="2"/>
  </si>
  <si>
    <t>義務教育学校福移学園（義務教育学校）への移行による廃止</t>
    <rPh sb="11" eb="13">
      <t>ギム</t>
    </rPh>
    <rPh sb="13" eb="15">
      <t>キョウイク</t>
    </rPh>
    <rPh sb="15" eb="17">
      <t>ガッコウ</t>
    </rPh>
    <rPh sb="20" eb="22">
      <t>イコウ</t>
    </rPh>
    <rPh sb="25" eb="27">
      <t>ハイシ</t>
    </rPh>
    <phoneticPr fontId="2"/>
  </si>
  <si>
    <t>真狩小学校への統合による廃止</t>
    <rPh sb="3" eb="5">
      <t>ガッコウ</t>
    </rPh>
    <rPh sb="7" eb="9">
      <t>トウゴウ</t>
    </rPh>
    <rPh sb="12" eb="14">
      <t>ハイシ</t>
    </rPh>
    <phoneticPr fontId="2"/>
  </si>
  <si>
    <t>植苗小中学校（義務教育学校）への移行による廃止</t>
    <rPh sb="7" eb="9">
      <t>ギム</t>
    </rPh>
    <rPh sb="9" eb="11">
      <t>キョウイク</t>
    </rPh>
    <rPh sb="11" eb="13">
      <t>ガッコウ</t>
    </rPh>
    <rPh sb="16" eb="18">
      <t>イコウ</t>
    </rPh>
    <rPh sb="21" eb="23">
      <t>ハイシ</t>
    </rPh>
    <phoneticPr fontId="2"/>
  </si>
  <si>
    <t>伊達西小学校への統合による廃止</t>
  </si>
  <si>
    <t>早来学園（義務教育学校）への移行による廃止</t>
    <rPh sb="5" eb="7">
      <t>ギム</t>
    </rPh>
    <rPh sb="7" eb="9">
      <t>キョウイク</t>
    </rPh>
    <rPh sb="9" eb="11">
      <t>ガッコウ</t>
    </rPh>
    <rPh sb="14" eb="16">
      <t>イコウ</t>
    </rPh>
    <rPh sb="19" eb="21">
      <t>ハイシ</t>
    </rPh>
    <phoneticPr fontId="2"/>
  </si>
  <si>
    <t>鵡川中央小学校への統合による廃止</t>
  </si>
  <si>
    <t>新ひだか町</t>
    <rPh sb="0" eb="1">
      <t>シン</t>
    </rPh>
    <rPh sb="4" eb="5">
      <t>チョウ</t>
    </rPh>
    <phoneticPr fontId="1"/>
  </si>
  <si>
    <t>知内町</t>
    <rPh sb="0" eb="3">
      <t>シリウチチョウ</t>
    </rPh>
    <phoneticPr fontId="2"/>
  </si>
  <si>
    <t>日高</t>
    <rPh sb="0" eb="2">
      <t>ヒダカ</t>
    </rPh>
    <phoneticPr fontId="6"/>
  </si>
  <si>
    <t>渡島</t>
    <rPh sb="0" eb="2">
      <t>オシマ</t>
    </rPh>
    <phoneticPr fontId="6"/>
  </si>
  <si>
    <t>上川</t>
    <rPh sb="0" eb="2">
      <t>カミカワ</t>
    </rPh>
    <phoneticPr fontId="5"/>
  </si>
  <si>
    <t>山手小学校</t>
  </si>
  <si>
    <t>東静内小学校</t>
  </si>
  <si>
    <t>湯ノ里小学校</t>
  </si>
  <si>
    <t>旭川第一小学校</t>
    <rPh sb="3" eb="4">
      <t>イチ</t>
    </rPh>
    <phoneticPr fontId="1"/>
  </si>
  <si>
    <t>布礼別小学校</t>
  </si>
  <si>
    <t>上興部小学校</t>
  </si>
  <si>
    <t>湧別小学校</t>
  </si>
  <si>
    <t>白糠小学校</t>
    <rPh sb="0" eb="2">
      <t>シラヌカ</t>
    </rPh>
    <rPh sb="2" eb="5">
      <t>ショウガッコウ</t>
    </rPh>
    <phoneticPr fontId="1"/>
  </si>
  <si>
    <t>海星小学校</t>
    <rPh sb="0" eb="1">
      <t>ウミ</t>
    </rPh>
    <rPh sb="1" eb="2">
      <t>ホシ</t>
    </rPh>
    <rPh sb="2" eb="5">
      <t>ショウガッコウ</t>
    </rPh>
    <phoneticPr fontId="1"/>
  </si>
  <si>
    <t>旭川市</t>
    <rPh sb="0" eb="3">
      <t>アサヒカワシ</t>
    </rPh>
    <phoneticPr fontId="2"/>
  </si>
  <si>
    <t>根室市</t>
    <rPh sb="0" eb="3">
      <t>ネムロシ</t>
    </rPh>
    <phoneticPr fontId="2"/>
  </si>
  <si>
    <t>（令和４年４月２日～令和５年４月１日）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7" eb="18">
      <t>ニチ</t>
    </rPh>
    <phoneticPr fontId="4"/>
  </si>
  <si>
    <t>砂川市</t>
  </si>
  <si>
    <t>苫前町</t>
    <rPh sb="0" eb="3">
      <t>トママエチョウ</t>
    </rPh>
    <phoneticPr fontId="1"/>
  </si>
  <si>
    <t>南幌町</t>
  </si>
  <si>
    <t>伊達市</t>
  </si>
  <si>
    <t>白糠町</t>
  </si>
  <si>
    <t>石山中学校</t>
  </si>
  <si>
    <t>福移中学校</t>
  </si>
  <si>
    <t>植苗中学校</t>
  </si>
  <si>
    <t>啓北中学校山なみ分校</t>
  </si>
  <si>
    <t>早来中学校</t>
  </si>
  <si>
    <t>尾札部中学校</t>
  </si>
  <si>
    <t>臼尻中学校</t>
  </si>
  <si>
    <t>古丹別中学校</t>
  </si>
  <si>
    <t>湧別中学校</t>
  </si>
  <si>
    <t>白糠中学校</t>
    <rPh sb="0" eb="2">
      <t>シラヌカ</t>
    </rPh>
    <rPh sb="2" eb="5">
      <t>チュウガッコウ</t>
    </rPh>
    <phoneticPr fontId="1"/>
  </si>
  <si>
    <t>海星中学校</t>
    <rPh sb="0" eb="1">
      <t>ウミ</t>
    </rPh>
    <rPh sb="1" eb="2">
      <t>ホシ</t>
    </rPh>
    <rPh sb="2" eb="5">
      <t>チュウガッコウ</t>
    </rPh>
    <phoneticPr fontId="1"/>
  </si>
  <si>
    <t>北海道南幌高等学校</t>
  </si>
  <si>
    <t>北海道伊達緑丘高等学校</t>
  </si>
  <si>
    <t>北海道白糠養護学校</t>
  </si>
  <si>
    <t>空知</t>
    <rPh sb="0" eb="2">
      <t>ソラチ</t>
    </rPh>
    <phoneticPr fontId="6"/>
  </si>
  <si>
    <t>留萌</t>
    <rPh sb="0" eb="2">
      <t>ルモイ</t>
    </rPh>
    <phoneticPr fontId="6"/>
  </si>
  <si>
    <t>空知</t>
    <rPh sb="0" eb="2">
      <t>ソラチ</t>
    </rPh>
    <phoneticPr fontId="1"/>
  </si>
  <si>
    <t>釧路</t>
    <rPh sb="0" eb="2">
      <t>クシロ</t>
    </rPh>
    <phoneticPr fontId="1"/>
  </si>
  <si>
    <t>高等学校</t>
  </si>
  <si>
    <t>特別支援学校</t>
  </si>
  <si>
    <t>砂川中学校への統合による廃止</t>
  </si>
  <si>
    <t>生徒数の減少による廃止</t>
    <rPh sb="0" eb="3">
      <t>セイトスウ</t>
    </rPh>
    <rPh sb="4" eb="6">
      <t>ゲンショウ</t>
    </rPh>
    <phoneticPr fontId="2"/>
  </si>
  <si>
    <t>南茅部中学校（新設）への統合による廃止</t>
    <rPh sb="7" eb="9">
      <t>シンセツ</t>
    </rPh>
    <phoneticPr fontId="2"/>
  </si>
  <si>
    <t>苫前中学校への統合による廃止</t>
  </si>
  <si>
    <t>ゆうべつ学園（義務教育学校）への移行による廃止</t>
    <rPh sb="7" eb="9">
      <t>ギム</t>
    </rPh>
    <rPh sb="9" eb="11">
      <t>キョウイク</t>
    </rPh>
    <rPh sb="11" eb="13">
      <t>ガッコウ</t>
    </rPh>
    <rPh sb="16" eb="18">
      <t>イコウ</t>
    </rPh>
    <rPh sb="21" eb="23">
      <t>ハイシ</t>
    </rPh>
    <phoneticPr fontId="2"/>
  </si>
  <si>
    <t>白糠学園（義務教育学校）への移行による廃止</t>
    <rPh sb="5" eb="7">
      <t>ギム</t>
    </rPh>
    <rPh sb="7" eb="9">
      <t>キョウイク</t>
    </rPh>
    <rPh sb="9" eb="11">
      <t>ガッコウ</t>
    </rPh>
    <rPh sb="14" eb="16">
      <t>イコウ</t>
    </rPh>
    <rPh sb="19" eb="21">
      <t>ハイシ</t>
    </rPh>
    <phoneticPr fontId="2"/>
  </si>
  <si>
    <t>海星学校（義務教育学校）への移行による廃止</t>
    <rPh sb="5" eb="7">
      <t>ギム</t>
    </rPh>
    <rPh sb="7" eb="9">
      <t>キョウイク</t>
    </rPh>
    <rPh sb="9" eb="11">
      <t>ガッコウ</t>
    </rPh>
    <rPh sb="14" eb="16">
      <t>イコウ</t>
    </rPh>
    <rPh sb="19" eb="21">
      <t>ハイシ</t>
    </rPh>
    <phoneticPr fontId="2"/>
  </si>
  <si>
    <t>令和３年度募集停止による廃止</t>
  </si>
  <si>
    <t>静内小学校への統合による廃止</t>
  </si>
  <si>
    <t>知内小学校への統合による廃止</t>
  </si>
  <si>
    <t>旭川小学校への統合による廃止</t>
  </si>
  <si>
    <t>東小学校への統合による廃止</t>
  </si>
  <si>
    <t>西興部小学校への統合による廃止</t>
  </si>
  <si>
    <t>社会福祉法人北海道社会福祉事業団が運営する白糠学園（障害児入所施設）の閉園に伴う廃止</t>
    <phoneticPr fontId="1"/>
  </si>
  <si>
    <t>渡島</t>
    <rPh sb="0" eb="2">
      <t>オシマ</t>
    </rPh>
    <phoneticPr fontId="5"/>
  </si>
  <si>
    <t>釧路</t>
    <rPh sb="0" eb="2">
      <t>クシロ</t>
    </rPh>
    <phoneticPr fontId="1"/>
  </si>
  <si>
    <t>（北斗市）</t>
    <rPh sb="1" eb="4">
      <t>ホクトシ</t>
    </rPh>
    <phoneticPr fontId="5"/>
  </si>
  <si>
    <t>（厚岸町）</t>
    <rPh sb="1" eb="3">
      <t>アッケシ</t>
    </rPh>
    <rPh sb="3" eb="4">
      <t>チョウ</t>
    </rPh>
    <phoneticPr fontId="5"/>
  </si>
  <si>
    <t>上磯幼稚園</t>
    <rPh sb="0" eb="2">
      <t>カミイソ</t>
    </rPh>
    <rPh sb="2" eb="5">
      <t>ヨウチエン</t>
    </rPh>
    <phoneticPr fontId="2"/>
  </si>
  <si>
    <t>厚岸さくら幼稚園</t>
    <rPh sb="0" eb="2">
      <t>アッケシ</t>
    </rPh>
    <rPh sb="5" eb="8">
      <t>ヨウチエン</t>
    </rPh>
    <phoneticPr fontId="2"/>
  </si>
  <si>
    <t>R4.9.1～</t>
    <phoneticPr fontId="5"/>
  </si>
  <si>
    <t>石倉小学校</t>
    <rPh sb="0" eb="2">
      <t>イシクラ</t>
    </rPh>
    <rPh sb="2" eb="5">
      <t>ショウガッコウ</t>
    </rPh>
    <phoneticPr fontId="1"/>
  </si>
  <si>
    <t>濁川小学校</t>
    <rPh sb="0" eb="2">
      <t>ニゴリカワ</t>
    </rPh>
    <rPh sb="2" eb="5">
      <t>ショウガッコウ</t>
    </rPh>
    <phoneticPr fontId="1"/>
  </si>
  <si>
    <t>高知小学校</t>
    <rPh sb="0" eb="2">
      <t>コウチ</t>
    </rPh>
    <rPh sb="2" eb="5">
      <t>ショウガッコウ</t>
    </rPh>
    <phoneticPr fontId="1"/>
  </si>
  <si>
    <t>森町</t>
    <rPh sb="0" eb="1">
      <t>モリ</t>
    </rPh>
    <rPh sb="1" eb="2">
      <t>マチ</t>
    </rPh>
    <phoneticPr fontId="5"/>
  </si>
  <si>
    <t>森町立</t>
    <rPh sb="0" eb="3">
      <t>モリチョウリツ</t>
    </rPh>
    <phoneticPr fontId="1"/>
  </si>
  <si>
    <t>H29.4.1～</t>
    <phoneticPr fontId="1"/>
  </si>
  <si>
    <t>R4.4.1～</t>
    <phoneticPr fontId="1"/>
  </si>
  <si>
    <t>H16.3.31～</t>
    <phoneticPr fontId="5"/>
  </si>
  <si>
    <t>久保内小学校</t>
    <rPh sb="0" eb="2">
      <t>クボ</t>
    </rPh>
    <rPh sb="2" eb="3">
      <t>ナイ</t>
    </rPh>
    <rPh sb="3" eb="6">
      <t>ショウガッコウ</t>
    </rPh>
    <phoneticPr fontId="1"/>
  </si>
  <si>
    <t>石谷小学校</t>
    <rPh sb="0" eb="2">
      <t>イシタニ</t>
    </rPh>
    <rPh sb="2" eb="5">
      <t>ショウガッコウ</t>
    </rPh>
    <phoneticPr fontId="1"/>
  </si>
  <si>
    <t>H31.3.31～</t>
    <phoneticPr fontId="1"/>
  </si>
  <si>
    <t>壮瞥町立</t>
    <rPh sb="0" eb="4">
      <t>ソウベツチョウリツ</t>
    </rPh>
    <phoneticPr fontId="1"/>
  </si>
  <si>
    <t>森町立</t>
    <rPh sb="0" eb="3">
      <t>モリチョウリツ</t>
    </rPh>
    <phoneticPr fontId="5"/>
  </si>
  <si>
    <t>北広島市立</t>
    <rPh sb="0" eb="3">
      <t>キタヒロシマ</t>
    </rPh>
    <rPh sb="3" eb="5">
      <t>シリツ</t>
    </rPh>
    <phoneticPr fontId="5"/>
  </si>
  <si>
    <t>R5.4.1～</t>
    <phoneticPr fontId="1"/>
  </si>
  <si>
    <t>石狩</t>
    <rPh sb="0" eb="2">
      <t>イシカリ</t>
    </rPh>
    <phoneticPr fontId="1"/>
  </si>
  <si>
    <t>北広島市</t>
    <rPh sb="0" eb="4">
      <t>キタヒロシマシ</t>
    </rPh>
    <phoneticPr fontId="1"/>
  </si>
  <si>
    <t>壮瞥町</t>
    <rPh sb="0" eb="3">
      <t>ソウベツチョウ</t>
    </rPh>
    <phoneticPr fontId="1"/>
  </si>
  <si>
    <t>森町立</t>
    <rPh sb="0" eb="3">
      <t>モリチョウリツ</t>
    </rPh>
    <phoneticPr fontId="1"/>
  </si>
  <si>
    <t>中学校</t>
    <rPh sb="0" eb="3">
      <t>チュウガッコウ</t>
    </rPh>
    <phoneticPr fontId="7"/>
  </si>
  <si>
    <t>高等学校</t>
    <rPh sb="0" eb="4">
      <t>コウトウガッコウ</t>
    </rPh>
    <phoneticPr fontId="7"/>
  </si>
  <si>
    <t>函館ラサール中学校</t>
    <rPh sb="0" eb="2">
      <t>ハコダテ</t>
    </rPh>
    <rPh sb="6" eb="9">
      <t>チュウガッコウ</t>
    </rPh>
    <phoneticPr fontId="7"/>
  </si>
  <si>
    <t>旭川大学高等学校</t>
    <rPh sb="0" eb="2">
      <t>アサヒカワ</t>
    </rPh>
    <rPh sb="2" eb="4">
      <t>ダイガク</t>
    </rPh>
    <rPh sb="4" eb="6">
      <t>コウトウ</t>
    </rPh>
    <rPh sb="6" eb="8">
      <t>ガッコウ</t>
    </rPh>
    <phoneticPr fontId="7"/>
  </si>
  <si>
    <t>函館ラ・サール中学校</t>
    <rPh sb="0" eb="2">
      <t>ハコダテ</t>
    </rPh>
    <rPh sb="7" eb="10">
      <t>チュウガッコウ</t>
    </rPh>
    <phoneticPr fontId="7"/>
  </si>
  <si>
    <t>旭川志峯高等学校</t>
    <rPh sb="0" eb="2">
      <t>アサヒカワ</t>
    </rPh>
    <rPh sb="2" eb="3">
      <t>ココロザシ</t>
    </rPh>
    <rPh sb="3" eb="4">
      <t>ミネ</t>
    </rPh>
    <rPh sb="4" eb="6">
      <t>コウトウ</t>
    </rPh>
    <rPh sb="6" eb="8">
      <t>ガッコウ</t>
    </rPh>
    <phoneticPr fontId="7"/>
  </si>
  <si>
    <t>名称修正</t>
    <rPh sb="0" eb="4">
      <t>メイショウシュウセイ</t>
    </rPh>
    <phoneticPr fontId="1"/>
  </si>
  <si>
    <t>旭川龍谷高等学校</t>
    <rPh sb="0" eb="2">
      <t>アサヒカワ</t>
    </rPh>
    <rPh sb="2" eb="4">
      <t>リュウコク</t>
    </rPh>
    <rPh sb="4" eb="6">
      <t>コウトウ</t>
    </rPh>
    <rPh sb="6" eb="8">
      <t>ガッコウ</t>
    </rPh>
    <phoneticPr fontId="2"/>
  </si>
  <si>
    <t>（旭川市）</t>
    <rPh sb="1" eb="4">
      <t>アサヒカワシ</t>
    </rPh>
    <phoneticPr fontId="5"/>
  </si>
  <si>
    <t>高等学校</t>
    <rPh sb="0" eb="4">
      <t>コウトウガッコウ</t>
    </rPh>
    <phoneticPr fontId="5"/>
  </si>
  <si>
    <t>旭川市東旭川町共栄15-2</t>
    <phoneticPr fontId="2"/>
  </si>
  <si>
    <t>旭川市豊岡５条４丁目</t>
    <phoneticPr fontId="2"/>
  </si>
  <si>
    <t>安平町</t>
    <phoneticPr fontId="5"/>
  </si>
  <si>
    <t>早来中学校</t>
    <phoneticPr fontId="2"/>
  </si>
  <si>
    <t>勇払郡安平町早来大町159番地</t>
  </si>
  <si>
    <t>勇払郡安平町早来北進92番地９</t>
  </si>
  <si>
    <t>校舎新築に伴う移転（R5.4.1に義務教育学校へ移行）</t>
    <rPh sb="0" eb="2">
      <t>コウシャ</t>
    </rPh>
    <rPh sb="2" eb="4">
      <t>シンチク</t>
    </rPh>
    <rPh sb="5" eb="6">
      <t>トモナ</t>
    </rPh>
    <rPh sb="7" eb="9">
      <t>イテン</t>
    </rPh>
    <rPh sb="17" eb="19">
      <t>ギム</t>
    </rPh>
    <rPh sb="19" eb="21">
      <t>キョウイク</t>
    </rPh>
    <rPh sb="21" eb="23">
      <t>ガッコウ</t>
    </rPh>
    <rPh sb="24" eb="26">
      <t>イコウ</t>
    </rPh>
    <phoneticPr fontId="2"/>
  </si>
  <si>
    <t>５　位置変更（小学校１、中学校１、高等学校１）</t>
    <rPh sb="2" eb="4">
      <t>イチ</t>
    </rPh>
    <rPh sb="4" eb="6">
      <t>ヘンコウ</t>
    </rPh>
    <rPh sb="7" eb="10">
      <t>ショウガッコウ</t>
    </rPh>
    <rPh sb="12" eb="14">
      <t>チュウガク</t>
    </rPh>
    <rPh sb="14" eb="15">
      <t>コウ</t>
    </rPh>
    <rPh sb="17" eb="21">
      <t>コウトウガッコウ</t>
    </rPh>
    <phoneticPr fontId="4"/>
  </si>
  <si>
    <t>令和５年度</t>
    <rPh sb="0" eb="2">
      <t>レイワ</t>
    </rPh>
    <rPh sb="3" eb="5">
      <t>ネンド</t>
    </rPh>
    <phoneticPr fontId="5"/>
  </si>
  <si>
    <t>令和４年度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</si>
  <si>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</si>
  <si>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令和５年度　幼稚園数（令和５年４月１日現在）</t>
    <rPh sb="0" eb="2">
      <t>レイワ</t>
    </rPh>
    <rPh sb="3" eb="5">
      <t>ネンド</t>
    </rPh>
    <rPh sb="5" eb="7">
      <t>ヘイネンド</t>
    </rPh>
    <rPh sb="6" eb="9">
      <t>ヨウチエン</t>
    </rPh>
    <rPh sb="9" eb="10">
      <t>スウ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phoneticPr fontId="2"/>
  </si>
  <si>
    <t>令和５年度　小・中学校数（令和５年４月１日現在）</t>
    <rPh sb="6" eb="11">
      <t>ショウガッコウ</t>
    </rPh>
    <rPh sb="11" eb="12">
      <t>スウ</t>
    </rPh>
    <rPh sb="18" eb="19">
      <t>ガツ</t>
    </rPh>
    <rPh sb="20" eb="21">
      <t>ニチ</t>
    </rPh>
    <rPh sb="21" eb="23">
      <t>ゲンザイ</t>
    </rPh>
    <phoneticPr fontId="2"/>
  </si>
  <si>
    <t>令和５年度　高等学校数（令和５年４月１日現在）</t>
    <rPh sb="4" eb="5">
      <t>ド</t>
    </rPh>
    <rPh sb="6" eb="8">
      <t>コウトウ</t>
    </rPh>
    <rPh sb="8" eb="10">
      <t>ショウガッコウ</t>
    </rPh>
    <rPh sb="10" eb="11">
      <t>スウ</t>
    </rPh>
    <rPh sb="17" eb="18">
      <t>ガツ</t>
    </rPh>
    <rPh sb="19" eb="20">
      <t>ニチ</t>
    </rPh>
    <rPh sb="20" eb="22">
      <t>ゲンザイ</t>
    </rPh>
    <phoneticPr fontId="2"/>
  </si>
  <si>
    <t>令和４年度</t>
    <rPh sb="0" eb="2">
      <t>レイワ</t>
    </rPh>
    <rPh sb="3" eb="5">
      <t>ネンド</t>
    </rPh>
    <phoneticPr fontId="6"/>
  </si>
  <si>
    <t>令和５年度　義務教育学校数（令和５年４月１日現在）</t>
    <rPh sb="6" eb="8">
      <t>ギム</t>
    </rPh>
    <rPh sb="8" eb="10">
      <t>キョウイク</t>
    </rPh>
    <rPh sb="10" eb="12">
      <t>ガッコウ</t>
    </rPh>
    <rPh sb="12" eb="13">
      <t>スウ</t>
    </rPh>
    <rPh sb="19" eb="20">
      <t>ガツ</t>
    </rPh>
    <rPh sb="21" eb="22">
      <t>ニチ</t>
    </rPh>
    <rPh sb="22" eb="24">
      <t>ゲンザイ</t>
    </rPh>
    <phoneticPr fontId="2"/>
  </si>
  <si>
    <t>令和５年度　中等教育学校数（令和５年４月１日現在）</t>
    <rPh sb="4" eb="5">
      <t>ド</t>
    </rPh>
    <rPh sb="6" eb="8">
      <t>チュウトウ</t>
    </rPh>
    <rPh sb="8" eb="10">
      <t>キョウイク</t>
    </rPh>
    <rPh sb="10" eb="12">
      <t>ショウガッコウ</t>
    </rPh>
    <rPh sb="12" eb="13">
      <t>スウ</t>
    </rPh>
    <rPh sb="19" eb="20">
      <t>ガツ</t>
    </rPh>
    <rPh sb="21" eb="22">
      <t>ニチ</t>
    </rPh>
    <rPh sb="22" eb="24">
      <t>ゲンザイ</t>
    </rPh>
    <phoneticPr fontId="2"/>
  </si>
  <si>
    <t>令和５年度　特別支援学校数（令和５年４月１日現在）</t>
    <rPh sb="6" eb="8">
      <t>トクベツ</t>
    </rPh>
    <rPh sb="8" eb="10">
      <t>シエン</t>
    </rPh>
    <rPh sb="10" eb="12">
      <t>ショウガッコウ</t>
    </rPh>
    <rPh sb="12" eb="13">
      <t>スウ</t>
    </rPh>
    <rPh sb="19" eb="20">
      <t>ガツ</t>
    </rPh>
    <rPh sb="21" eb="22">
      <t>ニチ</t>
    </rPh>
    <rPh sb="22" eb="24">
      <t>ゲンザイ</t>
    </rPh>
    <phoneticPr fontId="2"/>
  </si>
  <si>
    <t>１　設置（小学校１、中学校１、義務教育学校６校　　計８校）</t>
    <rPh sb="5" eb="8">
      <t>ショウガッコウ</t>
    </rPh>
    <rPh sb="10" eb="13">
      <t>チュウガッコウ</t>
    </rPh>
    <rPh sb="13" eb="16">
      <t>ショウチュウガッコウ</t>
    </rPh>
    <rPh sb="15" eb="17">
      <t>ギム</t>
    </rPh>
    <rPh sb="17" eb="19">
      <t>キョウイク</t>
    </rPh>
    <rPh sb="19" eb="21">
      <t>ガッコウ</t>
    </rPh>
    <rPh sb="22" eb="23">
      <t>コウ</t>
    </rPh>
    <rPh sb="27" eb="28">
      <t>コウ</t>
    </rPh>
    <phoneticPr fontId="4"/>
  </si>
  <si>
    <t>旭川市</t>
    <rPh sb="0" eb="3">
      <t>アサヒカワシ</t>
    </rPh>
    <phoneticPr fontId="7"/>
  </si>
  <si>
    <t>函館市</t>
    <rPh sb="0" eb="3">
      <t>ハコダテシ</t>
    </rPh>
    <phoneticPr fontId="7"/>
  </si>
  <si>
    <t>胆振</t>
    <rPh sb="0" eb="2">
      <t>イブリ</t>
    </rPh>
    <phoneticPr fontId="5"/>
  </si>
  <si>
    <t>北広島市立西の里小中学校陽香分校</t>
    <rPh sb="12" eb="13">
      <t>ヨウ</t>
    </rPh>
    <phoneticPr fontId="1"/>
  </si>
  <si>
    <t>２　廃止（幼稚園から認定こども園（幼保連携型）への移行による廃止を含む。）（幼稚園16、小学校17、中学校11校、高等学校２校、特別支援学校１校　　計47校）</t>
    <rPh sb="5" eb="8">
      <t>ヨウチエン</t>
    </rPh>
    <rPh sb="10" eb="12">
      <t>ニンテイ</t>
    </rPh>
    <rPh sb="15" eb="16">
      <t>エン</t>
    </rPh>
    <rPh sb="17" eb="19">
      <t>ヨウホ</t>
    </rPh>
    <rPh sb="19" eb="21">
      <t>レンケイ</t>
    </rPh>
    <rPh sb="21" eb="22">
      <t>ガタ</t>
    </rPh>
    <rPh sb="25" eb="27">
      <t>イコウ</t>
    </rPh>
    <rPh sb="30" eb="32">
      <t>ハイシ</t>
    </rPh>
    <rPh sb="33" eb="34">
      <t>フク</t>
    </rPh>
    <rPh sb="38" eb="41">
      <t>ヨウチエン</t>
    </rPh>
    <rPh sb="45" eb="47">
      <t>ガッコウ</t>
    </rPh>
    <rPh sb="51" eb="53">
      <t>ガッコウ</t>
    </rPh>
    <rPh sb="55" eb="56">
      <t>コウ</t>
    </rPh>
    <rPh sb="57" eb="59">
      <t>コウトウ</t>
    </rPh>
    <rPh sb="59" eb="61">
      <t>ガッコウ</t>
    </rPh>
    <rPh sb="62" eb="63">
      <t>コウ</t>
    </rPh>
    <rPh sb="64" eb="66">
      <t>トクベツ</t>
    </rPh>
    <rPh sb="66" eb="68">
      <t>シエン</t>
    </rPh>
    <rPh sb="68" eb="70">
      <t>ガッコウ</t>
    </rPh>
    <rPh sb="71" eb="72">
      <t>コウ</t>
    </rPh>
    <rPh sb="77" eb="78">
      <t>コウ</t>
    </rPh>
    <phoneticPr fontId="4"/>
  </si>
  <si>
    <t>私立全日制のうち、札幌市、深川市、仁木町、和寒町に所在の計５校は通信制（併置校のとわの森三愛（江別市）、双葉（小樽市）を除く。）である。</t>
    <phoneticPr fontId="2"/>
  </si>
  <si>
    <t>３　休校（幼稚園４、小学校７、中学校３　　計14校）</t>
    <rPh sb="5" eb="8">
      <t>ヨウチエン</t>
    </rPh>
    <rPh sb="10" eb="13">
      <t>ショウガッコウ</t>
    </rPh>
    <rPh sb="15" eb="18">
      <t>チュウガッコウ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</si>
</sst>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▲&quot;#,##0;&quot;-&quot;"/>
  </numFmts>
  <fonts count="25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游ゴシック Medium"/>
      <family val="3"/>
      <charset val="128"/>
    </font>
    <font>
      <b/>
      <sz val="18"/>
      <name val="游ゴシック Medium"/>
      <family val="3"/>
      <charset val="128"/>
    </font>
    <font>
      <b/>
      <sz val="14"/>
      <name val="游ゴシック Medium"/>
      <family val="3"/>
      <charset val="128"/>
    </font>
    <font>
      <sz val="18"/>
      <name val="游ゴシック Medium"/>
      <family val="3"/>
      <charset val="128"/>
    </font>
    <font>
      <sz val="11"/>
      <name val="游ゴシック Medium"/>
      <family val="3"/>
      <charset val="128"/>
    </font>
    <font>
      <b/>
      <sz val="18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i/>
      <sz val="12"/>
      <name val="メイリオ"/>
      <family val="3"/>
      <charset val="128"/>
    </font>
    <font>
      <sz val="11"/>
      <name val="ＭＳ Ｐゴシック"/>
      <family val="3"/>
      <charset val="128"/>
    </font>
    <font>
      <sz val="14"/>
      <color rgb="FFFF0000"/>
      <name val="游ゴシック Medium"/>
      <family val="3"/>
      <charset val="128"/>
    </font>
    <font>
      <sz val="6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tted">
        <color indexed="8"/>
      </left>
      <right/>
      <top/>
      <bottom style="double">
        <color indexed="8"/>
      </bottom>
      <diagonal/>
    </border>
    <border>
      <left style="dotted">
        <color indexed="8"/>
      </left>
      <right style="thin">
        <color indexed="8"/>
      </right>
      <top/>
      <bottom style="double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dotted">
        <color indexed="64"/>
      </bottom>
      <diagonal/>
    </border>
    <border>
      <left style="medium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64"/>
      </bottom>
      <diagonal/>
    </border>
    <border>
      <left/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/>
      <right style="medium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/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tted">
        <color indexed="64"/>
      </right>
      <top/>
      <bottom style="double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/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tted">
        <color indexed="8"/>
      </left>
      <right style="dotted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8"/>
      </bottom>
      <diagonal/>
    </border>
    <border>
      <left/>
      <right style="medium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/>
      <top style="dotted">
        <color indexed="64"/>
      </top>
      <bottom style="dotted">
        <color indexed="8"/>
      </bottom>
      <diagonal/>
    </border>
    <border>
      <left style="dotted">
        <color indexed="8"/>
      </left>
      <right/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/>
      <right style="medium">
        <color indexed="64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dotted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8"/>
      </top>
      <bottom/>
      <diagonal/>
    </border>
    <border>
      <left/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tted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tted">
        <color indexed="8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8"/>
      </bottom>
      <diagonal/>
    </border>
    <border>
      <left style="thin">
        <color indexed="8"/>
      </left>
      <right/>
      <top style="medium">
        <color indexed="64"/>
      </top>
      <bottom style="dotted">
        <color indexed="8"/>
      </bottom>
      <diagonal/>
    </border>
    <border>
      <left style="dotted">
        <color indexed="8"/>
      </left>
      <right/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dotted">
        <color indexed="8"/>
      </left>
      <right/>
      <top style="thin">
        <color indexed="64"/>
      </top>
      <bottom style="double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uble">
        <color indexed="64"/>
      </bottom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8"/>
      </left>
      <right/>
      <top style="medium">
        <color indexed="8"/>
      </top>
      <bottom/>
      <diagonal/>
    </border>
    <border>
      <left style="dotted">
        <color indexed="8"/>
      </left>
      <right style="thin">
        <color indexed="8"/>
      </right>
      <top style="medium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dotted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/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tted">
        <color indexed="8"/>
      </bottom>
      <diagonal/>
    </border>
    <border>
      <left style="medium">
        <color indexed="8"/>
      </left>
      <right/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dotted">
        <color indexed="8"/>
      </left>
      <right/>
      <top/>
      <bottom style="dotted">
        <color indexed="6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 style="medium">
        <color indexed="8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tted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dotted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  <xf numFmtId="0" fontId="20" fillId="0" borderId="0">
      <alignment vertical="center"/>
    </xf>
  </cellStyleXfs>
  <cellXfs count="1147">
    <xf numFmtId="0" fontId="0" fillId="0" borderId="0" xfId="0"/>
    <xf numFmtId="0" fontId="8" fillId="0" borderId="28" xfId="0" applyFont="1" applyBorder="1" applyAlignment="1">
      <alignment horizontal="distributed" vertical="center" shrinkToFit="1"/>
    </xf>
    <xf numFmtId="0" fontId="9" fillId="0" borderId="0" xfId="0" applyFont="1" applyFill="1" applyAlignment="1">
      <alignment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21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44" xfId="0" applyFont="1" applyFill="1" applyBorder="1" applyAlignment="1">
      <alignment horizontal="center" vertical="center" shrinkToFit="1"/>
    </xf>
    <xf numFmtId="0" fontId="8" fillId="0" borderId="145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87" xfId="0" applyFont="1" applyFill="1" applyBorder="1" applyAlignment="1">
      <alignment horizontal="center" vertical="center" shrinkToFit="1"/>
    </xf>
    <xf numFmtId="0" fontId="8" fillId="0" borderId="352" xfId="0" applyFont="1" applyFill="1" applyBorder="1" applyAlignment="1">
      <alignment horizontal="center" vertical="center" shrinkToFit="1"/>
    </xf>
    <xf numFmtId="0" fontId="8" fillId="0" borderId="353" xfId="0" applyFont="1" applyFill="1" applyBorder="1" applyAlignment="1">
      <alignment horizontal="center" vertical="center" shrinkToFit="1"/>
    </xf>
    <xf numFmtId="0" fontId="8" fillId="0" borderId="286" xfId="0" applyFont="1" applyFill="1" applyBorder="1" applyAlignment="1">
      <alignment horizontal="center" vertical="center" shrinkToFit="1"/>
    </xf>
    <xf numFmtId="0" fontId="8" fillId="0" borderId="354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distributed"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119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vertical="center" shrinkToFit="1"/>
    </xf>
    <xf numFmtId="0" fontId="8" fillId="0" borderId="32" xfId="0" applyFont="1" applyFill="1" applyBorder="1" applyAlignment="1">
      <alignment vertical="center" shrinkToFit="1"/>
    </xf>
    <xf numFmtId="0" fontId="8" fillId="0" borderId="93" xfId="0" applyFont="1" applyFill="1" applyBorder="1" applyAlignment="1">
      <alignment vertical="center" shrinkToFit="1"/>
    </xf>
    <xf numFmtId="0" fontId="8" fillId="0" borderId="277" xfId="0" applyFont="1" applyFill="1" applyBorder="1" applyAlignment="1">
      <alignment horizontal="distributed" vertical="center" shrinkToFit="1"/>
    </xf>
    <xf numFmtId="0" fontId="8" fillId="0" borderId="278" xfId="0" applyFont="1" applyFill="1" applyBorder="1" applyAlignment="1">
      <alignment vertical="center" shrinkToFit="1"/>
    </xf>
    <xf numFmtId="0" fontId="8" fillId="0" borderId="289" xfId="0" applyFont="1" applyFill="1" applyBorder="1" applyAlignment="1">
      <alignment vertical="center" shrinkToFit="1"/>
    </xf>
    <xf numFmtId="0" fontId="8" fillId="0" borderId="343" xfId="0" applyFont="1" applyFill="1" applyBorder="1" applyAlignment="1">
      <alignment vertical="center" shrinkToFit="1"/>
    </xf>
    <xf numFmtId="0" fontId="8" fillId="0" borderId="279" xfId="0" applyFont="1" applyFill="1" applyBorder="1" applyAlignment="1">
      <alignment vertical="center" shrinkToFit="1"/>
    </xf>
    <xf numFmtId="0" fontId="8" fillId="0" borderId="280" xfId="0" applyFont="1" applyFill="1" applyBorder="1" applyAlignment="1">
      <alignment vertical="center" shrinkToFit="1"/>
    </xf>
    <xf numFmtId="0" fontId="8" fillId="0" borderId="332" xfId="0" applyFont="1" applyFill="1" applyBorder="1" applyAlignment="1">
      <alignment horizontal="distributed" vertical="center" shrinkToFit="1"/>
    </xf>
    <xf numFmtId="0" fontId="8" fillId="0" borderId="30" xfId="0" applyFont="1" applyFill="1" applyBorder="1" applyAlignment="1">
      <alignment horizontal="distributed" vertical="center" shrinkToFit="1"/>
    </xf>
    <xf numFmtId="0" fontId="8" fillId="0" borderId="16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45" xfId="0" applyFont="1" applyFill="1" applyBorder="1" applyAlignment="1">
      <alignment vertical="center" shrinkToFit="1"/>
    </xf>
    <xf numFmtId="0" fontId="8" fillId="0" borderId="30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46" xfId="0" applyFont="1" applyFill="1" applyBorder="1" applyAlignment="1">
      <alignment vertical="center" shrinkToFit="1"/>
    </xf>
    <xf numFmtId="0" fontId="8" fillId="0" borderId="103" xfId="0" applyFont="1" applyFill="1" applyBorder="1" applyAlignment="1">
      <alignment vertical="center" shrinkToFit="1"/>
    </xf>
    <xf numFmtId="0" fontId="8" fillId="0" borderId="165" xfId="0" applyFont="1" applyFill="1" applyBorder="1" applyAlignment="1">
      <alignment vertical="center" shrinkToFit="1"/>
    </xf>
    <xf numFmtId="0" fontId="8" fillId="0" borderId="163" xfId="0" applyFont="1" applyFill="1" applyBorder="1" applyAlignment="1">
      <alignment horizontal="distributed" vertical="center" shrinkToFit="1"/>
    </xf>
    <xf numFmtId="0" fontId="8" fillId="4" borderId="66" xfId="0" applyFont="1" applyFill="1" applyBorder="1" applyAlignment="1">
      <alignment horizontal="distributed" vertical="center" shrinkToFit="1"/>
    </xf>
    <xf numFmtId="0" fontId="8" fillId="4" borderId="295" xfId="0" applyFont="1" applyFill="1" applyBorder="1" applyAlignment="1">
      <alignment vertical="center" shrinkToFit="1"/>
    </xf>
    <xf numFmtId="0" fontId="8" fillId="4" borderId="244" xfId="0" applyFont="1" applyFill="1" applyBorder="1" applyAlignment="1">
      <alignment vertical="center" shrinkToFit="1"/>
    </xf>
    <xf numFmtId="0" fontId="8" fillId="4" borderId="243" xfId="0" applyFont="1" applyFill="1" applyBorder="1" applyAlignment="1">
      <alignment vertical="center" shrinkToFit="1"/>
    </xf>
    <xf numFmtId="0" fontId="8" fillId="4" borderId="296" xfId="0" applyFont="1" applyFill="1" applyBorder="1" applyAlignment="1">
      <alignment vertical="center" shrinkToFit="1"/>
    </xf>
    <xf numFmtId="0" fontId="8" fillId="4" borderId="303" xfId="0" applyFont="1" applyFill="1" applyBorder="1" applyAlignment="1">
      <alignment vertical="center" shrinkToFit="1"/>
    </xf>
    <xf numFmtId="0" fontId="8" fillId="4" borderId="294" xfId="0" applyFont="1" applyFill="1" applyBorder="1" applyAlignment="1">
      <alignment vertical="center" shrinkToFit="1"/>
    </xf>
    <xf numFmtId="0" fontId="8" fillId="0" borderId="263" xfId="0" applyFont="1" applyFill="1" applyBorder="1" applyAlignment="1">
      <alignment horizontal="distributed" vertical="center" shrinkToFit="1"/>
    </xf>
    <xf numFmtId="0" fontId="8" fillId="0" borderId="339" xfId="0" applyFont="1" applyFill="1" applyBorder="1" applyAlignment="1">
      <alignment vertical="center" shrinkToFit="1"/>
    </xf>
    <xf numFmtId="0" fontId="8" fillId="0" borderId="350" xfId="0" applyFont="1" applyFill="1" applyBorder="1" applyAlignment="1">
      <alignment vertical="center" shrinkToFit="1"/>
    </xf>
    <xf numFmtId="0" fontId="8" fillId="0" borderId="264" xfId="0" applyFont="1" applyFill="1" applyBorder="1" applyAlignment="1">
      <alignment vertical="center" shrinkToFit="1"/>
    </xf>
    <xf numFmtId="0" fontId="8" fillId="0" borderId="340" xfId="0" applyFont="1" applyFill="1" applyBorder="1" applyAlignment="1">
      <alignment vertical="center" shrinkToFit="1"/>
    </xf>
    <xf numFmtId="0" fontId="8" fillId="0" borderId="344" xfId="0" applyFont="1" applyFill="1" applyBorder="1" applyAlignment="1">
      <alignment vertical="center" shrinkToFit="1"/>
    </xf>
    <xf numFmtId="0" fontId="8" fillId="0" borderId="76" xfId="0" applyFont="1" applyFill="1" applyBorder="1" applyAlignment="1">
      <alignment vertical="center" shrinkToFit="1"/>
    </xf>
    <xf numFmtId="0" fontId="8" fillId="0" borderId="128" xfId="0" applyFont="1" applyFill="1" applyBorder="1" applyAlignment="1">
      <alignment vertical="center" shrinkToFit="1"/>
    </xf>
    <xf numFmtId="0" fontId="8" fillId="0" borderId="130" xfId="0" applyFont="1" applyFill="1" applyBorder="1" applyAlignment="1">
      <alignment vertical="center" shrinkToFit="1"/>
    </xf>
    <xf numFmtId="0" fontId="8" fillId="0" borderId="77" xfId="0" applyFont="1" applyFill="1" applyBorder="1" applyAlignment="1">
      <alignment vertical="center" shrinkToFit="1"/>
    </xf>
    <xf numFmtId="0" fontId="8" fillId="0" borderId="33" xfId="0" applyFont="1" applyFill="1" applyBorder="1" applyAlignment="1">
      <alignment horizontal="distributed" vertical="center" shrinkToFit="1"/>
    </xf>
    <xf numFmtId="0" fontId="8" fillId="0" borderId="34" xfId="0" applyFont="1" applyFill="1" applyBorder="1" applyAlignment="1">
      <alignment vertical="center" shrinkToFit="1"/>
    </xf>
    <xf numFmtId="0" fontId="8" fillId="0" borderId="97" xfId="0" applyFont="1" applyFill="1" applyBorder="1" applyAlignment="1">
      <alignment vertical="center" shrinkToFit="1"/>
    </xf>
    <xf numFmtId="0" fontId="8" fillId="0" borderId="139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vertical="center" shrinkToFit="1"/>
    </xf>
    <xf numFmtId="0" fontId="8" fillId="0" borderId="151" xfId="0" applyFont="1" applyFill="1" applyBorder="1" applyAlignment="1">
      <alignment vertical="center" shrinkToFit="1"/>
    </xf>
    <xf numFmtId="0" fontId="8" fillId="0" borderId="79" xfId="0" applyFont="1" applyFill="1" applyBorder="1" applyAlignment="1">
      <alignment horizontal="distributed" vertical="center" shrinkToFit="1"/>
    </xf>
    <xf numFmtId="0" fontId="8" fillId="0" borderId="121" xfId="0" applyFont="1" applyFill="1" applyBorder="1" applyAlignment="1">
      <alignment vertical="center" shrinkToFit="1"/>
    </xf>
    <xf numFmtId="0" fontId="8" fillId="0" borderId="123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22" xfId="0" applyFont="1" applyFill="1" applyBorder="1" applyAlignment="1">
      <alignment vertical="center" shrinkToFit="1"/>
    </xf>
    <xf numFmtId="0" fontId="8" fillId="0" borderId="146" xfId="0" applyFont="1" applyFill="1" applyBorder="1" applyAlignment="1">
      <alignment vertical="center" shrinkToFit="1"/>
    </xf>
    <xf numFmtId="0" fontId="8" fillId="0" borderId="147" xfId="0" applyFont="1" applyFill="1" applyBorder="1" applyAlignment="1">
      <alignment vertical="center" shrinkToFit="1"/>
    </xf>
    <xf numFmtId="0" fontId="8" fillId="4" borderId="41" xfId="0" applyFont="1" applyFill="1" applyBorder="1" applyAlignment="1">
      <alignment horizontal="distributed" vertical="center" shrinkToFit="1"/>
    </xf>
    <xf numFmtId="0" fontId="8" fillId="4" borderId="36" xfId="0" applyFont="1" applyFill="1" applyBorder="1" applyAlignment="1">
      <alignment vertical="center" shrinkToFit="1"/>
    </xf>
    <xf numFmtId="0" fontId="8" fillId="4" borderId="100" xfId="0" applyFont="1" applyFill="1" applyBorder="1" applyAlignment="1">
      <alignment vertical="center" shrinkToFit="1"/>
    </xf>
    <xf numFmtId="0" fontId="8" fillId="4" borderId="43" xfId="0" applyFont="1" applyFill="1" applyBorder="1" applyAlignment="1">
      <alignment vertical="center" shrinkToFit="1"/>
    </xf>
    <xf numFmtId="0" fontId="8" fillId="0" borderId="168" xfId="0" applyFont="1" applyFill="1" applyBorder="1" applyAlignment="1">
      <alignment horizontal="distributed" vertical="center" shrinkToFit="1"/>
    </xf>
    <xf numFmtId="0" fontId="8" fillId="0" borderId="138" xfId="0" applyFont="1" applyFill="1" applyBorder="1" applyAlignment="1">
      <alignment vertical="center" shrinkToFit="1"/>
    </xf>
    <xf numFmtId="0" fontId="8" fillId="0" borderId="148" xfId="0" applyFont="1" applyFill="1" applyBorder="1" applyAlignment="1">
      <alignment vertical="center" shrinkToFit="1"/>
    </xf>
    <xf numFmtId="0" fontId="8" fillId="0" borderId="107" xfId="0" applyFont="1" applyFill="1" applyBorder="1" applyAlignment="1">
      <alignment vertical="center" shrinkToFit="1"/>
    </xf>
    <xf numFmtId="0" fontId="8" fillId="0" borderId="126" xfId="0" applyFont="1" applyFill="1" applyBorder="1" applyAlignment="1">
      <alignment vertical="center" shrinkToFit="1"/>
    </xf>
    <xf numFmtId="0" fontId="8" fillId="4" borderId="170" xfId="0" applyFont="1" applyFill="1" applyBorder="1" applyAlignment="1">
      <alignment horizontal="distributed" vertical="center" shrinkToFit="1"/>
    </xf>
    <xf numFmtId="0" fontId="8" fillId="4" borderId="140" xfId="0" applyFont="1" applyFill="1" applyBorder="1" applyAlignment="1">
      <alignment vertical="center" shrinkToFit="1"/>
    </xf>
    <xf numFmtId="0" fontId="8" fillId="4" borderId="37" xfId="0" applyFont="1" applyFill="1" applyBorder="1" applyAlignment="1">
      <alignment vertical="center" shrinkToFit="1"/>
    </xf>
    <xf numFmtId="0" fontId="8" fillId="4" borderId="275" xfId="0" applyFont="1" applyFill="1" applyBorder="1" applyAlignment="1">
      <alignment vertical="center" shrinkToFit="1"/>
    </xf>
    <xf numFmtId="0" fontId="8" fillId="4" borderId="43" xfId="0" applyFont="1" applyFill="1" applyBorder="1" applyAlignment="1">
      <alignment horizontal="distributed" vertical="center" shrinkToFit="1"/>
    </xf>
    <xf numFmtId="0" fontId="10" fillId="3" borderId="52" xfId="0" applyFont="1" applyFill="1" applyBorder="1" applyAlignment="1">
      <alignment horizontal="distributed" vertical="center" shrinkToFit="1"/>
    </xf>
    <xf numFmtId="0" fontId="8" fillId="3" borderId="304" xfId="0" applyFont="1" applyFill="1" applyBorder="1" applyAlignment="1">
      <alignment vertical="center" shrinkToFit="1"/>
    </xf>
    <xf numFmtId="0" fontId="8" fillId="3" borderId="284" xfId="0" applyFont="1" applyFill="1" applyBorder="1" applyAlignment="1">
      <alignment vertical="center" shrinkToFit="1"/>
    </xf>
    <xf numFmtId="0" fontId="8" fillId="3" borderId="283" xfId="0" applyFont="1" applyFill="1" applyBorder="1" applyAlignment="1">
      <alignment vertical="center" shrinkToFit="1"/>
    </xf>
    <xf numFmtId="0" fontId="8" fillId="3" borderId="305" xfId="0" applyFont="1" applyFill="1" applyBorder="1" applyAlignment="1">
      <alignment vertical="center" shrinkToFit="1"/>
    </xf>
    <xf numFmtId="0" fontId="8" fillId="3" borderId="308" xfId="0" applyFont="1" applyFill="1" applyBorder="1" applyAlignment="1">
      <alignment vertical="center" shrinkToFit="1"/>
    </xf>
    <xf numFmtId="0" fontId="8" fillId="3" borderId="306" xfId="0" applyFont="1" applyFill="1" applyBorder="1" applyAlignment="1">
      <alignment vertical="center" shrinkToFit="1"/>
    </xf>
    <xf numFmtId="0" fontId="8" fillId="0" borderId="59" xfId="0" applyFont="1" applyFill="1" applyBorder="1" applyAlignment="1">
      <alignment horizontal="distributed" vertical="center" shrinkToFit="1"/>
    </xf>
    <xf numFmtId="0" fontId="8" fillId="0" borderId="153" xfId="0" applyFont="1" applyFill="1" applyBorder="1" applyAlignment="1">
      <alignment vertical="center" shrinkToFit="1"/>
    </xf>
    <xf numFmtId="0" fontId="8" fillId="0" borderId="176" xfId="0" applyFont="1" applyFill="1" applyBorder="1" applyAlignment="1">
      <alignment horizontal="distributed" vertical="center" shrinkToFit="1"/>
    </xf>
    <xf numFmtId="0" fontId="8" fillId="0" borderId="264" xfId="0" applyFont="1" applyFill="1" applyBorder="1" applyAlignment="1">
      <alignment horizontal="distributed" vertical="center" shrinkToFit="1"/>
    </xf>
    <xf numFmtId="0" fontId="8" fillId="0" borderId="3" xfId="0" applyFont="1" applyFill="1" applyBorder="1" applyAlignment="1">
      <alignment horizontal="distributed" vertical="center" shrinkToFit="1"/>
    </xf>
    <xf numFmtId="0" fontId="8" fillId="4" borderId="166" xfId="0" applyFont="1" applyFill="1" applyBorder="1" applyAlignment="1">
      <alignment horizontal="distributed" vertical="center" shrinkToFit="1"/>
    </xf>
    <xf numFmtId="0" fontId="8" fillId="0" borderId="60" xfId="0" applyFont="1" applyFill="1" applyBorder="1" applyAlignment="1">
      <alignment horizontal="distributed" vertical="center" shrinkToFit="1"/>
    </xf>
    <xf numFmtId="0" fontId="8" fillId="0" borderId="40" xfId="0" applyFont="1" applyFill="1" applyBorder="1" applyAlignment="1">
      <alignment horizontal="distributed" vertical="center" shrinkToFit="1"/>
    </xf>
    <xf numFmtId="0" fontId="8" fillId="0" borderId="152" xfId="0" applyFont="1" applyFill="1" applyBorder="1" applyAlignment="1">
      <alignment horizontal="distributed" vertical="center" shrinkToFit="1"/>
    </xf>
    <xf numFmtId="0" fontId="8" fillId="0" borderId="227" xfId="0" applyFont="1" applyFill="1" applyBorder="1" applyAlignment="1">
      <alignment horizontal="distributed" vertical="center" shrinkToFit="1"/>
    </xf>
    <xf numFmtId="0" fontId="8" fillId="0" borderId="125" xfId="0" applyFont="1" applyFill="1" applyBorder="1" applyAlignment="1">
      <alignment vertical="center" shrinkToFit="1"/>
    </xf>
    <xf numFmtId="0" fontId="8" fillId="0" borderId="152" xfId="0" applyFont="1" applyFill="1" applyBorder="1" applyAlignment="1">
      <alignment vertical="center" shrinkToFit="1"/>
    </xf>
    <xf numFmtId="0" fontId="8" fillId="0" borderId="56" xfId="0" applyFont="1" applyFill="1" applyBorder="1" applyAlignment="1">
      <alignment vertical="center" shrinkToFit="1"/>
    </xf>
    <xf numFmtId="0" fontId="8" fillId="0" borderId="228" xfId="0" applyFont="1" applyFill="1" applyBorder="1" applyAlignment="1">
      <alignment vertical="center" shrinkToFit="1"/>
    </xf>
    <xf numFmtId="0" fontId="8" fillId="4" borderId="132" xfId="0" applyFont="1" applyFill="1" applyBorder="1" applyAlignment="1">
      <alignment vertical="center" shrinkToFit="1"/>
    </xf>
    <xf numFmtId="0" fontId="8" fillId="4" borderId="134" xfId="0" applyFont="1" applyFill="1" applyBorder="1" applyAlignment="1">
      <alignment vertical="center" shrinkToFit="1"/>
    </xf>
    <xf numFmtId="0" fontId="8" fillId="0" borderId="341" xfId="0" applyFont="1" applyFill="1" applyBorder="1" applyAlignment="1">
      <alignment horizontal="distributed" vertical="center" shrinkToFit="1"/>
    </xf>
    <xf numFmtId="0" fontId="8" fillId="0" borderId="120" xfId="0" applyFont="1" applyFill="1" applyBorder="1" applyAlignment="1">
      <alignment vertical="center" shrinkToFit="1"/>
    </xf>
    <xf numFmtId="0" fontId="8" fillId="0" borderId="31" xfId="0" applyFont="1" applyFill="1" applyBorder="1" applyAlignment="1">
      <alignment horizontal="distributed" vertical="center" shrinkToFit="1"/>
    </xf>
    <xf numFmtId="0" fontId="8" fillId="0" borderId="252" xfId="0" applyFont="1" applyFill="1" applyBorder="1" applyAlignment="1">
      <alignment horizontal="distributed" vertical="center" shrinkToFit="1"/>
    </xf>
    <xf numFmtId="3" fontId="8" fillId="0" borderId="70" xfId="0" applyNumberFormat="1" applyFont="1" applyFill="1" applyBorder="1" applyAlignment="1">
      <alignment vertical="center" shrinkToFit="1"/>
    </xf>
    <xf numFmtId="3" fontId="8" fillId="0" borderId="193" xfId="0" applyNumberFormat="1" applyFont="1" applyFill="1" applyBorder="1" applyAlignment="1">
      <alignment vertical="center" shrinkToFit="1"/>
    </xf>
    <xf numFmtId="3" fontId="8" fillId="0" borderId="152" xfId="0" applyNumberFormat="1" applyFont="1" applyFill="1" applyBorder="1" applyAlignment="1">
      <alignment vertical="center" shrinkToFit="1"/>
    </xf>
    <xf numFmtId="3" fontId="8" fillId="0" borderId="71" xfId="0" applyNumberFormat="1" applyFont="1" applyFill="1" applyBorder="1" applyAlignment="1">
      <alignment vertical="center" shrinkToFit="1"/>
    </xf>
    <xf numFmtId="3" fontId="8" fillId="0" borderId="253" xfId="0" applyNumberFormat="1" applyFont="1" applyFill="1" applyBorder="1" applyAlignment="1">
      <alignment vertical="center" shrinkToFit="1"/>
    </xf>
    <xf numFmtId="0" fontId="8" fillId="0" borderId="27" xfId="0" applyFont="1" applyFill="1" applyBorder="1" applyAlignment="1">
      <alignment horizontal="distributed" vertical="center" shrinkToFit="1"/>
    </xf>
    <xf numFmtId="0" fontId="8" fillId="0" borderId="70" xfId="0" applyFont="1" applyFill="1" applyBorder="1" applyAlignment="1">
      <alignment vertical="center" shrinkToFit="1"/>
    </xf>
    <xf numFmtId="0" fontId="8" fillId="0" borderId="193" xfId="0" applyFont="1" applyFill="1" applyBorder="1" applyAlignment="1">
      <alignment vertical="center" shrinkToFit="1"/>
    </xf>
    <xf numFmtId="0" fontId="8" fillId="0" borderId="71" xfId="0" applyFont="1" applyFill="1" applyBorder="1" applyAlignment="1">
      <alignment vertical="center" shrinkToFit="1"/>
    </xf>
    <xf numFmtId="0" fontId="8" fillId="0" borderId="253" xfId="0" applyFont="1" applyFill="1" applyBorder="1" applyAlignment="1">
      <alignment vertical="center" shrinkToFit="1"/>
    </xf>
    <xf numFmtId="0" fontId="8" fillId="4" borderId="42" xfId="0" applyFont="1" applyFill="1" applyBorder="1" applyAlignment="1">
      <alignment horizontal="distributed" vertical="center" shrinkToFit="1"/>
    </xf>
    <xf numFmtId="0" fontId="8" fillId="4" borderId="49" xfId="0" applyFont="1" applyFill="1" applyBorder="1" applyAlignment="1">
      <alignment vertical="center" shrinkToFit="1"/>
    </xf>
    <xf numFmtId="0" fontId="8" fillId="4" borderId="66" xfId="0" applyFont="1" applyFill="1" applyBorder="1" applyAlignment="1">
      <alignment vertical="center" shrinkToFit="1"/>
    </xf>
    <xf numFmtId="0" fontId="8" fillId="4" borderId="104" xfId="0" applyFont="1" applyFill="1" applyBorder="1" applyAlignment="1">
      <alignment vertical="center" shrinkToFit="1"/>
    </xf>
    <xf numFmtId="0" fontId="8" fillId="4" borderId="50" xfId="0" applyFont="1" applyFill="1" applyBorder="1" applyAlignment="1">
      <alignment vertical="center" shrinkToFit="1"/>
    </xf>
    <xf numFmtId="0" fontId="8" fillId="0" borderId="57" xfId="0" applyFont="1" applyFill="1" applyBorder="1" applyAlignment="1">
      <alignment horizontal="distributed" vertical="center" shrinkToFit="1"/>
    </xf>
    <xf numFmtId="0" fontId="8" fillId="0" borderId="342" xfId="0" applyFont="1" applyFill="1" applyBorder="1" applyAlignment="1">
      <alignment horizontal="distributed" vertical="center" shrinkToFit="1"/>
    </xf>
    <xf numFmtId="0" fontId="8" fillId="0" borderId="355" xfId="0" applyFont="1" applyFill="1" applyBorder="1" applyAlignment="1">
      <alignment horizontal="distributed" vertical="center" shrinkToFit="1"/>
    </xf>
    <xf numFmtId="0" fontId="8" fillId="0" borderId="192" xfId="0" applyFont="1" applyFill="1" applyBorder="1" applyAlignment="1">
      <alignment vertical="center" shrinkToFit="1"/>
    </xf>
    <xf numFmtId="0" fontId="8" fillId="0" borderId="270" xfId="0" applyFont="1" applyFill="1" applyBorder="1" applyAlignment="1">
      <alignment vertical="center" shrinkToFit="1"/>
    </xf>
    <xf numFmtId="0" fontId="8" fillId="0" borderId="272" xfId="0" applyFont="1" applyFill="1" applyBorder="1" applyAlignment="1">
      <alignment vertical="center" shrinkToFit="1"/>
    </xf>
    <xf numFmtId="0" fontId="8" fillId="0" borderId="194" xfId="0" applyFont="1" applyFill="1" applyBorder="1" applyAlignment="1">
      <alignment vertical="center" shrinkToFit="1"/>
    </xf>
    <xf numFmtId="0" fontId="8" fillId="0" borderId="141" xfId="0" applyFont="1" applyFill="1" applyBorder="1" applyAlignment="1">
      <alignment vertical="center" shrinkToFit="1"/>
    </xf>
    <xf numFmtId="0" fontId="8" fillId="0" borderId="91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distributed" vertical="center" shrinkToFit="1"/>
    </xf>
    <xf numFmtId="0" fontId="8" fillId="0" borderId="8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90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distributed" vertical="center" shrinkToFit="1"/>
    </xf>
    <xf numFmtId="0" fontId="8" fillId="0" borderId="87" xfId="0" applyFont="1" applyFill="1" applyBorder="1" applyAlignment="1">
      <alignment vertical="center" shrinkToFit="1"/>
    </xf>
    <xf numFmtId="0" fontId="8" fillId="0" borderId="114" xfId="0" applyFont="1" applyFill="1" applyBorder="1" applyAlignment="1">
      <alignment vertical="center" shrinkToFit="1"/>
    </xf>
    <xf numFmtId="0" fontId="8" fillId="0" borderId="92" xfId="0" applyFont="1" applyFill="1" applyBorder="1" applyAlignment="1">
      <alignment vertical="center" shrinkToFit="1"/>
    </xf>
    <xf numFmtId="0" fontId="8" fillId="0" borderId="88" xfId="0" applyFont="1" applyFill="1" applyBorder="1" applyAlignment="1">
      <alignment vertical="center" shrinkToFit="1"/>
    </xf>
    <xf numFmtId="0" fontId="8" fillId="0" borderId="273" xfId="0" applyFont="1" applyFill="1" applyBorder="1" applyAlignment="1">
      <alignment vertical="center" shrinkToFit="1"/>
    </xf>
    <xf numFmtId="0" fontId="8" fillId="0" borderId="269" xfId="0" applyFont="1" applyFill="1" applyBorder="1" applyAlignment="1">
      <alignment horizontal="distributed" vertical="center" shrinkToFit="1"/>
    </xf>
    <xf numFmtId="0" fontId="8" fillId="0" borderId="271" xfId="0" applyFont="1" applyFill="1" applyBorder="1" applyAlignment="1">
      <alignment vertical="center" shrinkToFit="1"/>
    </xf>
    <xf numFmtId="0" fontId="8" fillId="0" borderId="0" xfId="0" applyFont="1" applyFill="1" applyAlignment="1">
      <alignment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285" xfId="0" applyFont="1" applyFill="1" applyBorder="1" applyAlignment="1">
      <alignment horizontal="center" vertical="center" shrinkToFit="1"/>
    </xf>
    <xf numFmtId="0" fontId="8" fillId="0" borderId="288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18" xfId="0" applyFont="1" applyFill="1" applyBorder="1" applyAlignment="1">
      <alignment horizontal="center" vertical="center" shrinkToFit="1"/>
    </xf>
    <xf numFmtId="38" fontId="8" fillId="0" borderId="277" xfId="2" applyFont="1" applyFill="1" applyBorder="1" applyAlignment="1">
      <alignment horizontal="distributed" vertical="center" shrinkToFit="1"/>
    </xf>
    <xf numFmtId="0" fontId="8" fillId="0" borderId="331" xfId="0" applyFont="1" applyFill="1" applyBorder="1" applyAlignment="1">
      <alignment vertical="center" shrinkToFit="1"/>
    </xf>
    <xf numFmtId="38" fontId="8" fillId="0" borderId="332" xfId="2" applyFont="1" applyFill="1" applyBorder="1" applyAlignment="1">
      <alignment horizontal="distributed" vertical="center" shrinkToFit="1"/>
    </xf>
    <xf numFmtId="0" fontId="8" fillId="0" borderId="346" xfId="0" applyFont="1" applyFill="1" applyBorder="1" applyAlignment="1">
      <alignment vertical="center" shrinkToFit="1"/>
    </xf>
    <xf numFmtId="0" fontId="8" fillId="0" borderId="290" xfId="0" applyFont="1" applyFill="1" applyBorder="1" applyAlignment="1">
      <alignment vertical="center" shrinkToFit="1"/>
    </xf>
    <xf numFmtId="0" fontId="8" fillId="0" borderId="180" xfId="0" applyFont="1" applyFill="1" applyBorder="1" applyAlignment="1">
      <alignment horizontal="distributed" vertical="center" shrinkToFit="1"/>
    </xf>
    <xf numFmtId="0" fontId="8" fillId="0" borderId="215" xfId="0" applyFont="1" applyFill="1" applyBorder="1" applyAlignment="1">
      <alignment vertical="center" shrinkToFit="1"/>
    </xf>
    <xf numFmtId="0" fontId="8" fillId="0" borderId="315" xfId="0" applyFont="1" applyFill="1" applyBorder="1" applyAlignment="1">
      <alignment vertical="center" shrinkToFit="1"/>
    </xf>
    <xf numFmtId="0" fontId="8" fillId="0" borderId="316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38" fontId="8" fillId="0" borderId="163" xfId="2" applyFont="1" applyFill="1" applyBorder="1" applyAlignment="1">
      <alignment horizontal="distributed" vertical="center" shrinkToFit="1"/>
    </xf>
    <xf numFmtId="0" fontId="8" fillId="0" borderId="61" xfId="0" applyFont="1" applyFill="1" applyBorder="1" applyAlignment="1">
      <alignment vertical="center" shrinkToFit="1"/>
    </xf>
    <xf numFmtId="38" fontId="8" fillId="0" borderId="28" xfId="2" applyFont="1" applyFill="1" applyBorder="1" applyAlignment="1">
      <alignment horizontal="distributed" vertical="center" shrinkToFit="1"/>
    </xf>
    <xf numFmtId="0" fontId="8" fillId="0" borderId="177" xfId="0" applyFont="1" applyFill="1" applyBorder="1" applyAlignment="1">
      <alignment vertical="center" shrinkToFit="1"/>
    </xf>
    <xf numFmtId="0" fontId="8" fillId="4" borderId="242" xfId="0" applyFont="1" applyFill="1" applyBorder="1" applyAlignment="1">
      <alignment vertical="center" shrinkToFit="1"/>
    </xf>
    <xf numFmtId="38" fontId="8" fillId="0" borderId="345" xfId="2" applyFont="1" applyFill="1" applyBorder="1" applyAlignment="1">
      <alignment horizontal="distributed" vertical="center" shrinkToFit="1"/>
    </xf>
    <xf numFmtId="0" fontId="8" fillId="0" borderId="351" xfId="0" applyFont="1" applyFill="1" applyBorder="1" applyAlignment="1">
      <alignment vertical="center" shrinkToFit="1"/>
    </xf>
    <xf numFmtId="0" fontId="8" fillId="0" borderId="265" xfId="0" applyFont="1" applyFill="1" applyBorder="1" applyAlignment="1">
      <alignment vertical="center" shrinkToFit="1"/>
    </xf>
    <xf numFmtId="0" fontId="8" fillId="0" borderId="131" xfId="0" applyFont="1" applyFill="1" applyBorder="1" applyAlignment="1">
      <alignment vertical="center" shrinkToFit="1"/>
    </xf>
    <xf numFmtId="38" fontId="8" fillId="0" borderId="168" xfId="2" applyFont="1" applyFill="1" applyBorder="1" applyAlignment="1">
      <alignment horizontal="distributed" vertical="center" shrinkToFit="1"/>
    </xf>
    <xf numFmtId="0" fontId="8" fillId="0" borderId="179" xfId="0" applyFont="1" applyFill="1" applyBorder="1" applyAlignment="1">
      <alignment vertical="center" shrinkToFit="1"/>
    </xf>
    <xf numFmtId="0" fontId="8" fillId="0" borderId="124" xfId="0" applyFont="1" applyFill="1" applyBorder="1" applyAlignment="1">
      <alignment vertical="center" shrinkToFit="1"/>
    </xf>
    <xf numFmtId="38" fontId="8" fillId="4" borderId="170" xfId="2" applyFont="1" applyFill="1" applyBorder="1" applyAlignment="1">
      <alignment horizontal="distributed" vertical="center" shrinkToFit="1"/>
    </xf>
    <xf numFmtId="0" fontId="8" fillId="4" borderId="178" xfId="0" applyFont="1" applyFill="1" applyBorder="1" applyAlignment="1">
      <alignment vertical="center" shrinkToFit="1"/>
    </xf>
    <xf numFmtId="38" fontId="8" fillId="0" borderId="55" xfId="2" applyFont="1" applyFill="1" applyBorder="1" applyAlignment="1">
      <alignment horizontal="distributed" vertical="center" shrinkToFit="1"/>
    </xf>
    <xf numFmtId="0" fontId="8" fillId="0" borderId="338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38" fontId="8" fillId="4" borderId="42" xfId="2" applyFont="1" applyFill="1" applyBorder="1" applyAlignment="1">
      <alignment horizontal="distributed" vertical="center" shrinkToFit="1"/>
    </xf>
    <xf numFmtId="0" fontId="8" fillId="4" borderId="111" xfId="0" applyFont="1" applyFill="1" applyBorder="1" applyAlignment="1">
      <alignment vertical="center" shrinkToFit="1"/>
    </xf>
    <xf numFmtId="0" fontId="8" fillId="4" borderId="171" xfId="0" applyFont="1" applyFill="1" applyBorder="1" applyAlignment="1">
      <alignment vertical="center" shrinkToFit="1"/>
    </xf>
    <xf numFmtId="0" fontId="10" fillId="3" borderId="172" xfId="0" applyFont="1" applyFill="1" applyBorder="1" applyAlignment="1">
      <alignment horizontal="distributed" vertical="center" shrinkToFit="1"/>
    </xf>
    <xf numFmtId="0" fontId="8" fillId="3" borderId="36" xfId="0" applyFont="1" applyFill="1" applyBorder="1" applyAlignment="1">
      <alignment vertical="center" shrinkToFit="1"/>
    </xf>
    <xf numFmtId="0" fontId="8" fillId="3" borderId="37" xfId="0" applyFont="1" applyFill="1" applyBorder="1" applyAlignment="1">
      <alignment vertical="center" shrinkToFit="1"/>
    </xf>
    <xf numFmtId="0" fontId="8" fillId="3" borderId="111" xfId="0" applyFont="1" applyFill="1" applyBorder="1" applyAlignment="1">
      <alignment vertical="center" shrinkToFit="1"/>
    </xf>
    <xf numFmtId="0" fontId="8" fillId="3" borderId="178" xfId="0" applyFont="1" applyFill="1" applyBorder="1" applyAlignment="1">
      <alignment vertical="center" shrinkToFit="1"/>
    </xf>
    <xf numFmtId="38" fontId="8" fillId="0" borderId="291" xfId="2" applyFont="1" applyFill="1" applyBorder="1" applyAlignment="1">
      <alignment horizontal="distributed" vertical="center" shrinkToFit="1"/>
    </xf>
    <xf numFmtId="0" fontId="8" fillId="0" borderId="154" xfId="0" applyFont="1" applyFill="1" applyBorder="1" applyAlignment="1">
      <alignment vertical="center" shrinkToFit="1"/>
    </xf>
    <xf numFmtId="38" fontId="8" fillId="0" borderId="263" xfId="2" applyFont="1" applyFill="1" applyBorder="1" applyAlignment="1">
      <alignment horizontal="distributed" vertical="center" shrinkToFit="1"/>
    </xf>
    <xf numFmtId="3" fontId="8" fillId="0" borderId="29" xfId="0" applyNumberFormat="1" applyFont="1" applyFill="1" applyBorder="1" applyAlignment="1">
      <alignment vertical="center" shrinkToFit="1"/>
    </xf>
    <xf numFmtId="3" fontId="8" fillId="0" borderId="32" xfId="0" applyNumberFormat="1" applyFont="1" applyFill="1" applyBorder="1" applyAlignment="1">
      <alignment vertical="center" shrinkToFit="1"/>
    </xf>
    <xf numFmtId="3" fontId="8" fillId="0" borderId="93" xfId="0" applyNumberFormat="1" applyFont="1" applyFill="1" applyBorder="1" applyAlignment="1">
      <alignment vertical="center" shrinkToFit="1"/>
    </xf>
    <xf numFmtId="38" fontId="8" fillId="0" borderId="337" xfId="2" applyFont="1" applyFill="1" applyBorder="1" applyAlignment="1">
      <alignment horizontal="distributed" vertical="center" shrinkToFit="1"/>
    </xf>
    <xf numFmtId="0" fontId="8" fillId="0" borderId="98" xfId="0" applyFont="1" applyFill="1" applyBorder="1" applyAlignment="1">
      <alignment vertical="center" shrinkToFit="1"/>
    </xf>
    <xf numFmtId="0" fontId="8" fillId="4" borderId="112" xfId="0" applyFont="1" applyFill="1" applyBorder="1" applyAlignment="1">
      <alignment vertical="center" shrinkToFit="1"/>
    </xf>
    <xf numFmtId="0" fontId="8" fillId="0" borderId="30" xfId="0" applyNumberFormat="1" applyFont="1" applyFill="1" applyBorder="1" applyAlignment="1">
      <alignment vertical="center" shrinkToFit="1"/>
    </xf>
    <xf numFmtId="0" fontId="8" fillId="0" borderId="291" xfId="0" applyFont="1" applyFill="1" applyBorder="1" applyAlignment="1">
      <alignment horizontal="distributed" vertical="center" shrinkToFit="1"/>
    </xf>
    <xf numFmtId="0" fontId="8" fillId="0" borderId="129" xfId="0" applyFont="1" applyFill="1" applyBorder="1" applyAlignment="1">
      <alignment vertical="center" shrinkToFit="1"/>
    </xf>
    <xf numFmtId="0" fontId="8" fillId="0" borderId="268" xfId="0" applyFont="1" applyFill="1" applyBorder="1" applyAlignment="1">
      <alignment vertical="center" shrinkToFit="1"/>
    </xf>
    <xf numFmtId="0" fontId="8" fillId="0" borderId="106" xfId="0" applyFont="1" applyFill="1" applyBorder="1" applyAlignment="1">
      <alignment vertical="center" shrinkToFit="1"/>
    </xf>
    <xf numFmtId="0" fontId="8" fillId="0" borderId="108" xfId="0" applyFont="1" applyFill="1" applyBorder="1" applyAlignment="1">
      <alignment vertical="center" shrinkToFit="1"/>
    </xf>
    <xf numFmtId="0" fontId="8" fillId="0" borderId="334" xfId="0" applyFont="1" applyFill="1" applyBorder="1" applyAlignment="1">
      <alignment vertical="center" shrinkToFit="1"/>
    </xf>
    <xf numFmtId="0" fontId="8" fillId="4" borderId="143" xfId="0" applyFont="1" applyFill="1" applyBorder="1" applyAlignment="1">
      <alignment vertical="center" shrinkToFit="1"/>
    </xf>
    <xf numFmtId="0" fontId="8" fillId="4" borderId="238" xfId="0" applyFont="1" applyFill="1" applyBorder="1" applyAlignment="1">
      <alignment vertical="center" shrinkToFit="1"/>
    </xf>
    <xf numFmtId="38" fontId="8" fillId="0" borderId="3" xfId="2" applyFont="1" applyFill="1" applyBorder="1" applyAlignment="1">
      <alignment horizontal="distributed" vertical="center" shrinkToFit="1"/>
    </xf>
    <xf numFmtId="38" fontId="8" fillId="4" borderId="166" xfId="2" applyFont="1" applyFill="1" applyBorder="1" applyAlignment="1">
      <alignment horizontal="distributed" vertical="center" shrinkToFit="1"/>
    </xf>
    <xf numFmtId="0" fontId="8" fillId="4" borderId="127" xfId="0" applyFont="1" applyFill="1" applyBorder="1" applyAlignment="1">
      <alignment vertical="center" shrinkToFit="1"/>
    </xf>
    <xf numFmtId="0" fontId="8" fillId="4" borderId="51" xfId="0" applyFont="1" applyFill="1" applyBorder="1" applyAlignment="1">
      <alignment vertical="center" shrinkToFit="1"/>
    </xf>
    <xf numFmtId="0" fontId="8" fillId="0" borderId="62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0" fontId="8" fillId="0" borderId="137" xfId="0" applyFont="1" applyFill="1" applyBorder="1" applyAlignment="1">
      <alignment vertical="center" shrinkToFit="1"/>
    </xf>
    <xf numFmtId="0" fontId="8" fillId="4" borderId="349" xfId="0" applyFont="1" applyFill="1" applyBorder="1" applyAlignment="1">
      <alignment vertical="center" shrinkToFit="1"/>
    </xf>
    <xf numFmtId="38" fontId="8" fillId="0" borderId="9" xfId="2" applyFont="1" applyFill="1" applyBorder="1" applyAlignment="1">
      <alignment horizontal="distributed" vertical="center" shrinkToFit="1"/>
    </xf>
    <xf numFmtId="0" fontId="8" fillId="0" borderId="160" xfId="0" applyFont="1" applyFill="1" applyBorder="1" applyAlignment="1">
      <alignment vertical="center" shrinkToFit="1"/>
    </xf>
    <xf numFmtId="38" fontId="8" fillId="0" borderId="58" xfId="2" applyFont="1" applyFill="1" applyBorder="1" applyAlignment="1">
      <alignment horizontal="distributed" vertical="center" shrinkToFit="1"/>
    </xf>
    <xf numFmtId="0" fontId="8" fillId="0" borderId="142" xfId="0" applyFont="1" applyFill="1" applyBorder="1" applyAlignment="1">
      <alignment vertical="center" shrinkToFit="1"/>
    </xf>
    <xf numFmtId="0" fontId="8" fillId="0" borderId="292" xfId="0" applyFont="1" applyFill="1" applyBorder="1" applyAlignment="1">
      <alignment horizontal="distributed" vertical="center" shrinkToFit="1"/>
    </xf>
    <xf numFmtId="0" fontId="8" fillId="0" borderId="175" xfId="0" applyFont="1" applyFill="1" applyBorder="1" applyAlignment="1">
      <alignment horizontal="center" vertical="center" shrinkToFit="1"/>
    </xf>
    <xf numFmtId="0" fontId="8" fillId="0" borderId="311" xfId="0" applyFont="1" applyFill="1" applyBorder="1" applyAlignment="1">
      <alignment horizontal="center" vertical="center" shrinkToFit="1"/>
    </xf>
    <xf numFmtId="0" fontId="8" fillId="0" borderId="312" xfId="0" applyFont="1" applyFill="1" applyBorder="1" applyAlignment="1">
      <alignment horizontal="center" vertical="center" shrinkToFit="1"/>
    </xf>
    <xf numFmtId="0" fontId="8" fillId="0" borderId="313" xfId="0" applyFont="1" applyFill="1" applyBorder="1" applyAlignment="1">
      <alignment horizontal="center" vertical="center" shrinkToFit="1"/>
    </xf>
    <xf numFmtId="0" fontId="8" fillId="0" borderId="314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distributed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63" xfId="0" applyFont="1" applyBorder="1" applyAlignment="1">
      <alignment horizontal="distributed" vertical="center" shrinkToFit="1"/>
    </xf>
    <xf numFmtId="0" fontId="8" fillId="0" borderId="168" xfId="0" applyFont="1" applyBorder="1" applyAlignment="1">
      <alignment horizontal="distributed" vertical="center" shrinkToFit="1"/>
    </xf>
    <xf numFmtId="0" fontId="8" fillId="3" borderId="310" xfId="0" applyFont="1" applyFill="1" applyBorder="1" applyAlignment="1">
      <alignment vertical="center" shrinkToFit="1"/>
    </xf>
    <xf numFmtId="0" fontId="8" fillId="0" borderId="291" xfId="0" applyFont="1" applyBorder="1" applyAlignment="1">
      <alignment horizontal="distributed" vertical="center" shrinkToFit="1"/>
    </xf>
    <xf numFmtId="0" fontId="8" fillId="0" borderId="348" xfId="0" applyFont="1" applyFill="1" applyBorder="1" applyAlignment="1">
      <alignment vertical="center" shrinkToFit="1"/>
    </xf>
    <xf numFmtId="0" fontId="8" fillId="0" borderId="347" xfId="0" applyFont="1" applyFill="1" applyBorder="1" applyAlignment="1">
      <alignment vertical="center" shrinkToFit="1"/>
    </xf>
    <xf numFmtId="0" fontId="8" fillId="4" borderId="133" xfId="0" applyFont="1" applyFill="1" applyBorder="1" applyAlignment="1">
      <alignment vertical="center" shrinkToFit="1"/>
    </xf>
    <xf numFmtId="0" fontId="8" fillId="0" borderId="260" xfId="0" applyFont="1" applyFill="1" applyBorder="1" applyAlignment="1">
      <alignment horizontal="distributed" vertical="center" shrinkToFit="1"/>
    </xf>
    <xf numFmtId="0" fontId="8" fillId="0" borderId="235" xfId="0" applyFont="1" applyFill="1" applyBorder="1" applyAlignment="1">
      <alignment vertical="center" shrinkToFit="1"/>
    </xf>
    <xf numFmtId="0" fontId="8" fillId="0" borderId="237" xfId="0" applyFont="1" applyFill="1" applyBorder="1" applyAlignment="1">
      <alignment vertical="center" shrinkToFit="1"/>
    </xf>
    <xf numFmtId="0" fontId="8" fillId="0" borderId="236" xfId="0" applyFont="1" applyFill="1" applyBorder="1" applyAlignment="1">
      <alignment vertical="center" shrinkToFit="1"/>
    </xf>
    <xf numFmtId="0" fontId="8" fillId="0" borderId="150" xfId="0" applyFont="1" applyFill="1" applyBorder="1" applyAlignment="1">
      <alignment vertical="center" shrinkToFit="1"/>
    </xf>
    <xf numFmtId="0" fontId="8" fillId="0" borderId="261" xfId="0" applyFont="1" applyFill="1" applyBorder="1" applyAlignment="1">
      <alignment vertical="center" shrinkToFit="1"/>
    </xf>
    <xf numFmtId="0" fontId="8" fillId="0" borderId="230" xfId="0" applyFont="1" applyFill="1" applyBorder="1" applyAlignment="1">
      <alignment horizontal="distributed" vertical="center" shrinkToFit="1"/>
    </xf>
    <xf numFmtId="0" fontId="8" fillId="0" borderId="231" xfId="0" applyFont="1" applyFill="1" applyBorder="1" applyAlignment="1">
      <alignment vertical="center" shrinkToFit="1"/>
    </xf>
    <xf numFmtId="0" fontId="8" fillId="0" borderId="232" xfId="0" applyFont="1" applyFill="1" applyBorder="1" applyAlignment="1">
      <alignment vertical="center" shrinkToFit="1"/>
    </xf>
    <xf numFmtId="0" fontId="8" fillId="0" borderId="233" xfId="0" applyFont="1" applyFill="1" applyBorder="1" applyAlignment="1">
      <alignment vertical="center" shrinkToFit="1"/>
    </xf>
    <xf numFmtId="0" fontId="8" fillId="0" borderId="234" xfId="0" applyFont="1" applyFill="1" applyBorder="1" applyAlignment="1">
      <alignment vertical="center" shrinkToFit="1"/>
    </xf>
    <xf numFmtId="0" fontId="8" fillId="4" borderId="135" xfId="0" applyFont="1" applyFill="1" applyBorder="1" applyAlignment="1">
      <alignment vertical="center" shrinkToFit="1"/>
    </xf>
    <xf numFmtId="0" fontId="8" fillId="4" borderId="136" xfId="0" applyFont="1" applyFill="1" applyBorder="1" applyAlignment="1">
      <alignment vertical="center" shrinkToFit="1"/>
    </xf>
    <xf numFmtId="0" fontId="8" fillId="0" borderId="195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shrinkToFit="1"/>
    </xf>
    <xf numFmtId="0" fontId="11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8" fillId="0" borderId="29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61" xfId="0" applyFont="1" applyBorder="1" applyAlignment="1">
      <alignment vertical="center" shrinkToFit="1"/>
    </xf>
    <xf numFmtId="0" fontId="8" fillId="0" borderId="57" xfId="0" applyFont="1" applyBorder="1" applyAlignment="1">
      <alignment horizontal="distributed" vertical="center" shrinkToFit="1"/>
    </xf>
    <xf numFmtId="0" fontId="8" fillId="0" borderId="70" xfId="0" applyFont="1" applyBorder="1" applyAlignment="1">
      <alignment vertical="center" shrinkToFit="1"/>
    </xf>
    <xf numFmtId="0" fontId="8" fillId="0" borderId="71" xfId="0" applyFont="1" applyBorder="1" applyAlignment="1">
      <alignment vertical="center" shrinkToFit="1"/>
    </xf>
    <xf numFmtId="0" fontId="8" fillId="0" borderId="277" xfId="0" applyFont="1" applyBorder="1" applyAlignment="1">
      <alignment horizontal="distributed" vertical="center" shrinkToFit="1"/>
    </xf>
    <xf numFmtId="0" fontId="8" fillId="0" borderId="278" xfId="0" applyFont="1" applyBorder="1" applyAlignment="1">
      <alignment vertical="center" shrinkToFit="1"/>
    </xf>
    <xf numFmtId="0" fontId="8" fillId="0" borderId="279" xfId="0" applyFont="1" applyBorder="1" applyAlignment="1">
      <alignment vertical="center" shrinkToFit="1"/>
    </xf>
    <xf numFmtId="0" fontId="8" fillId="0" borderId="280" xfId="0" applyFont="1" applyBorder="1" applyAlignment="1">
      <alignment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8" fillId="0" borderId="180" xfId="0" applyFont="1" applyBorder="1" applyAlignment="1">
      <alignment horizontal="distributed" vertical="center" shrinkToFit="1"/>
    </xf>
    <xf numFmtId="0" fontId="8" fillId="0" borderId="215" xfId="0" applyFont="1" applyBorder="1" applyAlignment="1">
      <alignment vertical="center" shrinkToFit="1"/>
    </xf>
    <xf numFmtId="0" fontId="8" fillId="0" borderId="216" xfId="0" applyFont="1" applyBorder="1" applyAlignment="1">
      <alignment vertical="center" shrinkToFit="1"/>
    </xf>
    <xf numFmtId="0" fontId="8" fillId="0" borderId="155" xfId="0" applyFont="1" applyBorder="1" applyAlignment="1">
      <alignment vertical="center" shrinkToFit="1"/>
    </xf>
    <xf numFmtId="0" fontId="8" fillId="0" borderId="213" xfId="0" applyFont="1" applyBorder="1" applyAlignment="1">
      <alignment vertical="center" shrinkToFit="1"/>
    </xf>
    <xf numFmtId="0" fontId="8" fillId="0" borderId="164" xfId="0" applyFont="1" applyBorder="1" applyAlignment="1">
      <alignment vertical="center" shrinkToFit="1"/>
    </xf>
    <xf numFmtId="0" fontId="8" fillId="4" borderId="297" xfId="0" applyFont="1" applyFill="1" applyBorder="1" applyAlignment="1">
      <alignment vertical="center" shrinkToFit="1"/>
    </xf>
    <xf numFmtId="0" fontId="8" fillId="0" borderId="62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345" xfId="0" applyFont="1" applyBorder="1" applyAlignment="1">
      <alignment horizontal="distributed" vertical="center" shrinkToFit="1"/>
    </xf>
    <xf numFmtId="0" fontId="8" fillId="0" borderId="339" xfId="0" applyFont="1" applyBorder="1" applyAlignment="1">
      <alignment vertical="center" shrinkToFit="1"/>
    </xf>
    <xf numFmtId="0" fontId="8" fillId="0" borderId="340" xfId="0" applyFont="1" applyBorder="1" applyAlignment="1">
      <alignment vertical="center" shrinkToFit="1"/>
    </xf>
    <xf numFmtId="0" fontId="8" fillId="0" borderId="154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76" xfId="0" applyFont="1" applyBorder="1" applyAlignment="1">
      <alignment vertical="center" shrinkToFit="1"/>
    </xf>
    <xf numFmtId="0" fontId="8" fillId="0" borderId="77" xfId="0" applyFont="1" applyBorder="1" applyAlignment="1">
      <alignment vertical="center" shrinkToFit="1"/>
    </xf>
    <xf numFmtId="0" fontId="8" fillId="0" borderId="78" xfId="0" applyFont="1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8" fillId="0" borderId="165" xfId="0" applyFont="1" applyBorder="1" applyAlignment="1">
      <alignment vertical="center" shrinkToFit="1"/>
    </xf>
    <xf numFmtId="0" fontId="8" fillId="0" borderId="79" xfId="0" applyFont="1" applyBorder="1" applyAlignment="1">
      <alignment horizontal="distributed" vertical="center" shrinkToFit="1"/>
    </xf>
    <xf numFmtId="0" fontId="8" fillId="0" borderId="68" xfId="0" applyFont="1" applyBorder="1" applyAlignment="1">
      <alignment vertical="center" shrinkToFit="1"/>
    </xf>
    <xf numFmtId="0" fontId="8" fillId="0" borderId="69" xfId="0" applyFont="1" applyBorder="1" applyAlignment="1">
      <alignment vertical="center" shrinkToFit="1"/>
    </xf>
    <xf numFmtId="0" fontId="8" fillId="4" borderId="167" xfId="0" applyFont="1" applyFill="1" applyBorder="1" applyAlignment="1">
      <alignment vertical="center" shrinkToFit="1"/>
    </xf>
    <xf numFmtId="0" fontId="8" fillId="4" borderId="84" xfId="0" applyFont="1" applyFill="1" applyBorder="1" applyAlignment="1">
      <alignment vertical="center" shrinkToFit="1"/>
    </xf>
    <xf numFmtId="0" fontId="8" fillId="4" borderId="86" xfId="0" applyFont="1" applyFill="1" applyBorder="1" applyAlignment="1">
      <alignment vertical="center" shrinkToFit="1"/>
    </xf>
    <xf numFmtId="0" fontId="8" fillId="0" borderId="33" xfId="0" applyFont="1" applyBorder="1" applyAlignment="1">
      <alignment horizontal="distributed" vertical="center" shrinkToFit="1"/>
    </xf>
    <xf numFmtId="0" fontId="8" fillId="0" borderId="63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4" borderId="65" xfId="0" applyFont="1" applyFill="1" applyBorder="1" applyAlignment="1">
      <alignment vertical="center" shrinkToFit="1"/>
    </xf>
    <xf numFmtId="0" fontId="8" fillId="4" borderId="229" xfId="0" applyFont="1" applyFill="1" applyBorder="1" applyAlignment="1">
      <alignment vertical="center" shrinkToFit="1"/>
    </xf>
    <xf numFmtId="0" fontId="8" fillId="3" borderId="82" xfId="0" applyFont="1" applyFill="1" applyBorder="1" applyAlignment="1">
      <alignment vertical="center" shrinkToFit="1"/>
    </xf>
    <xf numFmtId="0" fontId="8" fillId="3" borderId="43" xfId="0" applyFont="1" applyFill="1" applyBorder="1" applyAlignment="1">
      <alignment vertical="center" shrinkToFit="1"/>
    </xf>
    <xf numFmtId="0" fontId="8" fillId="3" borderId="171" xfId="0" applyFont="1" applyFill="1" applyBorder="1" applyAlignment="1">
      <alignment vertical="center" shrinkToFit="1"/>
    </xf>
    <xf numFmtId="0" fontId="8" fillId="0" borderId="263" xfId="0" applyFont="1" applyBorder="1" applyAlignment="1">
      <alignment horizontal="distributed" vertical="center" shrinkToFit="1"/>
    </xf>
    <xf numFmtId="0" fontId="8" fillId="0" borderId="344" xfId="0" applyFont="1" applyBorder="1" applyAlignment="1">
      <alignment vertical="center" shrinkToFit="1"/>
    </xf>
    <xf numFmtId="0" fontId="8" fillId="0" borderId="264" xfId="0" applyFont="1" applyBorder="1" applyAlignment="1">
      <alignment horizontal="distributed" vertical="center" shrinkToFit="1"/>
    </xf>
    <xf numFmtId="0" fontId="8" fillId="2" borderId="0" xfId="0" applyFont="1" applyFill="1" applyAlignment="1">
      <alignment shrinkToFit="1"/>
    </xf>
    <xf numFmtId="0" fontId="8" fillId="0" borderId="59" xfId="0" applyFont="1" applyBorder="1" applyAlignment="1">
      <alignment horizontal="distributed" vertical="center" shrinkToFit="1"/>
    </xf>
    <xf numFmtId="0" fontId="8" fillId="0" borderId="252" xfId="0" applyFont="1" applyBorder="1" applyAlignment="1">
      <alignment horizontal="distributed" vertical="center" shrinkToFit="1"/>
    </xf>
    <xf numFmtId="0" fontId="8" fillId="0" borderId="152" xfId="0" applyFont="1" applyBorder="1" applyAlignment="1">
      <alignment horizontal="distributed" vertical="center" shrinkToFit="1"/>
    </xf>
    <xf numFmtId="0" fontId="8" fillId="4" borderId="85" xfId="0" applyFont="1" applyFill="1" applyBorder="1" applyAlignment="1">
      <alignment vertical="center" shrinkToFit="1"/>
    </xf>
    <xf numFmtId="0" fontId="8" fillId="0" borderId="341" xfId="0" applyFont="1" applyBorder="1" applyAlignment="1">
      <alignment horizontal="distributed" vertical="center" shrinkToFit="1"/>
    </xf>
    <xf numFmtId="0" fontId="8" fillId="0" borderId="149" xfId="0" applyFont="1" applyBorder="1" applyAlignment="1">
      <alignment vertical="center" shrinkToFit="1"/>
    </xf>
    <xf numFmtId="0" fontId="8" fillId="0" borderId="151" xfId="0" applyFont="1" applyBorder="1" applyAlignment="1">
      <alignment vertical="center" shrinkToFit="1"/>
    </xf>
    <xf numFmtId="0" fontId="8" fillId="0" borderId="176" xfId="0" applyFont="1" applyBorder="1" applyAlignment="1">
      <alignment horizontal="distributed" vertical="center" shrinkToFit="1"/>
    </xf>
    <xf numFmtId="0" fontId="8" fillId="2" borderId="32" xfId="0" applyFont="1" applyFill="1" applyBorder="1" applyAlignment="1">
      <alignment vertical="center" shrinkToFit="1"/>
    </xf>
    <xf numFmtId="0" fontId="8" fillId="2" borderId="29" xfId="0" applyFont="1" applyFill="1" applyBorder="1" applyAlignment="1">
      <alignment vertical="center" shrinkToFit="1"/>
    </xf>
    <xf numFmtId="0" fontId="8" fillId="0" borderId="27" xfId="0" applyFont="1" applyBorder="1" applyAlignment="1">
      <alignment horizontal="distributed" vertical="center" shrinkToFit="1"/>
    </xf>
    <xf numFmtId="0" fontId="8" fillId="4" borderId="67" xfId="0" applyFont="1" applyFill="1" applyBorder="1" applyAlignment="1">
      <alignment vertical="center" shrinkToFit="1"/>
    </xf>
    <xf numFmtId="0" fontId="8" fillId="4" borderId="73" xfId="0" applyFont="1" applyFill="1" applyBorder="1" applyAlignment="1">
      <alignment vertical="center" shrinkToFit="1"/>
    </xf>
    <xf numFmtId="3" fontId="8" fillId="0" borderId="29" xfId="0" applyNumberFormat="1" applyFont="1" applyBorder="1" applyAlignment="1">
      <alignment vertical="center" shrinkToFit="1"/>
    </xf>
    <xf numFmtId="3" fontId="8" fillId="0" borderId="164" xfId="0" applyNumberFormat="1" applyFont="1" applyBorder="1" applyAlignment="1">
      <alignment vertical="center" shrinkToFit="1"/>
    </xf>
    <xf numFmtId="0" fontId="8" fillId="0" borderId="342" xfId="0" applyFont="1" applyBorder="1" applyAlignment="1">
      <alignment horizontal="distributed" vertical="center" shrinkToFit="1"/>
    </xf>
    <xf numFmtId="0" fontId="8" fillId="0" borderId="58" xfId="0" applyFont="1" applyBorder="1" applyAlignment="1">
      <alignment horizontal="distributed" vertical="center" shrinkToFit="1"/>
    </xf>
    <xf numFmtId="0" fontId="8" fillId="0" borderId="89" xfId="0" applyFont="1" applyBorder="1" applyAlignment="1">
      <alignment vertical="center" shrinkToFit="1"/>
    </xf>
    <xf numFmtId="0" fontId="8" fillId="0" borderId="90" xfId="0" applyFont="1" applyBorder="1" applyAlignment="1">
      <alignment vertical="center" shrinkToFit="1"/>
    </xf>
    <xf numFmtId="0" fontId="8" fillId="0" borderId="9" xfId="0" applyFont="1" applyBorder="1" applyAlignment="1">
      <alignment horizontal="distributed" vertical="center" shrinkToFit="1"/>
    </xf>
    <xf numFmtId="0" fontId="8" fillId="0" borderId="91" xfId="0" applyFont="1" applyBorder="1" applyAlignment="1">
      <alignment vertical="center" shrinkToFit="1"/>
    </xf>
    <xf numFmtId="0" fontId="8" fillId="0" borderId="8" xfId="0" applyFont="1" applyBorder="1" applyAlignment="1">
      <alignment horizontal="distributed" vertical="center" shrinkToFit="1"/>
    </xf>
    <xf numFmtId="3" fontId="8" fillId="0" borderId="89" xfId="0" applyNumberFormat="1" applyFont="1" applyBorder="1" applyAlignment="1">
      <alignment vertical="center" shrinkToFit="1"/>
    </xf>
    <xf numFmtId="0" fontId="8" fillId="0" borderId="174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3" fontId="8" fillId="0" borderId="91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38" fontId="8" fillId="0" borderId="285" xfId="2" applyFont="1" applyFill="1" applyBorder="1" applyAlignment="1">
      <alignment horizontal="distributed" vertical="center" shrinkToFit="1"/>
    </xf>
    <xf numFmtId="38" fontId="8" fillId="0" borderId="286" xfId="2" applyFont="1" applyFill="1" applyBorder="1" applyAlignment="1">
      <alignment horizontal="distributed" vertical="center" shrinkToFit="1"/>
    </xf>
    <xf numFmtId="38" fontId="8" fillId="0" borderId="24" xfId="2" applyFont="1" applyFill="1" applyBorder="1" applyAlignment="1">
      <alignment horizontal="distributed" vertical="center" shrinkToFit="1"/>
    </xf>
    <xf numFmtId="38" fontId="8" fillId="0" borderId="25" xfId="2" applyFont="1" applyFill="1" applyBorder="1" applyAlignment="1">
      <alignment horizontal="distributed" vertical="center" shrinkToFit="1"/>
    </xf>
    <xf numFmtId="38" fontId="8" fillId="0" borderId="278" xfId="2" applyFont="1" applyFill="1" applyBorder="1" applyAlignment="1">
      <alignment vertical="center" shrinkToFit="1"/>
    </xf>
    <xf numFmtId="38" fontId="8" fillId="0" borderId="279" xfId="2" applyFont="1" applyFill="1" applyBorder="1" applyAlignment="1">
      <alignment vertical="center" shrinkToFit="1"/>
    </xf>
    <xf numFmtId="38" fontId="8" fillId="0" borderId="45" xfId="2" applyFont="1" applyFill="1" applyBorder="1" applyAlignment="1">
      <alignment vertical="center" shrinkToFit="1"/>
    </xf>
    <xf numFmtId="38" fontId="8" fillId="0" borderId="46" xfId="2" applyFont="1" applyFill="1" applyBorder="1" applyAlignment="1">
      <alignment vertical="center" shrinkToFit="1"/>
    </xf>
    <xf numFmtId="38" fontId="8" fillId="0" borderId="29" xfId="2" applyFont="1" applyFill="1" applyBorder="1" applyAlignment="1">
      <alignment vertical="center" shrinkToFit="1"/>
    </xf>
    <xf numFmtId="38" fontId="8" fillId="0" borderId="32" xfId="2" applyFont="1" applyFill="1" applyBorder="1" applyAlignment="1">
      <alignment vertical="center" shrinkToFit="1"/>
    </xf>
    <xf numFmtId="38" fontId="8" fillId="4" borderId="295" xfId="2" applyFont="1" applyFill="1" applyBorder="1" applyAlignment="1">
      <alignment vertical="center" shrinkToFit="1"/>
    </xf>
    <xf numFmtId="38" fontId="8" fillId="4" borderId="296" xfId="2" applyFont="1" applyFill="1" applyBorder="1" applyAlignment="1">
      <alignment vertical="center" shrinkToFit="1"/>
    </xf>
    <xf numFmtId="38" fontId="8" fillId="4" borderId="302" xfId="2" applyFont="1" applyFill="1" applyBorder="1" applyAlignment="1">
      <alignment vertical="center" shrinkToFit="1"/>
    </xf>
    <xf numFmtId="38" fontId="8" fillId="0" borderId="227" xfId="2" applyFont="1" applyFill="1" applyBorder="1" applyAlignment="1">
      <alignment horizontal="distributed" vertical="center" shrinkToFit="1"/>
    </xf>
    <xf numFmtId="38" fontId="8" fillId="0" borderId="70" xfId="2" applyFont="1" applyFill="1" applyBorder="1" applyAlignment="1">
      <alignment vertical="center" shrinkToFit="1"/>
    </xf>
    <xf numFmtId="38" fontId="8" fillId="0" borderId="71" xfId="2" applyFont="1" applyFill="1" applyBorder="1" applyAlignment="1">
      <alignment vertical="center" shrinkToFit="1"/>
    </xf>
    <xf numFmtId="38" fontId="8" fillId="0" borderId="76" xfId="2" applyFont="1" applyFill="1" applyBorder="1" applyAlignment="1">
      <alignment vertical="center" shrinkToFit="1"/>
    </xf>
    <xf numFmtId="38" fontId="8" fillId="0" borderId="77" xfId="2" applyFont="1" applyFill="1" applyBorder="1" applyAlignment="1">
      <alignment vertical="center" shrinkToFit="1"/>
    </xf>
    <xf numFmtId="38" fontId="8" fillId="0" borderId="33" xfId="2" applyFont="1" applyFill="1" applyBorder="1" applyAlignment="1">
      <alignment horizontal="distributed" vertical="center" shrinkToFit="1"/>
    </xf>
    <xf numFmtId="38" fontId="8" fillId="0" borderId="34" xfId="2" applyFont="1" applyFill="1" applyBorder="1" applyAlignment="1">
      <alignment vertical="center" shrinkToFit="1"/>
    </xf>
    <xf numFmtId="38" fontId="8" fillId="0" borderId="35" xfId="2" applyFont="1" applyFill="1" applyBorder="1" applyAlignment="1">
      <alignment vertical="center" shrinkToFit="1"/>
    </xf>
    <xf numFmtId="38" fontId="8" fillId="0" borderId="106" xfId="2" applyFont="1" applyFill="1" applyBorder="1" applyAlignment="1">
      <alignment vertical="center" shrinkToFit="1"/>
    </xf>
    <xf numFmtId="38" fontId="8" fillId="0" borderId="107" xfId="2" applyFont="1" applyFill="1" applyBorder="1" applyAlignment="1">
      <alignment vertical="center" shrinkToFit="1"/>
    </xf>
    <xf numFmtId="38" fontId="8" fillId="4" borderId="41" xfId="2" applyFont="1" applyFill="1" applyBorder="1" applyAlignment="1">
      <alignment horizontal="distributed" vertical="center" shrinkToFit="1"/>
    </xf>
    <xf numFmtId="38" fontId="8" fillId="4" borderId="36" xfId="2" applyFont="1" applyFill="1" applyBorder="1" applyAlignment="1">
      <alignment vertical="center" shrinkToFit="1"/>
    </xf>
    <xf numFmtId="38" fontId="8" fillId="4" borderId="37" xfId="2" applyFont="1" applyFill="1" applyBorder="1" applyAlignment="1">
      <alignment vertical="center" shrinkToFit="1"/>
    </xf>
    <xf numFmtId="38" fontId="8" fillId="4" borderId="99" xfId="2" applyFont="1" applyFill="1" applyBorder="1" applyAlignment="1">
      <alignment vertical="center" shrinkToFit="1"/>
    </xf>
    <xf numFmtId="38" fontId="8" fillId="4" borderId="100" xfId="2" applyFont="1" applyFill="1" applyBorder="1" applyAlignment="1">
      <alignment vertical="center" shrinkToFit="1"/>
    </xf>
    <xf numFmtId="38" fontId="8" fillId="4" borderId="101" xfId="2" applyFont="1" applyFill="1" applyBorder="1" applyAlignment="1">
      <alignment vertical="center" shrinkToFit="1"/>
    </xf>
    <xf numFmtId="38" fontId="8" fillId="3" borderId="36" xfId="2" applyFont="1" applyFill="1" applyBorder="1" applyAlignment="1">
      <alignment vertical="center" shrinkToFit="1"/>
    </xf>
    <xf numFmtId="38" fontId="8" fillId="3" borderId="37" xfId="2" applyFont="1" applyFill="1" applyBorder="1" applyAlignment="1">
      <alignment vertical="center" shrinkToFit="1"/>
    </xf>
    <xf numFmtId="38" fontId="8" fillId="3" borderId="38" xfId="2" applyFont="1" applyFill="1" applyBorder="1" applyAlignment="1">
      <alignment vertical="center" shrinkToFit="1"/>
    </xf>
    <xf numFmtId="38" fontId="8" fillId="0" borderId="59" xfId="2" applyFont="1" applyFill="1" applyBorder="1" applyAlignment="1">
      <alignment horizontal="distributed" vertical="center" shrinkToFit="1"/>
    </xf>
    <xf numFmtId="38" fontId="8" fillId="0" borderId="249" xfId="2" applyFont="1" applyFill="1" applyBorder="1" applyAlignment="1">
      <alignment horizontal="distributed" vertical="center" shrinkToFit="1"/>
    </xf>
    <xf numFmtId="38" fontId="8" fillId="0" borderId="276" xfId="2" applyFont="1" applyFill="1" applyBorder="1" applyAlignment="1">
      <alignment vertical="center" shrinkToFit="1"/>
    </xf>
    <xf numFmtId="38" fontId="8" fillId="0" borderId="147" xfId="2" applyFont="1" applyFill="1" applyBorder="1" applyAlignment="1">
      <alignment vertical="center" shrinkToFit="1"/>
    </xf>
    <xf numFmtId="0" fontId="8" fillId="0" borderId="130" xfId="0" applyFont="1" applyFill="1" applyBorder="1" applyAlignment="1">
      <alignment horizontal="distributed" vertical="center" shrinkToFit="1"/>
    </xf>
    <xf numFmtId="38" fontId="8" fillId="4" borderId="299" xfId="2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38" fontId="8" fillId="0" borderId="191" xfId="2" applyFont="1" applyFill="1" applyBorder="1" applyAlignment="1">
      <alignment horizontal="distributed" vertical="center" shrinkToFit="1"/>
    </xf>
    <xf numFmtId="0" fontId="8" fillId="0" borderId="281" xfId="0" applyFont="1" applyFill="1" applyBorder="1" applyAlignment="1">
      <alignment horizontal="distributed" vertical="center" shrinkToFit="1"/>
    </xf>
    <xf numFmtId="38" fontId="8" fillId="4" borderId="49" xfId="2" applyFont="1" applyFill="1" applyBorder="1" applyAlignment="1">
      <alignment vertical="center" shrinkToFit="1"/>
    </xf>
    <xf numFmtId="38" fontId="8" fillId="4" borderId="50" xfId="2" applyFont="1" applyFill="1" applyBorder="1" applyAlignment="1">
      <alignment vertical="center" shrinkToFit="1"/>
    </xf>
    <xf numFmtId="0" fontId="8" fillId="0" borderId="282" xfId="0" applyFont="1" applyFill="1" applyBorder="1" applyAlignment="1">
      <alignment horizontal="distributed" vertical="center" shrinkToFit="1"/>
    </xf>
    <xf numFmtId="38" fontId="8" fillId="0" borderId="89" xfId="2" applyFont="1" applyFill="1" applyBorder="1" applyAlignment="1">
      <alignment vertical="center" shrinkToFit="1"/>
    </xf>
    <xf numFmtId="38" fontId="8" fillId="0" borderId="90" xfId="2" applyFont="1" applyFill="1" applyBorder="1" applyAlignment="1">
      <alignment vertical="center" shrinkToFit="1"/>
    </xf>
    <xf numFmtId="38" fontId="8" fillId="0" borderId="320" xfId="2" applyFont="1" applyFill="1" applyBorder="1" applyAlignment="1">
      <alignment horizontal="distributed" vertical="center" shrinkToFit="1"/>
    </xf>
    <xf numFmtId="38" fontId="8" fillId="0" borderId="192" xfId="2" applyFont="1" applyFill="1" applyBorder="1" applyAlignment="1">
      <alignment vertical="center" shrinkToFit="1"/>
    </xf>
    <xf numFmtId="38" fontId="8" fillId="0" borderId="194" xfId="2" applyFont="1" applyFill="1" applyBorder="1" applyAlignment="1">
      <alignment vertical="center" shrinkToFit="1"/>
    </xf>
    <xf numFmtId="0" fontId="8" fillId="0" borderId="331" xfId="0" applyFont="1" applyBorder="1" applyAlignment="1">
      <alignment vertical="center" shrinkToFit="1"/>
    </xf>
    <xf numFmtId="0" fontId="8" fillId="0" borderId="332" xfId="0" applyFont="1" applyBorder="1" applyAlignment="1">
      <alignment horizontal="distributed" vertical="center" shrinkToFit="1"/>
    </xf>
    <xf numFmtId="0" fontId="8" fillId="0" borderId="253" xfId="0" applyFont="1" applyBorder="1" applyAlignment="1">
      <alignment vertical="center" shrinkToFit="1"/>
    </xf>
    <xf numFmtId="0" fontId="8" fillId="4" borderId="309" xfId="0" applyFont="1" applyFill="1" applyBorder="1" applyAlignment="1">
      <alignment vertical="center" shrinkToFit="1"/>
    </xf>
    <xf numFmtId="0" fontId="8" fillId="0" borderId="3" xfId="0" applyFont="1" applyBorder="1" applyAlignment="1">
      <alignment shrinkToFit="1"/>
    </xf>
    <xf numFmtId="0" fontId="8" fillId="0" borderId="80" xfId="0" applyFont="1" applyBorder="1" applyAlignment="1">
      <alignment vertical="center" shrinkToFit="1"/>
    </xf>
    <xf numFmtId="0" fontId="8" fillId="0" borderId="81" xfId="0" applyFont="1" applyBorder="1" applyAlignment="1">
      <alignment vertical="center" shrinkToFit="1"/>
    </xf>
    <xf numFmtId="0" fontId="8" fillId="0" borderId="169" xfId="0" applyFont="1" applyBorder="1" applyAlignment="1">
      <alignment vertical="center" shrinkToFit="1"/>
    </xf>
    <xf numFmtId="0" fontId="8" fillId="4" borderId="82" xfId="0" applyFont="1" applyFill="1" applyBorder="1" applyAlignment="1">
      <alignment vertical="center" shrinkToFit="1"/>
    </xf>
    <xf numFmtId="3" fontId="10" fillId="3" borderId="83" xfId="0" applyNumberFormat="1" applyFont="1" applyFill="1" applyBorder="1" applyAlignment="1">
      <alignment vertical="center" shrinkToFit="1"/>
    </xf>
    <xf numFmtId="3" fontId="10" fillId="3" borderId="267" xfId="0" applyNumberFormat="1" applyFont="1" applyFill="1" applyBorder="1" applyAlignment="1">
      <alignment vertical="center" shrinkToFit="1"/>
    </xf>
    <xf numFmtId="3" fontId="10" fillId="3" borderId="266" xfId="0" applyNumberFormat="1" applyFont="1" applyFill="1" applyBorder="1" applyAlignment="1">
      <alignment vertical="center" shrinkToFit="1"/>
    </xf>
    <xf numFmtId="3" fontId="10" fillId="3" borderId="173" xfId="0" applyNumberFormat="1" applyFont="1" applyFill="1" applyBorder="1" applyAlignment="1">
      <alignment vertical="center" shrinkToFit="1"/>
    </xf>
    <xf numFmtId="0" fontId="8" fillId="0" borderId="130" xfId="0" applyFont="1" applyBorder="1" applyAlignment="1">
      <alignment horizontal="distributed" vertical="center" shrinkToFit="1"/>
    </xf>
    <xf numFmtId="0" fontId="8" fillId="0" borderId="129" xfId="0" applyFont="1" applyBorder="1" applyAlignment="1">
      <alignment vertical="center" shrinkToFit="1"/>
    </xf>
    <xf numFmtId="0" fontId="8" fillId="0" borderId="130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8" fillId="0" borderId="227" xfId="0" applyFont="1" applyBorder="1" applyAlignment="1">
      <alignment horizontal="distributed" vertical="center" shrinkToFit="1"/>
    </xf>
    <xf numFmtId="0" fontId="8" fillId="0" borderId="281" xfId="0" applyFont="1" applyBorder="1" applyAlignment="1">
      <alignment horizontal="distributed" vertical="center" shrinkToFit="1"/>
    </xf>
    <xf numFmtId="0" fontId="8" fillId="0" borderId="74" xfId="0" applyFont="1" applyBorder="1" applyAlignment="1">
      <alignment vertical="center" shrinkToFit="1"/>
    </xf>
    <xf numFmtId="0" fontId="8" fillId="0" borderId="75" xfId="0" applyFont="1" applyBorder="1" applyAlignment="1">
      <alignment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70" xfId="0" applyFont="1" applyBorder="1" applyAlignment="1">
      <alignment shrinkToFit="1"/>
    </xf>
    <xf numFmtId="0" fontId="8" fillId="0" borderId="56" xfId="0" applyFont="1" applyBorder="1" applyAlignment="1">
      <alignment shrinkToFit="1"/>
    </xf>
    <xf numFmtId="0" fontId="8" fillId="0" borderId="191" xfId="0" applyFont="1" applyBorder="1" applyAlignment="1">
      <alignment shrinkToFit="1"/>
    </xf>
    <xf numFmtId="0" fontId="8" fillId="0" borderId="191" xfId="0" applyFont="1" applyBorder="1" applyAlignment="1">
      <alignment horizontal="distributed" vertical="center" shrinkToFit="1"/>
    </xf>
    <xf numFmtId="0" fontId="8" fillId="0" borderId="282" xfId="0" applyFont="1" applyBorder="1" applyAlignment="1">
      <alignment horizontal="distributed" vertical="center" shrinkToFit="1"/>
    </xf>
    <xf numFmtId="0" fontId="8" fillId="0" borderId="276" xfId="0" applyFont="1" applyBorder="1" applyAlignment="1">
      <alignment vertical="center" shrinkToFit="1"/>
    </xf>
    <xf numFmtId="0" fontId="8" fillId="0" borderId="147" xfId="0" applyFont="1" applyBorder="1" applyAlignment="1">
      <alignment vertical="center" shrinkToFit="1"/>
    </xf>
    <xf numFmtId="0" fontId="8" fillId="0" borderId="273" xfId="0" applyFont="1" applyBorder="1" applyAlignment="1">
      <alignment vertical="center" shrinkToFit="1"/>
    </xf>
    <xf numFmtId="0" fontId="8" fillId="0" borderId="272" xfId="0" applyFont="1" applyBorder="1" applyAlignment="1">
      <alignment horizontal="distributed" vertical="center" shrinkToFit="1"/>
    </xf>
    <xf numFmtId="0" fontId="8" fillId="0" borderId="192" xfId="0" applyFont="1" applyBorder="1" applyAlignment="1">
      <alignment vertical="center" shrinkToFit="1"/>
    </xf>
    <xf numFmtId="0" fontId="8" fillId="0" borderId="293" xfId="0" applyFont="1" applyBorder="1" applyAlignment="1">
      <alignment vertical="center" shrinkToFit="1"/>
    </xf>
    <xf numFmtId="0" fontId="8" fillId="0" borderId="272" xfId="0" applyFont="1" applyBorder="1" applyAlignment="1">
      <alignment vertical="center" shrinkToFit="1"/>
    </xf>
    <xf numFmtId="38" fontId="8" fillId="5" borderId="285" xfId="2" applyFont="1" applyFill="1" applyBorder="1" applyAlignment="1">
      <alignment horizontal="distributed" vertical="center" shrinkToFit="1"/>
    </xf>
    <xf numFmtId="38" fontId="8" fillId="5" borderId="286" xfId="2" applyFont="1" applyFill="1" applyBorder="1" applyAlignment="1">
      <alignment horizontal="distributed" vertical="center" shrinkToFit="1"/>
    </xf>
    <xf numFmtId="38" fontId="8" fillId="5" borderId="278" xfId="2" applyFont="1" applyFill="1" applyBorder="1" applyAlignment="1">
      <alignment vertical="center" shrinkToFit="1"/>
    </xf>
    <xf numFmtId="38" fontId="8" fillId="5" borderId="279" xfId="2" applyFont="1" applyFill="1" applyBorder="1" applyAlignment="1">
      <alignment vertical="center" shrinkToFit="1"/>
    </xf>
    <xf numFmtId="38" fontId="8" fillId="5" borderId="29" xfId="2" applyFont="1" applyFill="1" applyBorder="1" applyAlignment="1">
      <alignment vertical="center" shrinkToFit="1"/>
    </xf>
    <xf numFmtId="38" fontId="8" fillId="5" borderId="32" xfId="2" applyFont="1" applyFill="1" applyBorder="1" applyAlignment="1">
      <alignment vertical="center" shrinkToFit="1"/>
    </xf>
    <xf numFmtId="38" fontId="8" fillId="5" borderId="34" xfId="2" applyFont="1" applyFill="1" applyBorder="1" applyAlignment="1">
      <alignment vertical="center" shrinkToFit="1"/>
    </xf>
    <xf numFmtId="38" fontId="8" fillId="5" borderId="35" xfId="2" applyFont="1" applyFill="1" applyBorder="1" applyAlignment="1">
      <alignment vertical="center" shrinkToFit="1"/>
    </xf>
    <xf numFmtId="38" fontId="8" fillId="5" borderId="45" xfId="2" applyFont="1" applyFill="1" applyBorder="1" applyAlignment="1">
      <alignment vertical="center" shrinkToFit="1"/>
    </xf>
    <xf numFmtId="38" fontId="8" fillId="5" borderId="46" xfId="2" applyFont="1" applyFill="1" applyBorder="1" applyAlignment="1">
      <alignment vertical="center" shrinkToFit="1"/>
    </xf>
    <xf numFmtId="38" fontId="8" fillId="5" borderId="89" xfId="2" applyFont="1" applyFill="1" applyBorder="1" applyAlignment="1">
      <alignment vertical="center" shrinkToFit="1"/>
    </xf>
    <xf numFmtId="38" fontId="8" fillId="5" borderId="90" xfId="2" applyFont="1" applyFill="1" applyBorder="1" applyAlignment="1">
      <alignment vertical="center" shrinkToFit="1"/>
    </xf>
    <xf numFmtId="38" fontId="8" fillId="5" borderId="70" xfId="2" applyFont="1" applyFill="1" applyBorder="1" applyAlignment="1">
      <alignment vertical="center" shrinkToFit="1"/>
    </xf>
    <xf numFmtId="38" fontId="8" fillId="5" borderId="71" xfId="2" applyFont="1" applyFill="1" applyBorder="1" applyAlignment="1">
      <alignment vertical="center" shrinkToFit="1"/>
    </xf>
    <xf numFmtId="38" fontId="8" fillId="5" borderId="96" xfId="2" applyFont="1" applyFill="1" applyBorder="1" applyAlignment="1">
      <alignment vertical="center" shrinkToFit="1"/>
    </xf>
    <xf numFmtId="38" fontId="8" fillId="5" borderId="298" xfId="2" applyFont="1" applyFill="1" applyBorder="1" applyAlignment="1">
      <alignment vertical="center" shrinkToFit="1"/>
    </xf>
    <xf numFmtId="38" fontId="8" fillId="5" borderId="76" xfId="2" applyFont="1" applyFill="1" applyBorder="1" applyAlignment="1">
      <alignment vertical="center" shrinkToFit="1"/>
    </xf>
    <xf numFmtId="38" fontId="8" fillId="5" borderId="77" xfId="2" applyFont="1" applyFill="1" applyBorder="1" applyAlignment="1">
      <alignment vertical="center" shrinkToFit="1"/>
    </xf>
    <xf numFmtId="38" fontId="8" fillId="5" borderId="276" xfId="2" applyFont="1" applyFill="1" applyBorder="1" applyAlignment="1">
      <alignment vertical="center" shrinkToFit="1"/>
    </xf>
    <xf numFmtId="38" fontId="8" fillId="5" borderId="147" xfId="2" applyFont="1" applyFill="1" applyBorder="1" applyAlignment="1">
      <alignment vertical="center" shrinkToFit="1"/>
    </xf>
    <xf numFmtId="38" fontId="8" fillId="5" borderId="106" xfId="2" applyFont="1" applyFill="1" applyBorder="1" applyAlignment="1">
      <alignment vertical="center" shrinkToFit="1"/>
    </xf>
    <xf numFmtId="38" fontId="8" fillId="5" borderId="107" xfId="2" applyFont="1" applyFill="1" applyBorder="1" applyAlignment="1">
      <alignment vertical="center" shrinkToFit="1"/>
    </xf>
    <xf numFmtId="38" fontId="8" fillId="5" borderId="259" xfId="2" applyFont="1" applyFill="1" applyBorder="1" applyAlignment="1">
      <alignment vertical="center" shrinkToFit="1"/>
    </xf>
    <xf numFmtId="38" fontId="8" fillId="5" borderId="24" xfId="2" applyFont="1" applyFill="1" applyBorder="1" applyAlignment="1">
      <alignment horizontal="distributed" vertical="center" shrinkToFit="1"/>
    </xf>
    <xf numFmtId="38" fontId="8" fillId="5" borderId="25" xfId="2" applyFont="1" applyFill="1" applyBorder="1" applyAlignment="1">
      <alignment horizontal="distributed" vertical="center" shrinkToFit="1"/>
    </xf>
    <xf numFmtId="38" fontId="8" fillId="5" borderId="206" xfId="2" applyFont="1" applyFill="1" applyBorder="1" applyAlignment="1">
      <alignment vertical="center" shrinkToFit="1"/>
    </xf>
    <xf numFmtId="38" fontId="8" fillId="5" borderId="300" xfId="2" applyFont="1" applyFill="1" applyBorder="1" applyAlignment="1">
      <alignment vertical="center" shrinkToFit="1"/>
    </xf>
    <xf numFmtId="38" fontId="8" fillId="5" borderId="301" xfId="2" applyFont="1" applyFill="1" applyBorder="1" applyAlignment="1">
      <alignment vertical="center" shrinkToFit="1"/>
    </xf>
    <xf numFmtId="38" fontId="8" fillId="5" borderId="39" xfId="2" applyFont="1" applyFill="1" applyBorder="1" applyAlignment="1">
      <alignment vertical="center" shrinkToFit="1"/>
    </xf>
    <xf numFmtId="38" fontId="8" fillId="5" borderId="47" xfId="2" applyFont="1" applyFill="1" applyBorder="1" applyAlignment="1">
      <alignment vertical="center" shrinkToFit="1"/>
    </xf>
    <xf numFmtId="38" fontId="8" fillId="5" borderId="137" xfId="2" applyFont="1" applyFill="1" applyBorder="1" applyAlignment="1">
      <alignment vertical="center" shrinkToFit="1"/>
    </xf>
    <xf numFmtId="0" fontId="8" fillId="5" borderId="239" xfId="0" applyFont="1" applyFill="1" applyBorder="1" applyAlignment="1">
      <alignment vertical="center" shrinkToFit="1"/>
    </xf>
    <xf numFmtId="0" fontId="8" fillId="5" borderId="56" xfId="0" applyFont="1" applyFill="1" applyBorder="1" applyAlignment="1">
      <alignment vertical="center" shrinkToFit="1"/>
    </xf>
    <xf numFmtId="0" fontId="8" fillId="5" borderId="191" xfId="0" applyFont="1" applyFill="1" applyBorder="1" applyAlignment="1">
      <alignment vertical="center" shrinkToFit="1"/>
    </xf>
    <xf numFmtId="38" fontId="8" fillId="5" borderId="152" xfId="2" applyFont="1" applyFill="1" applyBorder="1" applyAlignment="1">
      <alignment vertical="center" shrinkToFit="1"/>
    </xf>
    <xf numFmtId="38" fontId="8" fillId="5" borderId="192" xfId="2" applyFont="1" applyFill="1" applyBorder="1" applyAlignment="1">
      <alignment vertical="center" shrinkToFit="1"/>
    </xf>
    <xf numFmtId="38" fontId="8" fillId="5" borderId="194" xfId="2" applyFont="1" applyFill="1" applyBorder="1" applyAlignment="1">
      <alignment vertical="center" shrinkToFit="1"/>
    </xf>
    <xf numFmtId="38" fontId="8" fillId="5" borderId="257" xfId="2" applyFont="1" applyFill="1" applyBorder="1" applyAlignment="1">
      <alignment vertical="center" shrinkToFit="1"/>
    </xf>
    <xf numFmtId="38" fontId="8" fillId="5" borderId="236" xfId="2" applyFont="1" applyFill="1" applyBorder="1" applyAlignment="1">
      <alignment vertical="center" shrinkToFit="1"/>
    </xf>
    <xf numFmtId="0" fontId="12" fillId="0" borderId="287" xfId="0" applyFont="1" applyFill="1" applyBorder="1" applyAlignment="1">
      <alignment horizontal="center" vertical="center" shrinkToFit="1"/>
    </xf>
    <xf numFmtId="38" fontId="12" fillId="0" borderId="287" xfId="2" applyFont="1" applyFill="1" applyBorder="1" applyAlignment="1">
      <alignment horizontal="distributed" vertical="center" shrinkToFit="1"/>
    </xf>
    <xf numFmtId="38" fontId="8" fillId="0" borderId="289" xfId="2" applyFont="1" applyFill="1" applyBorder="1" applyAlignment="1">
      <alignment vertical="center" shrinkToFit="1"/>
    </xf>
    <xf numFmtId="38" fontId="8" fillId="0" borderId="93" xfId="2" applyFont="1" applyFill="1" applyBorder="1" applyAlignment="1">
      <alignment vertical="center" shrinkToFit="1"/>
    </xf>
    <xf numFmtId="38" fontId="8" fillId="0" borderId="97" xfId="2" applyFont="1" applyFill="1" applyBorder="1" applyAlignment="1">
      <alignment vertical="center" shrinkToFit="1"/>
    </xf>
    <xf numFmtId="38" fontId="8" fillId="4" borderId="111" xfId="2" applyFont="1" applyFill="1" applyBorder="1" applyAlignment="1">
      <alignment vertical="center" shrinkToFit="1"/>
    </xf>
    <xf numFmtId="38" fontId="8" fillId="0" borderId="103" xfId="2" applyFont="1" applyFill="1" applyBorder="1" applyAlignment="1">
      <alignment vertical="center" shrinkToFit="1"/>
    </xf>
    <xf numFmtId="38" fontId="8" fillId="4" borderId="303" xfId="2" applyFont="1" applyFill="1" applyBorder="1" applyAlignment="1">
      <alignment vertical="center" shrinkToFit="1"/>
    </xf>
    <xf numFmtId="38" fontId="8" fillId="0" borderId="141" xfId="2" applyFont="1" applyFill="1" applyBorder="1" applyAlignment="1">
      <alignment vertical="center" shrinkToFit="1"/>
    </xf>
    <xf numFmtId="38" fontId="12" fillId="5" borderId="329" xfId="2" applyFont="1" applyFill="1" applyBorder="1" applyAlignment="1">
      <alignment horizontal="distributed" vertical="center" shrinkToFit="1"/>
    </xf>
    <xf numFmtId="38" fontId="8" fillId="5" borderId="280" xfId="2" applyFont="1" applyFill="1" applyBorder="1" applyAlignment="1">
      <alignment vertical="center" shrinkToFit="1"/>
    </xf>
    <xf numFmtId="38" fontId="8" fillId="5" borderId="164" xfId="2" applyFont="1" applyFill="1" applyBorder="1" applyAlignment="1">
      <alignment vertical="center" shrinkToFit="1"/>
    </xf>
    <xf numFmtId="38" fontId="8" fillId="5" borderId="338" xfId="2" applyFont="1" applyFill="1" applyBorder="1" applyAlignment="1">
      <alignment vertical="center" shrinkToFit="1"/>
    </xf>
    <xf numFmtId="38" fontId="8" fillId="4" borderId="171" xfId="2" applyFont="1" applyFill="1" applyBorder="1" applyAlignment="1">
      <alignment vertical="center" shrinkToFit="1"/>
    </xf>
    <xf numFmtId="38" fontId="8" fillId="5" borderId="165" xfId="2" applyFont="1" applyFill="1" applyBorder="1" applyAlignment="1">
      <alignment vertical="center" shrinkToFit="1"/>
    </xf>
    <xf numFmtId="38" fontId="8" fillId="4" borderId="294" xfId="2" applyFont="1" applyFill="1" applyBorder="1" applyAlignment="1">
      <alignment vertical="center" shrinkToFit="1"/>
    </xf>
    <xf numFmtId="38" fontId="8" fillId="5" borderId="91" xfId="2" applyFont="1" applyFill="1" applyBorder="1" applyAlignment="1">
      <alignment vertical="center" shrinkToFit="1"/>
    </xf>
    <xf numFmtId="38" fontId="8" fillId="0" borderId="125" xfId="2" applyFont="1" applyFill="1" applyBorder="1" applyAlignment="1">
      <alignment vertical="center" shrinkToFit="1"/>
    </xf>
    <xf numFmtId="38" fontId="8" fillId="4" borderId="102" xfId="2" applyFont="1" applyFill="1" applyBorder="1" applyAlignment="1">
      <alignment vertical="center" shrinkToFit="1"/>
    </xf>
    <xf numFmtId="38" fontId="8" fillId="0" borderId="95" xfId="2" applyFont="1" applyFill="1" applyBorder="1" applyAlignment="1">
      <alignment vertical="center" shrinkToFit="1"/>
    </xf>
    <xf numFmtId="38" fontId="8" fillId="0" borderId="196" xfId="2" applyFont="1" applyFill="1" applyBorder="1" applyAlignment="1">
      <alignment vertical="center" shrinkToFit="1"/>
    </xf>
    <xf numFmtId="38" fontId="8" fillId="4" borderId="245" xfId="2" applyFont="1" applyFill="1" applyBorder="1" applyAlignment="1">
      <alignment vertical="center" shrinkToFit="1"/>
    </xf>
    <xf numFmtId="38" fontId="8" fillId="5" borderId="331" xfId="2" applyFont="1" applyFill="1" applyBorder="1" applyAlignment="1">
      <alignment vertical="center" shrinkToFit="1"/>
    </xf>
    <xf numFmtId="38" fontId="8" fillId="5" borderId="61" xfId="2" applyFont="1" applyFill="1" applyBorder="1" applyAlignment="1">
      <alignment vertical="center" shrinkToFit="1"/>
    </xf>
    <xf numFmtId="38" fontId="8" fillId="5" borderId="72" xfId="2" applyFont="1" applyFill="1" applyBorder="1" applyAlignment="1">
      <alignment vertical="center" shrinkToFit="1"/>
    </xf>
    <xf numFmtId="38" fontId="8" fillId="5" borderId="98" xfId="2" applyFont="1" applyFill="1" applyBorder="1" applyAlignment="1">
      <alignment vertical="center" shrinkToFit="1"/>
    </xf>
    <xf numFmtId="38" fontId="8" fillId="4" borderId="274" xfId="2" applyFont="1" applyFill="1" applyBorder="1" applyAlignment="1">
      <alignment vertical="center" shrinkToFit="1"/>
    </xf>
    <xf numFmtId="38" fontId="8" fillId="5" borderId="177" xfId="2" applyFont="1" applyFill="1" applyBorder="1" applyAlignment="1">
      <alignment vertical="center" shrinkToFit="1"/>
    </xf>
    <xf numFmtId="38" fontId="8" fillId="5" borderId="4" xfId="2" applyFont="1" applyFill="1" applyBorder="1" applyAlignment="1">
      <alignment vertical="center" shrinkToFit="1"/>
    </xf>
    <xf numFmtId="38" fontId="8" fillId="4" borderId="242" xfId="2" applyFont="1" applyFill="1" applyBorder="1" applyAlignment="1">
      <alignment vertical="center" shrinkToFit="1"/>
    </xf>
    <xf numFmtId="38" fontId="8" fillId="5" borderId="64" xfId="2" applyFont="1" applyFill="1" applyBorder="1" applyAlignment="1">
      <alignment vertical="center" shrinkToFit="1"/>
    </xf>
    <xf numFmtId="38" fontId="8" fillId="4" borderId="275" xfId="2" applyFont="1" applyFill="1" applyBorder="1" applyAlignment="1">
      <alignment vertical="center" shrinkToFit="1"/>
    </xf>
    <xf numFmtId="38" fontId="8" fillId="5" borderId="336" xfId="2" applyFont="1" applyFill="1" applyBorder="1" applyAlignment="1">
      <alignment vertical="center" shrinkToFit="1"/>
    </xf>
    <xf numFmtId="38" fontId="8" fillId="0" borderId="128" xfId="2" applyFont="1" applyFill="1" applyBorder="1" applyAlignment="1">
      <alignment vertical="center" shrinkToFit="1"/>
    </xf>
    <xf numFmtId="38" fontId="8" fillId="0" borderId="318" xfId="2" applyFont="1" applyFill="1" applyBorder="1" applyAlignment="1">
      <alignment vertical="center" shrinkToFit="1"/>
    </xf>
    <xf numFmtId="38" fontId="8" fillId="0" borderId="94" xfId="2" applyFont="1" applyFill="1" applyBorder="1" applyAlignment="1">
      <alignment vertical="center" shrinkToFit="1"/>
    </xf>
    <xf numFmtId="38" fontId="8" fillId="0" borderId="105" xfId="2" applyFont="1" applyFill="1" applyBorder="1" applyAlignment="1">
      <alignment vertical="center" shrinkToFit="1"/>
    </xf>
    <xf numFmtId="38" fontId="8" fillId="0" borderId="108" xfId="2" applyFont="1" applyFill="1" applyBorder="1" applyAlignment="1">
      <alignment vertical="center" shrinkToFit="1"/>
    </xf>
    <xf numFmtId="38" fontId="8" fillId="4" borderId="109" xfId="2" applyFont="1" applyFill="1" applyBorder="1" applyAlignment="1">
      <alignment vertical="center" shrinkToFit="1"/>
    </xf>
    <xf numFmtId="38" fontId="8" fillId="0" borderId="110" xfId="2" applyFont="1" applyFill="1" applyBorder="1" applyAlignment="1">
      <alignment vertical="center" shrinkToFit="1"/>
    </xf>
    <xf numFmtId="38" fontId="8" fillId="0" borderId="116" xfId="2" applyFont="1" applyFill="1" applyBorder="1" applyAlignment="1">
      <alignment vertical="center" shrinkToFit="1"/>
    </xf>
    <xf numFmtId="38" fontId="12" fillId="5" borderId="330" xfId="2" applyFont="1" applyFill="1" applyBorder="1" applyAlignment="1">
      <alignment horizontal="distributed" vertical="center" shrinkToFit="1"/>
    </xf>
    <xf numFmtId="38" fontId="8" fillId="5" borderId="253" xfId="2" applyFont="1" applyFill="1" applyBorder="1" applyAlignment="1">
      <alignment vertical="center" shrinkToFit="1"/>
    </xf>
    <xf numFmtId="38" fontId="8" fillId="5" borderId="154" xfId="2" applyFont="1" applyFill="1" applyBorder="1" applyAlignment="1">
      <alignment vertical="center" shrinkToFit="1"/>
    </xf>
    <xf numFmtId="38" fontId="8" fillId="5" borderId="333" xfId="2" applyFont="1" applyFill="1" applyBorder="1" applyAlignment="1">
      <alignment vertical="center" shrinkToFit="1"/>
    </xf>
    <xf numFmtId="38" fontId="8" fillId="5" borderId="324" xfId="2" applyFont="1" applyFill="1" applyBorder="1" applyAlignment="1">
      <alignment vertical="center" shrinkToFit="1"/>
    </xf>
    <xf numFmtId="38" fontId="8" fillId="5" borderId="325" xfId="2" applyFont="1" applyFill="1" applyBorder="1" applyAlignment="1">
      <alignment vertical="center" shrinkToFit="1"/>
    </xf>
    <xf numFmtId="38" fontId="8" fillId="5" borderId="334" xfId="2" applyFont="1" applyFill="1" applyBorder="1" applyAlignment="1">
      <alignment vertical="center" shrinkToFit="1"/>
    </xf>
    <xf numFmtId="38" fontId="8" fillId="4" borderId="327" xfId="2" applyFont="1" applyFill="1" applyBorder="1" applyAlignment="1">
      <alignment vertical="center" shrinkToFit="1"/>
    </xf>
    <xf numFmtId="38" fontId="8" fillId="5" borderId="335" xfId="2" applyFont="1" applyFill="1" applyBorder="1" applyAlignment="1">
      <alignment vertical="center" shrinkToFit="1"/>
    </xf>
    <xf numFmtId="38" fontId="8" fillId="5" borderId="204" xfId="2" applyFont="1" applyFill="1" applyBorder="1" applyAlignment="1">
      <alignment vertical="center" shrinkToFit="1"/>
    </xf>
    <xf numFmtId="38" fontId="8" fillId="0" borderId="322" xfId="2" applyFont="1" applyFill="1" applyBorder="1" applyAlignment="1">
      <alignment vertical="center" shrinkToFit="1"/>
    </xf>
    <xf numFmtId="38" fontId="8" fillId="0" borderId="113" xfId="2" applyFont="1" applyFill="1" applyBorder="1" applyAlignment="1">
      <alignment vertical="center" shrinkToFit="1"/>
    </xf>
    <xf numFmtId="38" fontId="8" fillId="0" borderId="319" xfId="2" applyFont="1" applyFill="1" applyBorder="1" applyAlignment="1">
      <alignment vertical="center" shrinkToFit="1"/>
    </xf>
    <xf numFmtId="38" fontId="8" fillId="0" borderId="19" xfId="2" applyFont="1" applyFill="1" applyBorder="1" applyAlignment="1">
      <alignment vertical="center" shrinkToFit="1"/>
    </xf>
    <xf numFmtId="38" fontId="12" fillId="5" borderId="321" xfId="2" applyFont="1" applyFill="1" applyBorder="1" applyAlignment="1">
      <alignment horizontal="distributed" vertical="center" shrinkToFit="1"/>
    </xf>
    <xf numFmtId="38" fontId="8" fillId="5" borderId="323" xfId="2" applyFont="1" applyFill="1" applyBorder="1" applyAlignment="1">
      <alignment vertical="center" shrinkToFit="1"/>
    </xf>
    <xf numFmtId="38" fontId="8" fillId="5" borderId="326" xfId="2" applyFont="1" applyFill="1" applyBorder="1" applyAlignment="1">
      <alignment vertical="center" shrinkToFit="1"/>
    </xf>
    <xf numFmtId="38" fontId="8" fillId="5" borderId="328" xfId="2" applyFont="1" applyFill="1" applyBorder="1" applyAlignment="1">
      <alignment vertical="center" shrinkToFit="1"/>
    </xf>
    <xf numFmtId="38" fontId="8" fillId="5" borderId="142" xfId="2" applyFont="1" applyFill="1" applyBorder="1" applyAlignment="1">
      <alignment vertical="center" shrinkToFit="1"/>
    </xf>
    <xf numFmtId="38" fontId="12" fillId="0" borderId="26" xfId="2" applyFont="1" applyFill="1" applyBorder="1" applyAlignment="1">
      <alignment horizontal="distributed" vertical="center" shrinkToFit="1"/>
    </xf>
    <xf numFmtId="38" fontId="8" fillId="0" borderId="206" xfId="2" applyFont="1" applyFill="1" applyBorder="1" applyAlignment="1">
      <alignment vertical="center" shrinkToFit="1"/>
    </xf>
    <xf numFmtId="38" fontId="8" fillId="0" borderId="152" xfId="2" applyFont="1" applyFill="1" applyBorder="1" applyAlignment="1">
      <alignment vertical="center" shrinkToFit="1"/>
    </xf>
    <xf numFmtId="38" fontId="12" fillId="5" borderId="255" xfId="2" applyFont="1" applyFill="1" applyBorder="1" applyAlignment="1">
      <alignment horizontal="distributed" vertical="center" shrinkToFit="1"/>
    </xf>
    <xf numFmtId="38" fontId="8" fillId="3" borderId="178" xfId="2" applyFont="1" applyFill="1" applyBorder="1" applyAlignment="1">
      <alignment vertical="center" shrinkToFit="1"/>
    </xf>
    <xf numFmtId="38" fontId="8" fillId="5" borderId="268" xfId="2" applyFont="1" applyFill="1" applyBorder="1" applyAlignment="1">
      <alignment vertical="center" shrinkToFit="1"/>
    </xf>
    <xf numFmtId="38" fontId="8" fillId="5" borderId="228" xfId="2" applyFont="1" applyFill="1" applyBorder="1" applyAlignment="1">
      <alignment vertical="center" shrinkToFit="1"/>
    </xf>
    <xf numFmtId="0" fontId="8" fillId="5" borderId="228" xfId="0" applyFont="1" applyFill="1" applyBorder="1" applyAlignment="1">
      <alignment vertical="center" shrinkToFit="1"/>
    </xf>
    <xf numFmtId="38" fontId="8" fillId="5" borderId="195" xfId="2" applyFont="1" applyFill="1" applyBorder="1" applyAlignment="1">
      <alignment vertical="center" shrinkToFit="1"/>
    </xf>
    <xf numFmtId="0" fontId="8" fillId="0" borderId="0" xfId="0" applyFont="1" applyFill="1" applyAlignment="1">
      <alignment vertical="top" shrinkToFit="1"/>
    </xf>
    <xf numFmtId="0" fontId="8" fillId="0" borderId="0" xfId="0" applyFont="1" applyAlignment="1">
      <alignment vertical="top" shrinkToFit="1"/>
    </xf>
    <xf numFmtId="0" fontId="14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 shrinkToFit="1"/>
    </xf>
    <xf numFmtId="0" fontId="14" fillId="0" borderId="0" xfId="3" applyFont="1" applyAlignment="1">
      <alignment vertical="center" shrinkToFit="1"/>
    </xf>
    <xf numFmtId="0" fontId="14" fillId="0" borderId="0" xfId="3" applyFont="1" applyAlignment="1">
      <alignment vertical="top"/>
    </xf>
    <xf numFmtId="0" fontId="14" fillId="0" borderId="1" xfId="3" applyFont="1" applyBorder="1" applyAlignment="1">
      <alignment horizontal="center" vertical="top" shrinkToFit="1"/>
    </xf>
    <xf numFmtId="0" fontId="14" fillId="0" borderId="2" xfId="3" applyFont="1" applyBorder="1" applyAlignment="1">
      <alignment horizontal="center" vertical="top" shrinkToFit="1"/>
    </xf>
    <xf numFmtId="0" fontId="14" fillId="0" borderId="0" xfId="3" applyFont="1" applyAlignment="1">
      <alignment vertical="top" shrinkToFit="1"/>
    </xf>
    <xf numFmtId="0" fontId="14" fillId="0" borderId="0" xfId="0" applyFont="1" applyFill="1" applyBorder="1" applyAlignment="1">
      <alignment vertical="top"/>
    </xf>
    <xf numFmtId="57" fontId="14" fillId="0" borderId="0" xfId="3" applyNumberFormat="1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57" fontId="14" fillId="0" borderId="0" xfId="3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/>
    </xf>
    <xf numFmtId="0" fontId="14" fillId="0" borderId="0" xfId="0" applyNumberFormat="1" applyFont="1" applyBorder="1" applyAlignment="1">
      <alignment vertical="top"/>
    </xf>
    <xf numFmtId="0" fontId="14" fillId="0" borderId="0" xfId="3" applyFont="1" applyBorder="1" applyAlignment="1">
      <alignment horizontal="right" vertical="top"/>
    </xf>
    <xf numFmtId="0" fontId="19" fillId="0" borderId="0" xfId="3" applyFont="1" applyAlignment="1">
      <alignment vertical="top"/>
    </xf>
    <xf numFmtId="0" fontId="14" fillId="0" borderId="0" xfId="3" applyFont="1" applyFill="1" applyBorder="1" applyAlignment="1">
      <alignment vertical="top"/>
    </xf>
    <xf numFmtId="0" fontId="14" fillId="0" borderId="21" xfId="3" applyFont="1" applyBorder="1" applyAlignment="1">
      <alignment horizontal="center" vertical="top" shrinkToFit="1"/>
    </xf>
    <xf numFmtId="0" fontId="14" fillId="0" borderId="1" xfId="3" applyFont="1" applyBorder="1" applyAlignment="1">
      <alignment horizontal="center" vertical="top"/>
    </xf>
    <xf numFmtId="49" fontId="14" fillId="0" borderId="7" xfId="0" applyNumberFormat="1" applyFont="1" applyBorder="1" applyAlignment="1">
      <alignment vertical="top"/>
    </xf>
    <xf numFmtId="0" fontId="14" fillId="0" borderId="7" xfId="3" applyFont="1" applyBorder="1" applyAlignment="1">
      <alignment horizontal="right" vertical="top"/>
    </xf>
    <xf numFmtId="0" fontId="14" fillId="0" borderId="14" xfId="3" applyFont="1" applyBorder="1" applyAlignment="1">
      <alignment horizontal="right" vertical="top"/>
    </xf>
    <xf numFmtId="57" fontId="14" fillId="0" borderId="0" xfId="3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top"/>
    </xf>
    <xf numFmtId="0" fontId="14" fillId="0" borderId="0" xfId="3" applyFont="1" applyBorder="1" applyAlignment="1">
      <alignment vertical="top"/>
    </xf>
    <xf numFmtId="0" fontId="14" fillId="0" borderId="0" xfId="0" applyFont="1" applyBorder="1" applyAlignment="1">
      <alignment horizontal="distributed"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distributed" vertical="top"/>
    </xf>
    <xf numFmtId="0" fontId="14" fillId="0" borderId="0" xfId="3" applyFont="1" applyBorder="1" applyAlignment="1">
      <alignment horizontal="distributed" vertical="top" shrinkToFit="1"/>
    </xf>
    <xf numFmtId="49" fontId="14" fillId="0" borderId="0" xfId="3" applyNumberFormat="1" applyFont="1" applyBorder="1" applyAlignment="1">
      <alignment vertical="top"/>
    </xf>
    <xf numFmtId="0" fontId="19" fillId="0" borderId="0" xfId="3" applyFont="1" applyBorder="1" applyAlignment="1">
      <alignment horizontal="center" vertical="top" shrinkToFit="1"/>
    </xf>
    <xf numFmtId="0" fontId="19" fillId="0" borderId="0" xfId="3" applyFont="1" applyBorder="1" applyAlignment="1">
      <alignment horizontal="left" vertical="top"/>
    </xf>
    <xf numFmtId="0" fontId="19" fillId="0" borderId="0" xfId="3" applyFont="1" applyBorder="1" applyAlignment="1">
      <alignment horizontal="center" vertical="top"/>
    </xf>
    <xf numFmtId="49" fontId="19" fillId="0" borderId="0" xfId="3" applyNumberFormat="1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3" applyFont="1" applyBorder="1" applyAlignment="1">
      <alignment vertical="top"/>
    </xf>
    <xf numFmtId="0" fontId="19" fillId="0" borderId="0" xfId="3" applyFont="1" applyBorder="1" applyAlignment="1">
      <alignment horizontal="right" vertical="top"/>
    </xf>
    <xf numFmtId="0" fontId="14" fillId="0" borderId="0" xfId="3" applyFont="1" applyFill="1" applyAlignment="1">
      <alignment vertical="top"/>
    </xf>
    <xf numFmtId="0" fontId="14" fillId="0" borderId="0" xfId="3" applyFont="1" applyFill="1" applyAlignment="1">
      <alignment vertical="top" shrinkToFit="1"/>
    </xf>
    <xf numFmtId="0" fontId="14" fillId="0" borderId="1" xfId="3" applyFont="1" applyBorder="1" applyAlignment="1">
      <alignment horizontal="distributed" vertical="top" shrinkToFit="1"/>
    </xf>
    <xf numFmtId="0" fontId="14" fillId="0" borderId="0" xfId="3" applyFont="1" applyFill="1" applyBorder="1" applyAlignment="1">
      <alignment horizontal="distributed" vertical="top"/>
    </xf>
    <xf numFmtId="0" fontId="17" fillId="0" borderId="0" xfId="0" applyFont="1" applyBorder="1" applyAlignment="1">
      <alignment vertical="top"/>
    </xf>
    <xf numFmtId="0" fontId="14" fillId="0" borderId="0" xfId="3" applyFont="1" applyBorder="1" applyAlignment="1">
      <alignment horizontal="center" vertical="top" shrinkToFit="1"/>
    </xf>
    <xf numFmtId="0" fontId="14" fillId="0" borderId="0" xfId="3" applyFont="1" applyFill="1" applyBorder="1" applyAlignment="1">
      <alignment horizontal="center" vertical="top"/>
    </xf>
    <xf numFmtId="57" fontId="14" fillId="0" borderId="0" xfId="3" applyNumberFormat="1" applyFont="1" applyBorder="1" applyAlignment="1">
      <alignment horizontal="left" vertical="top"/>
    </xf>
    <xf numFmtId="0" fontId="14" fillId="0" borderId="0" xfId="3" applyFont="1" applyBorder="1" applyAlignment="1">
      <alignment horizontal="left" vertical="top" shrinkToFit="1"/>
    </xf>
    <xf numFmtId="0" fontId="14" fillId="0" borderId="162" xfId="3" applyFont="1" applyFill="1" applyBorder="1" applyAlignment="1">
      <alignment horizontal="center" vertical="top"/>
    </xf>
    <xf numFmtId="0" fontId="14" fillId="0" borderId="9" xfId="3" applyFont="1" applyBorder="1" applyAlignment="1">
      <alignment horizontal="center" vertical="top"/>
    </xf>
    <xf numFmtId="0" fontId="14" fillId="0" borderId="20" xfId="3" applyFont="1" applyBorder="1" applyAlignment="1">
      <alignment horizontal="center" vertical="top"/>
    </xf>
    <xf numFmtId="0" fontId="14" fillId="0" borderId="19" xfId="3" applyFont="1" applyBorder="1" applyAlignment="1">
      <alignment horizontal="center" vertical="top"/>
    </xf>
    <xf numFmtId="0" fontId="14" fillId="0" borderId="160" xfId="3" applyFont="1" applyBorder="1" applyAlignment="1">
      <alignment horizontal="center" vertical="top"/>
    </xf>
    <xf numFmtId="0" fontId="14" fillId="0" borderId="8" xfId="3" applyFont="1" applyBorder="1" applyAlignment="1">
      <alignment horizontal="center" vertical="top"/>
    </xf>
    <xf numFmtId="0" fontId="14" fillId="0" borderId="18" xfId="3" applyFont="1" applyFill="1" applyBorder="1" applyAlignment="1">
      <alignment horizontal="center" vertical="top"/>
    </xf>
    <xf numFmtId="0" fontId="14" fillId="0" borderId="160" xfId="3" applyFont="1" applyFill="1" applyBorder="1" applyAlignment="1">
      <alignment horizontal="center" vertical="top"/>
    </xf>
    <xf numFmtId="0" fontId="14" fillId="0" borderId="19" xfId="3" applyFont="1" applyFill="1" applyBorder="1" applyAlignment="1">
      <alignment horizontal="center" vertical="top"/>
    </xf>
    <xf numFmtId="38" fontId="14" fillId="0" borderId="244" xfId="2" applyFont="1" applyFill="1" applyBorder="1" applyAlignment="1">
      <alignment vertical="top"/>
    </xf>
    <xf numFmtId="38" fontId="14" fillId="0" borderId="245" xfId="2" applyFont="1" applyFill="1" applyBorder="1" applyAlignment="1">
      <alignment vertical="top"/>
    </xf>
    <xf numFmtId="38" fontId="14" fillId="0" borderId="240" xfId="2" applyFont="1" applyFill="1" applyBorder="1" applyAlignment="1">
      <alignment vertical="top"/>
    </xf>
    <xf numFmtId="38" fontId="14" fillId="0" borderId="246" xfId="2" applyFont="1" applyFill="1" applyBorder="1" applyAlignment="1">
      <alignment vertical="top"/>
    </xf>
    <xf numFmtId="38" fontId="14" fillId="0" borderId="243" xfId="2" applyFont="1" applyFill="1" applyBorder="1" applyAlignment="1">
      <alignment vertical="top"/>
    </xf>
    <xf numFmtId="38" fontId="14" fillId="0" borderId="241" xfId="2" applyFont="1" applyFill="1" applyBorder="1" applyAlignment="1">
      <alignment vertical="top"/>
    </xf>
    <xf numFmtId="176" fontId="14" fillId="0" borderId="241" xfId="2" applyNumberFormat="1" applyFont="1" applyFill="1" applyBorder="1" applyAlignment="1">
      <alignment vertical="top"/>
    </xf>
    <xf numFmtId="176" fontId="14" fillId="0" borderId="244" xfId="2" applyNumberFormat="1" applyFont="1" applyFill="1" applyBorder="1" applyAlignment="1">
      <alignment vertical="top"/>
    </xf>
    <xf numFmtId="176" fontId="14" fillId="0" borderId="245" xfId="2" applyNumberFormat="1" applyFont="1" applyFill="1" applyBorder="1" applyAlignment="1">
      <alignment vertical="top"/>
    </xf>
    <xf numFmtId="176" fontId="14" fillId="0" borderId="240" xfId="2" applyNumberFormat="1" applyFont="1" applyFill="1" applyBorder="1" applyAlignment="1">
      <alignment vertical="top"/>
    </xf>
    <xf numFmtId="176" fontId="14" fillId="0" borderId="243" xfId="2" applyNumberFormat="1" applyFont="1" applyFill="1" applyBorder="1" applyAlignment="1">
      <alignment vertical="top"/>
    </xf>
    <xf numFmtId="0" fontId="14" fillId="0" borderId="241" xfId="3" applyFont="1" applyFill="1" applyBorder="1" applyAlignment="1">
      <alignment vertical="top"/>
    </xf>
    <xf numFmtId="176" fontId="14" fillId="0" borderId="248" xfId="3" applyNumberFormat="1" applyFont="1" applyFill="1" applyBorder="1" applyAlignment="1">
      <alignment vertical="top"/>
    </xf>
    <xf numFmtId="0" fontId="14" fillId="0" borderId="240" xfId="3" applyFont="1" applyFill="1" applyBorder="1" applyAlignment="1">
      <alignment vertical="top"/>
    </xf>
    <xf numFmtId="38" fontId="14" fillId="0" borderId="247" xfId="2" applyFont="1" applyFill="1" applyBorder="1" applyAlignment="1">
      <alignment vertical="top"/>
    </xf>
    <xf numFmtId="176" fontId="14" fillId="0" borderId="8" xfId="2" applyNumberFormat="1" applyFont="1" applyFill="1" applyBorder="1" applyAlignment="1">
      <alignment vertical="top" shrinkToFit="1"/>
    </xf>
    <xf numFmtId="176" fontId="14" fillId="0" borderId="160" xfId="2" applyNumberFormat="1" applyFont="1" applyFill="1" applyBorder="1" applyAlignment="1">
      <alignment vertical="top" shrinkToFit="1"/>
    </xf>
    <xf numFmtId="176" fontId="14" fillId="0" borderId="183" xfId="2" applyNumberFormat="1" applyFont="1" applyFill="1" applyBorder="1" applyAlignment="1">
      <alignment vertical="top" shrinkToFit="1"/>
    </xf>
    <xf numFmtId="176" fontId="14" fillId="0" borderId="8" xfId="2" applyNumberFormat="1" applyFont="1" applyFill="1" applyBorder="1" applyAlignment="1">
      <alignment horizontal="right" vertical="top" shrinkToFit="1"/>
    </xf>
    <xf numFmtId="176" fontId="14" fillId="0" borderId="204" xfId="2" applyNumberFormat="1" applyFont="1" applyFill="1" applyBorder="1" applyAlignment="1">
      <alignment vertical="top" shrinkToFit="1"/>
    </xf>
    <xf numFmtId="176" fontId="14" fillId="0" borderId="183" xfId="3" applyNumberFormat="1" applyFont="1" applyFill="1" applyBorder="1" applyAlignment="1">
      <alignment vertical="top" shrinkToFit="1"/>
    </xf>
    <xf numFmtId="176" fontId="14" fillId="0" borderId="160" xfId="2" applyNumberFormat="1" applyFont="1" applyFill="1" applyBorder="1" applyAlignment="1">
      <alignment horizontal="right" vertical="top" shrinkToFit="1"/>
    </xf>
    <xf numFmtId="176" fontId="14" fillId="0" borderId="183" xfId="2" applyNumberFormat="1" applyFont="1" applyFill="1" applyBorder="1" applyAlignment="1">
      <alignment horizontal="right" vertical="top" shrinkToFit="1"/>
    </xf>
    <xf numFmtId="38" fontId="14" fillId="0" borderId="0" xfId="2" applyFont="1" applyBorder="1" applyAlignment="1">
      <alignment horizontal="center" vertical="top"/>
    </xf>
    <xf numFmtId="3" fontId="14" fillId="0" borderId="0" xfId="2" applyNumberFormat="1" applyFont="1" applyFill="1" applyBorder="1" applyAlignment="1">
      <alignment vertical="top" shrinkToFit="1"/>
    </xf>
    <xf numFmtId="3" fontId="14" fillId="0" borderId="0" xfId="2" applyNumberFormat="1" applyFont="1" applyFill="1" applyBorder="1" applyAlignment="1">
      <alignment vertical="top"/>
    </xf>
    <xf numFmtId="176" fontId="14" fillId="0" borderId="0" xfId="2" applyNumberFormat="1" applyFont="1" applyFill="1" applyBorder="1" applyAlignment="1">
      <alignment vertical="top"/>
    </xf>
    <xf numFmtId="0" fontId="14" fillId="0" borderId="184" xfId="3" applyFont="1" applyBorder="1" applyAlignment="1">
      <alignment horizontal="distributed" vertical="top" shrinkToFit="1"/>
    </xf>
    <xf numFmtId="0" fontId="14" fillId="0" borderId="182" xfId="3" applyFont="1" applyBorder="1" applyAlignment="1">
      <alignment horizontal="distributed" vertical="top"/>
    </xf>
    <xf numFmtId="0" fontId="14" fillId="0" borderId="184" xfId="3" applyFont="1" applyBorder="1" applyAlignment="1">
      <alignment horizontal="distributed" vertical="top"/>
    </xf>
    <xf numFmtId="0" fontId="14" fillId="0" borderId="18" xfId="3" applyFont="1" applyBorder="1" applyAlignment="1">
      <alignment horizontal="center" vertical="top"/>
    </xf>
    <xf numFmtId="0" fontId="14" fillId="0" borderId="161" xfId="3" applyFont="1" applyFill="1" applyBorder="1" applyAlignment="1">
      <alignment horizontal="center" vertical="top"/>
    </xf>
    <xf numFmtId="49" fontId="14" fillId="0" borderId="11" xfId="0" applyNumberFormat="1" applyFont="1" applyBorder="1" applyAlignment="1">
      <alignment vertical="top"/>
    </xf>
    <xf numFmtId="0" fontId="14" fillId="0" borderId="11" xfId="3" applyFont="1" applyBorder="1" applyAlignment="1">
      <alignment horizontal="right" vertical="top"/>
    </xf>
    <xf numFmtId="38" fontId="14" fillId="0" borderId="283" xfId="2" applyFont="1" applyFill="1" applyBorder="1" applyAlignment="1">
      <alignment vertical="top" shrinkToFit="1"/>
    </xf>
    <xf numFmtId="38" fontId="14" fillId="0" borderId="284" xfId="2" applyFont="1" applyFill="1" applyBorder="1" applyAlignment="1">
      <alignment vertical="top"/>
    </xf>
    <xf numFmtId="38" fontId="14" fillId="0" borderId="368" xfId="2" applyFont="1" applyFill="1" applyBorder="1" applyAlignment="1">
      <alignment vertical="top"/>
    </xf>
    <xf numFmtId="38" fontId="14" fillId="0" borderId="369" xfId="2" applyFont="1" applyFill="1" applyBorder="1" applyAlignment="1">
      <alignment vertical="top"/>
    </xf>
    <xf numFmtId="0" fontId="17" fillId="0" borderId="0" xfId="0" applyFont="1" applyBorder="1" applyAlignment="1">
      <alignment vertical="top" shrinkToFit="1"/>
    </xf>
    <xf numFmtId="0" fontId="18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top" shrinkToFit="1"/>
    </xf>
    <xf numFmtId="0" fontId="14" fillId="0" borderId="0" xfId="0" applyFont="1" applyBorder="1" applyAlignment="1">
      <alignment horizontal="distributed" vertical="top" shrinkToFit="1"/>
    </xf>
    <xf numFmtId="0" fontId="14" fillId="0" borderId="155" xfId="0" applyFont="1" applyFill="1" applyBorder="1" applyAlignment="1">
      <alignment vertical="top"/>
    </xf>
    <xf numFmtId="57" fontId="17" fillId="6" borderId="155" xfId="0" applyNumberFormat="1" applyFont="1" applyFill="1" applyBorder="1" applyAlignment="1">
      <alignment vertical="center"/>
    </xf>
    <xf numFmtId="0" fontId="18" fillId="0" borderId="155" xfId="0" applyFont="1" applyFill="1" applyBorder="1" applyAlignment="1">
      <alignment vertical="top"/>
    </xf>
    <xf numFmtId="0" fontId="14" fillId="0" borderId="181" xfId="3" applyFont="1" applyBorder="1" applyAlignment="1">
      <alignment vertical="top"/>
    </xf>
    <xf numFmtId="0" fontId="14" fillId="0" borderId="156" xfId="3" applyFont="1" applyBorder="1" applyAlignment="1">
      <alignment vertical="top"/>
    </xf>
    <xf numFmtId="0" fontId="14" fillId="0" borderId="21" xfId="3" applyFont="1" applyBorder="1" applyAlignment="1">
      <alignment vertical="top"/>
    </xf>
    <xf numFmtId="0" fontId="14" fillId="0" borderId="359" xfId="3" applyFont="1" applyBorder="1" applyAlignment="1">
      <alignment horizontal="right" vertical="top"/>
    </xf>
    <xf numFmtId="0" fontId="14" fillId="0" borderId="21" xfId="3" applyFont="1" applyBorder="1" applyAlignment="1">
      <alignment horizontal="center" vertical="top"/>
    </xf>
    <xf numFmtId="0" fontId="14" fillId="0" borderId="0" xfId="3" applyFont="1" applyBorder="1" applyAlignment="1">
      <alignment horizontal="distributed" vertical="top"/>
    </xf>
    <xf numFmtId="0" fontId="14" fillId="0" borderId="181" xfId="3" applyFont="1" applyBorder="1" applyAlignment="1">
      <alignment horizontal="left" vertical="top"/>
    </xf>
    <xf numFmtId="0" fontId="14" fillId="0" borderId="156" xfId="3" applyFont="1" applyBorder="1" applyAlignment="1">
      <alignment horizontal="left" vertical="top"/>
    </xf>
    <xf numFmtId="0" fontId="14" fillId="0" borderId="21" xfId="3" applyFont="1" applyBorder="1" applyAlignment="1">
      <alignment horizontal="left" vertical="top"/>
    </xf>
    <xf numFmtId="0" fontId="14" fillId="0" borderId="199" xfId="3" applyFont="1" applyBorder="1" applyAlignment="1">
      <alignment horizontal="distributed" vertical="center" shrinkToFit="1"/>
    </xf>
    <xf numFmtId="0" fontId="14" fillId="0" borderId="182" xfId="3" applyFont="1" applyBorder="1" applyAlignment="1">
      <alignment horizontal="distributed" vertical="center" shrinkToFit="1"/>
    </xf>
    <xf numFmtId="0" fontId="14" fillId="0" borderId="184" xfId="3" applyFont="1" applyBorder="1" applyAlignment="1">
      <alignment horizontal="distributed" vertical="center" shrinkToFit="1"/>
    </xf>
    <xf numFmtId="0" fontId="14" fillId="0" borderId="8" xfId="3" applyFont="1" applyFill="1" applyBorder="1" applyAlignment="1">
      <alignment horizontal="left" vertical="top"/>
    </xf>
    <xf numFmtId="0" fontId="19" fillId="0" borderId="0" xfId="3" applyFont="1" applyBorder="1" applyAlignment="1">
      <alignment horizontal="distributed" vertical="top"/>
    </xf>
    <xf numFmtId="0" fontId="14" fillId="0" borderId="6" xfId="3" applyFont="1" applyFill="1" applyBorder="1" applyAlignment="1">
      <alignment vertical="top"/>
    </xf>
    <xf numFmtId="0" fontId="14" fillId="0" borderId="7" xfId="3" applyFont="1" applyFill="1" applyBorder="1" applyAlignment="1">
      <alignment vertical="top"/>
    </xf>
    <xf numFmtId="0" fontId="14" fillId="0" borderId="0" xfId="3" applyFont="1" applyBorder="1" applyAlignment="1">
      <alignment horizontal="left" vertical="top"/>
    </xf>
    <xf numFmtId="49" fontId="14" fillId="0" borderId="0" xfId="3" applyNumberFormat="1" applyFont="1" applyBorder="1" applyAlignment="1">
      <alignment horizontal="center" vertical="top"/>
    </xf>
    <xf numFmtId="0" fontId="14" fillId="0" borderId="0" xfId="3" applyFont="1" applyBorder="1" applyAlignment="1">
      <alignment horizontal="center" vertical="top"/>
    </xf>
    <xf numFmtId="0" fontId="14" fillId="0" borderId="155" xfId="0" applyFont="1" applyFill="1" applyBorder="1" applyAlignment="1">
      <alignment vertical="center"/>
    </xf>
    <xf numFmtId="0" fontId="14" fillId="0" borderId="155" xfId="0" applyFont="1" applyBorder="1" applyAlignment="1">
      <alignment vertical="top"/>
    </xf>
    <xf numFmtId="0" fontId="14" fillId="0" borderId="155" xfId="0" applyNumberFormat="1" applyFont="1" applyBorder="1" applyAlignment="1">
      <alignment vertical="top"/>
    </xf>
    <xf numFmtId="0" fontId="14" fillId="0" borderId="155" xfId="3" applyFont="1" applyBorder="1" applyAlignment="1">
      <alignment horizontal="right" vertical="top"/>
    </xf>
    <xf numFmtId="0" fontId="14" fillId="0" borderId="159" xfId="3" applyFont="1" applyFill="1" applyBorder="1" applyAlignment="1">
      <alignment vertical="top"/>
    </xf>
    <xf numFmtId="0" fontId="14" fillId="0" borderId="142" xfId="3" applyFont="1" applyBorder="1" applyAlignment="1">
      <alignment horizontal="right" vertical="top"/>
    </xf>
    <xf numFmtId="0" fontId="14" fillId="0" borderId="0" xfId="0" applyFont="1" applyBorder="1" applyAlignment="1">
      <alignment horizontal="distributed" vertical="center"/>
    </xf>
    <xf numFmtId="49" fontId="14" fillId="0" borderId="6" xfId="0" applyNumberFormat="1" applyFont="1" applyBorder="1" applyAlignment="1">
      <alignment vertical="top"/>
    </xf>
    <xf numFmtId="49" fontId="14" fillId="0" borderId="6" xfId="0" applyNumberFormat="1" applyFont="1" applyBorder="1" applyAlignment="1">
      <alignment horizontal="right" vertical="top"/>
    </xf>
    <xf numFmtId="49" fontId="14" fillId="0" borderId="13" xfId="0" applyNumberFormat="1" applyFont="1" applyBorder="1" applyAlignment="1">
      <alignment horizontal="right" vertical="top"/>
    </xf>
    <xf numFmtId="49" fontId="14" fillId="0" borderId="16" xfId="0" applyNumberFormat="1" applyFont="1" applyBorder="1" applyAlignment="1">
      <alignment horizontal="right" vertical="top"/>
    </xf>
    <xf numFmtId="0" fontId="14" fillId="0" borderId="6" xfId="0" applyNumberFormat="1" applyFont="1" applyBorder="1" applyAlignment="1">
      <alignment vertical="top"/>
    </xf>
    <xf numFmtId="0" fontId="14" fillId="0" borderId="356" xfId="3" applyFont="1" applyFill="1" applyBorder="1" applyAlignment="1">
      <alignment vertical="top"/>
    </xf>
    <xf numFmtId="0" fontId="14" fillId="0" borderId="10" xfId="0" applyNumberFormat="1" applyFont="1" applyBorder="1" applyAlignment="1">
      <alignment vertical="top"/>
    </xf>
    <xf numFmtId="0" fontId="14" fillId="0" borderId="13" xfId="0" applyNumberFormat="1" applyFont="1" applyBorder="1" applyAlignment="1">
      <alignment vertical="top"/>
    </xf>
    <xf numFmtId="0" fontId="14" fillId="0" borderId="8" xfId="0" applyNumberFormat="1" applyFont="1" applyBorder="1" applyAlignment="1">
      <alignment vertical="top"/>
    </xf>
    <xf numFmtId="49" fontId="14" fillId="0" borderId="10" xfId="0" applyNumberFormat="1" applyFont="1" applyBorder="1" applyAlignment="1">
      <alignment vertical="top"/>
    </xf>
    <xf numFmtId="0" fontId="14" fillId="0" borderId="2" xfId="3" applyFont="1" applyBorder="1" applyAlignment="1">
      <alignment horizontal="center" vertical="top"/>
    </xf>
    <xf numFmtId="0" fontId="14" fillId="0" borderId="186" xfId="3" applyFont="1" applyBorder="1" applyAlignment="1">
      <alignment horizontal="distributed" vertical="top" shrinkToFit="1"/>
    </xf>
    <xf numFmtId="0" fontId="14" fillId="0" borderId="187" xfId="3" applyFont="1" applyBorder="1" applyAlignment="1">
      <alignment horizontal="distributed" vertical="top"/>
    </xf>
    <xf numFmtId="0" fontId="14" fillId="0" borderId="182" xfId="3" applyFont="1" applyBorder="1" applyAlignment="1">
      <alignment horizontal="distributed" vertical="top" shrinkToFit="1"/>
    </xf>
    <xf numFmtId="0" fontId="14" fillId="0" borderId="187" xfId="3" applyFont="1" applyBorder="1" applyAlignment="1">
      <alignment horizontal="distributed" vertical="center" shrinkToFit="1"/>
    </xf>
    <xf numFmtId="0" fontId="14" fillId="0" borderId="183" xfId="3" applyFont="1" applyBorder="1" applyAlignment="1">
      <alignment horizontal="distributed" vertical="center" shrinkToFit="1"/>
    </xf>
    <xf numFmtId="0" fontId="21" fillId="0" borderId="32" xfId="0" applyFont="1" applyBorder="1" applyAlignment="1">
      <alignment vertical="center" shrinkToFit="1"/>
    </xf>
    <xf numFmtId="0" fontId="14" fillId="0" borderId="1" xfId="0" applyFont="1" applyFill="1" applyBorder="1" applyAlignment="1">
      <alignment horizontal="distributed" vertical="center" shrinkToFit="1"/>
    </xf>
    <xf numFmtId="0" fontId="14" fillId="0" borderId="187" xfId="0" applyFont="1" applyBorder="1" applyAlignment="1">
      <alignment horizontal="distributed" vertical="center"/>
    </xf>
    <xf numFmtId="0" fontId="22" fillId="0" borderId="182" xfId="0" applyFont="1" applyBorder="1" applyAlignment="1">
      <alignment horizontal="distributed" vertical="center" wrapText="1"/>
    </xf>
    <xf numFmtId="0" fontId="14" fillId="0" borderId="182" xfId="0" applyFont="1" applyBorder="1" applyAlignment="1">
      <alignment horizontal="distributed" vertical="center"/>
    </xf>
    <xf numFmtId="0" fontId="14" fillId="0" borderId="184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 shrinkToFit="1"/>
    </xf>
    <xf numFmtId="0" fontId="14" fillId="0" borderId="157" xfId="0" applyFont="1" applyBorder="1" applyAlignment="1">
      <alignment horizontal="distributed" vertical="center" shrinkToFit="1"/>
    </xf>
    <xf numFmtId="0" fontId="14" fillId="0" borderId="187" xfId="0" applyFont="1" applyBorder="1" applyAlignment="1">
      <alignment horizontal="distributed" vertical="center" shrinkToFit="1"/>
    </xf>
    <xf numFmtId="0" fontId="14" fillId="0" borderId="182" xfId="0" applyFont="1" applyBorder="1" applyAlignment="1">
      <alignment horizontal="distributed" vertical="center" shrinkToFit="1"/>
    </xf>
    <xf numFmtId="0" fontId="22" fillId="0" borderId="182" xfId="0" applyFont="1" applyBorder="1" applyAlignment="1">
      <alignment horizontal="distributed" vertical="center"/>
    </xf>
    <xf numFmtId="0" fontId="14" fillId="0" borderId="185" xfId="0" applyFont="1" applyBorder="1" applyAlignment="1">
      <alignment horizontal="distributed" vertical="center"/>
    </xf>
    <xf numFmtId="0" fontId="14" fillId="0" borderId="183" xfId="0" applyFont="1" applyBorder="1" applyAlignment="1">
      <alignment horizontal="distributed" vertical="center"/>
    </xf>
    <xf numFmtId="0" fontId="14" fillId="0" borderId="181" xfId="3" applyFont="1" applyBorder="1" applyAlignment="1">
      <alignment horizontal="left" vertical="top" shrinkToFit="1"/>
    </xf>
    <xf numFmtId="0" fontId="14" fillId="0" borderId="156" xfId="3" applyFont="1" applyBorder="1" applyAlignment="1">
      <alignment horizontal="left" vertical="top" shrinkToFit="1"/>
    </xf>
    <xf numFmtId="0" fontId="14" fillId="0" borderId="21" xfId="3" applyFont="1" applyBorder="1" applyAlignment="1">
      <alignment horizontal="left" vertical="top" shrinkToFit="1"/>
    </xf>
    <xf numFmtId="0" fontId="14" fillId="0" borderId="250" xfId="3" applyFont="1" applyBorder="1" applyAlignment="1">
      <alignment horizontal="center" vertical="top"/>
    </xf>
    <xf numFmtId="0" fontId="14" fillId="0" borderId="251" xfId="3" applyFont="1" applyBorder="1" applyAlignment="1">
      <alignment horizontal="center" vertical="top"/>
    </xf>
    <xf numFmtId="0" fontId="14" fillId="0" borderId="181" xfId="3" applyFont="1" applyBorder="1" applyAlignment="1">
      <alignment horizontal="center" vertical="top"/>
    </xf>
    <xf numFmtId="0" fontId="14" fillId="0" borderId="156" xfId="3" applyFont="1" applyBorder="1" applyAlignment="1">
      <alignment horizontal="center" vertical="top"/>
    </xf>
    <xf numFmtId="0" fontId="14" fillId="0" borderId="21" xfId="3" applyFont="1" applyBorder="1" applyAlignment="1">
      <alignment horizontal="center" vertical="top"/>
    </xf>
    <xf numFmtId="0" fontId="14" fillId="0" borderId="23" xfId="3" applyFont="1" applyBorder="1" applyAlignment="1">
      <alignment horizontal="left" vertical="top"/>
    </xf>
    <xf numFmtId="0" fontId="14" fillId="0" borderId="16" xfId="3" applyFont="1" applyBorder="1" applyAlignment="1">
      <alignment horizontal="left" vertical="top"/>
    </xf>
    <xf numFmtId="0" fontId="14" fillId="0" borderId="359" xfId="3" applyFont="1" applyBorder="1" applyAlignment="1">
      <alignment horizontal="left" vertical="top"/>
    </xf>
    <xf numFmtId="0" fontId="14" fillId="0" borderId="15" xfId="3" applyFont="1" applyFill="1" applyBorder="1" applyAlignment="1">
      <alignment horizontal="left" vertical="top"/>
    </xf>
    <xf numFmtId="0" fontId="14" fillId="0" borderId="13" xfId="3" applyFont="1" applyFill="1" applyBorder="1" applyAlignment="1">
      <alignment horizontal="left" vertical="top"/>
    </xf>
    <xf numFmtId="0" fontId="14" fillId="0" borderId="14" xfId="3" applyFont="1" applyFill="1" applyBorder="1" applyAlignment="1">
      <alignment horizontal="left" vertical="top"/>
    </xf>
    <xf numFmtId="0" fontId="14" fillId="0" borderId="5" xfId="3" applyFont="1" applyBorder="1" applyAlignment="1">
      <alignment horizontal="left" vertical="top"/>
    </xf>
    <xf numFmtId="0" fontId="14" fillId="0" borderId="6" xfId="3" applyFont="1" applyBorder="1" applyAlignment="1">
      <alignment horizontal="left" vertical="top"/>
    </xf>
    <xf numFmtId="0" fontId="14" fillId="0" borderId="7" xfId="3" applyFont="1" applyBorder="1" applyAlignment="1">
      <alignment horizontal="left" vertical="top"/>
    </xf>
    <xf numFmtId="0" fontId="14" fillId="0" borderId="9" xfId="3" applyFont="1" applyBorder="1" applyAlignment="1">
      <alignment horizontal="left" vertical="top"/>
    </xf>
    <xf numFmtId="0" fontId="14" fillId="0" borderId="8" xfId="3" applyFont="1" applyBorder="1" applyAlignment="1">
      <alignment horizontal="left" vertical="top"/>
    </xf>
    <xf numFmtId="0" fontId="14" fillId="0" borderId="142" xfId="3" applyFont="1" applyBorder="1" applyAlignment="1">
      <alignment horizontal="left" vertical="top"/>
    </xf>
    <xf numFmtId="0" fontId="14" fillId="0" borderId="200" xfId="3" applyFont="1" applyBorder="1" applyAlignment="1">
      <alignment horizontal="left" vertical="top"/>
    </xf>
    <xf numFmtId="0" fontId="14" fillId="0" borderId="360" xfId="3" applyFont="1" applyBorder="1" applyAlignment="1">
      <alignment horizontal="left" vertical="top"/>
    </xf>
    <xf numFmtId="0" fontId="14" fillId="0" borderId="201" xfId="3" applyFont="1" applyBorder="1" applyAlignment="1">
      <alignment horizontal="left" vertical="top"/>
    </xf>
    <xf numFmtId="0" fontId="14" fillId="0" borderId="16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4" fillId="0" borderId="158" xfId="3" applyFont="1" applyFill="1" applyBorder="1" applyAlignment="1">
      <alignment horizontal="center" vertical="top"/>
    </xf>
    <xf numFmtId="0" fontId="14" fillId="0" borderId="10" xfId="3" applyFont="1" applyFill="1" applyBorder="1" applyAlignment="1">
      <alignment horizontal="center" vertical="top"/>
    </xf>
    <xf numFmtId="0" fontId="14" fillId="0" borderId="189" xfId="3" applyFont="1" applyFill="1" applyBorder="1" applyAlignment="1">
      <alignment horizontal="center" vertical="top"/>
    </xf>
    <xf numFmtId="0" fontId="18" fillId="0" borderId="181" xfId="3" applyFont="1" applyBorder="1" applyAlignment="1">
      <alignment horizontal="left" vertical="top"/>
    </xf>
    <xf numFmtId="0" fontId="18" fillId="0" borderId="156" xfId="3" applyFont="1" applyBorder="1" applyAlignment="1">
      <alignment horizontal="left" vertical="top"/>
    </xf>
    <xf numFmtId="0" fontId="18" fillId="0" borderId="21" xfId="3" applyFont="1" applyBorder="1" applyAlignment="1">
      <alignment horizontal="left" vertical="top"/>
    </xf>
    <xf numFmtId="0" fontId="14" fillId="0" borderId="250" xfId="0" applyFont="1" applyFill="1" applyBorder="1" applyAlignment="1">
      <alignment horizontal="distributed" vertical="top"/>
    </xf>
    <xf numFmtId="0" fontId="14" fillId="0" borderId="251" xfId="0" applyFont="1" applyFill="1" applyBorder="1" applyAlignment="1">
      <alignment horizontal="distributed" vertical="top"/>
    </xf>
    <xf numFmtId="0" fontId="14" fillId="0" borderId="181" xfId="3" applyFont="1" applyBorder="1" applyAlignment="1">
      <alignment horizontal="left" vertical="top"/>
    </xf>
    <xf numFmtId="0" fontId="14" fillId="0" borderId="156" xfId="3" applyFont="1" applyBorder="1" applyAlignment="1">
      <alignment horizontal="left" vertical="top"/>
    </xf>
    <xf numFmtId="0" fontId="14" fillId="0" borderId="21" xfId="3" applyFont="1" applyBorder="1" applyAlignment="1">
      <alignment horizontal="left" vertical="top"/>
    </xf>
    <xf numFmtId="57" fontId="14" fillId="0" borderId="250" xfId="3" applyNumberFormat="1" applyFont="1" applyBorder="1" applyAlignment="1">
      <alignment horizontal="center" vertical="top"/>
    </xf>
    <xf numFmtId="57" fontId="14" fillId="0" borderId="251" xfId="3" applyNumberFormat="1" applyFont="1" applyBorder="1" applyAlignment="1">
      <alignment horizontal="center" vertical="top"/>
    </xf>
    <xf numFmtId="0" fontId="14" fillId="0" borderId="126" xfId="3" applyFont="1" applyBorder="1" applyAlignment="1">
      <alignment horizontal="center" vertical="center"/>
    </xf>
    <xf numFmtId="0" fontId="14" fillId="0" borderId="160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4" fillId="0" borderId="183" xfId="3" applyFont="1" applyBorder="1" applyAlignment="1">
      <alignment horizontal="center" vertical="center"/>
    </xf>
    <xf numFmtId="0" fontId="14" fillId="0" borderId="181" xfId="3" applyFont="1" applyFill="1" applyBorder="1" applyAlignment="1">
      <alignment horizontal="center" vertical="top"/>
    </xf>
    <xf numFmtId="0" fontId="14" fillId="0" borderId="156" xfId="3" applyFont="1" applyFill="1" applyBorder="1" applyAlignment="1">
      <alignment horizontal="center" vertical="top"/>
    </xf>
    <xf numFmtId="0" fontId="14" fillId="0" borderId="21" xfId="3" applyFont="1" applyFill="1" applyBorder="1" applyAlignment="1">
      <alignment horizontal="center" vertical="top"/>
    </xf>
    <xf numFmtId="0" fontId="14" fillId="0" borderId="2" xfId="3" applyFont="1" applyFill="1" applyBorder="1" applyAlignment="1">
      <alignment horizontal="center" vertical="center"/>
    </xf>
    <xf numFmtId="0" fontId="14" fillId="0" borderId="183" xfId="3" applyFont="1" applyFill="1" applyBorder="1" applyAlignment="1">
      <alignment horizontal="center" vertical="center"/>
    </xf>
    <xf numFmtId="0" fontId="14" fillId="0" borderId="188" xfId="3" applyFont="1" applyFill="1" applyBorder="1" applyAlignment="1">
      <alignment horizontal="center" vertical="top"/>
    </xf>
    <xf numFmtId="49" fontId="14" fillId="0" borderId="6" xfId="3" applyNumberFormat="1" applyFont="1" applyBorder="1" applyAlignment="1">
      <alignment horizontal="center" vertical="top"/>
    </xf>
    <xf numFmtId="0" fontId="14" fillId="0" borderId="181" xfId="3" applyFont="1" applyFill="1" applyBorder="1" applyAlignment="1">
      <alignment horizontal="distributed" vertical="top"/>
    </xf>
    <xf numFmtId="0" fontId="14" fillId="0" borderId="156" xfId="3" applyFont="1" applyFill="1" applyBorder="1" applyAlignment="1">
      <alignment horizontal="distributed" vertical="top"/>
    </xf>
    <xf numFmtId="0" fontId="14" fillId="0" borderId="21" xfId="3" applyFont="1" applyFill="1" applyBorder="1" applyAlignment="1">
      <alignment horizontal="distributed" vertical="top"/>
    </xf>
    <xf numFmtId="0" fontId="14" fillId="0" borderId="181" xfId="3" applyFont="1" applyFill="1" applyBorder="1" applyAlignment="1">
      <alignment horizontal="left" vertical="top"/>
    </xf>
    <xf numFmtId="0" fontId="14" fillId="0" borderId="156" xfId="3" applyFont="1" applyFill="1" applyBorder="1" applyAlignment="1">
      <alignment horizontal="left" vertical="top"/>
    </xf>
    <xf numFmtId="0" fontId="14" fillId="0" borderId="21" xfId="3" applyFont="1" applyFill="1" applyBorder="1" applyAlignment="1">
      <alignment horizontal="left" vertical="top"/>
    </xf>
    <xf numFmtId="49" fontId="14" fillId="0" borderId="8" xfId="3" applyNumberFormat="1" applyFont="1" applyBorder="1" applyAlignment="1">
      <alignment horizontal="center" vertical="top"/>
    </xf>
    <xf numFmtId="0" fontId="14" fillId="0" borderId="9" xfId="3" applyFont="1" applyFill="1" applyBorder="1" applyAlignment="1">
      <alignment horizontal="left" vertical="top"/>
    </xf>
    <xf numFmtId="0" fontId="14" fillId="0" borderId="8" xfId="3" applyFont="1" applyFill="1" applyBorder="1" applyAlignment="1">
      <alignment horizontal="left" vertical="top"/>
    </xf>
    <xf numFmtId="0" fontId="14" fillId="0" borderId="142" xfId="3" applyFont="1" applyFill="1" applyBorder="1" applyAlignment="1">
      <alignment horizontal="left" vertical="top"/>
    </xf>
    <xf numFmtId="0" fontId="14" fillId="0" borderId="5" xfId="3" applyFont="1" applyBorder="1" applyAlignment="1">
      <alignment horizontal="distributed" vertical="top"/>
    </xf>
    <xf numFmtId="0" fontId="14" fillId="0" borderId="7" xfId="3" applyFont="1" applyBorder="1" applyAlignment="1">
      <alignment horizontal="distributed" vertical="top"/>
    </xf>
    <xf numFmtId="0" fontId="14" fillId="0" borderId="15" xfId="3" applyFont="1" applyBorder="1" applyAlignment="1">
      <alignment horizontal="left" vertical="top"/>
    </xf>
    <xf numFmtId="0" fontId="14" fillId="0" borderId="13" xfId="3" applyFont="1" applyBorder="1" applyAlignment="1">
      <alignment horizontal="left" vertical="top"/>
    </xf>
    <xf numFmtId="0" fontId="14" fillId="0" borderId="14" xfId="3" applyFont="1" applyBorder="1" applyAlignment="1">
      <alignment horizontal="left" vertical="top"/>
    </xf>
    <xf numFmtId="0" fontId="14" fillId="0" borderId="5" xfId="3" applyFont="1" applyFill="1" applyBorder="1" applyAlignment="1">
      <alignment horizontal="left" vertical="top"/>
    </xf>
    <xf numFmtId="0" fontId="14" fillId="0" borderId="6" xfId="3" applyFont="1" applyFill="1" applyBorder="1" applyAlignment="1">
      <alignment horizontal="left" vertical="top"/>
    </xf>
    <xf numFmtId="0" fontId="14" fillId="0" borderId="7" xfId="3" applyFont="1" applyFill="1" applyBorder="1" applyAlignment="1">
      <alignment horizontal="left" vertical="top"/>
    </xf>
    <xf numFmtId="0" fontId="18" fillId="0" borderId="363" xfId="3" applyFont="1" applyFill="1" applyBorder="1" applyAlignment="1">
      <alignment horizontal="left" vertical="top"/>
    </xf>
    <xf numFmtId="0" fontId="18" fillId="0" borderId="360" xfId="3" applyFont="1" applyFill="1" applyBorder="1" applyAlignment="1">
      <alignment horizontal="left" vertical="top"/>
    </xf>
    <xf numFmtId="0" fontId="18" fillId="0" borderId="201" xfId="3" applyFont="1" applyFill="1" applyBorder="1" applyAlignment="1">
      <alignment horizontal="left" vertical="top"/>
    </xf>
    <xf numFmtId="0" fontId="14" fillId="0" borderId="182" xfId="3" applyFont="1" applyBorder="1" applyAlignment="1">
      <alignment horizontal="distributed" vertical="center" shrinkToFit="1"/>
    </xf>
    <xf numFmtId="0" fontId="14" fillId="0" borderId="184" xfId="3" applyFont="1" applyBorder="1" applyAlignment="1">
      <alignment horizontal="distributed" vertical="center" shrinkToFit="1"/>
    </xf>
    <xf numFmtId="0" fontId="14" fillId="0" borderId="15" xfId="0" applyFont="1" applyBorder="1" applyAlignment="1">
      <alignment horizontal="distributed" vertical="top"/>
    </xf>
    <xf numFmtId="0" fontId="14" fillId="0" borderId="14" xfId="0" applyFont="1" applyBorder="1" applyAlignment="1">
      <alignment horizontal="distributed" vertical="top"/>
    </xf>
    <xf numFmtId="57" fontId="14" fillId="0" borderId="5" xfId="0" applyNumberFormat="1" applyFont="1" applyFill="1" applyBorder="1" applyAlignment="1">
      <alignment horizontal="center" vertical="top" shrinkToFit="1"/>
    </xf>
    <xf numFmtId="57" fontId="14" fillId="0" borderId="7" xfId="0" applyNumberFormat="1" applyFont="1" applyFill="1" applyBorder="1" applyAlignment="1">
      <alignment horizontal="center" vertical="top" shrinkToFit="1"/>
    </xf>
    <xf numFmtId="0" fontId="14" fillId="0" borderId="180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357" xfId="0" applyFont="1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14" fillId="0" borderId="142" xfId="0" applyFont="1" applyFill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top" wrapText="1"/>
    </xf>
    <xf numFmtId="0" fontId="14" fillId="0" borderId="7" xfId="0" applyFont="1" applyBorder="1" applyAlignment="1">
      <alignment horizontal="distributed" vertical="top" wrapText="1"/>
    </xf>
    <xf numFmtId="0" fontId="14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57" fontId="14" fillId="0" borderId="15" xfId="0" applyNumberFormat="1" applyFont="1" applyFill="1" applyBorder="1" applyAlignment="1">
      <alignment horizontal="center" vertical="top" shrinkToFit="1"/>
    </xf>
    <xf numFmtId="57" fontId="14" fillId="0" borderId="14" xfId="0" applyNumberFormat="1" applyFont="1" applyFill="1" applyBorder="1" applyAlignment="1">
      <alignment horizontal="center" vertical="top" shrinkToFit="1"/>
    </xf>
    <xf numFmtId="0" fontId="14" fillId="0" borderId="3" xfId="0" applyFont="1" applyBorder="1" applyAlignment="1">
      <alignment horizontal="distributed" vertical="top" wrapText="1"/>
    </xf>
    <xf numFmtId="0" fontId="14" fillId="0" borderId="357" xfId="0" applyFont="1" applyBorder="1" applyAlignment="1">
      <alignment horizontal="distributed" vertical="top" wrapText="1"/>
    </xf>
    <xf numFmtId="0" fontId="14" fillId="0" borderId="187" xfId="3" applyFont="1" applyBorder="1" applyAlignment="1">
      <alignment horizontal="distributed" vertical="center" shrinkToFit="1"/>
    </xf>
    <xf numFmtId="0" fontId="14" fillId="0" borderId="5" xfId="0" applyFont="1" applyBorder="1" applyAlignment="1">
      <alignment horizontal="distributed" vertical="top"/>
    </xf>
    <xf numFmtId="0" fontId="14" fillId="0" borderId="7" xfId="0" applyFont="1" applyBorder="1" applyAlignment="1">
      <alignment horizontal="distributed" vertical="top"/>
    </xf>
    <xf numFmtId="0" fontId="14" fillId="0" borderId="12" xfId="0" applyFont="1" applyBorder="1" applyAlignment="1">
      <alignment horizontal="distributed" vertical="top"/>
    </xf>
    <xf numFmtId="0" fontId="14" fillId="0" borderId="11" xfId="0" applyFont="1" applyBorder="1" applyAlignment="1">
      <alignment horizontal="distributed" vertical="top"/>
    </xf>
    <xf numFmtId="0" fontId="14" fillId="0" borderId="15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distributed" vertical="top" wrapText="1"/>
    </xf>
    <xf numFmtId="0" fontId="14" fillId="0" borderId="11" xfId="0" applyFont="1" applyBorder="1" applyAlignment="1">
      <alignment horizontal="distributed" vertical="top" wrapText="1"/>
    </xf>
    <xf numFmtId="0" fontId="14" fillId="0" borderId="23" xfId="0" applyFont="1" applyBorder="1" applyAlignment="1">
      <alignment horizontal="distributed" vertical="top"/>
    </xf>
    <xf numFmtId="0" fontId="14" fillId="0" borderId="359" xfId="0" applyFont="1" applyBorder="1" applyAlignment="1">
      <alignment horizontal="distributed" vertical="top"/>
    </xf>
    <xf numFmtId="0" fontId="14" fillId="0" borderId="15" xfId="0" applyFont="1" applyBorder="1" applyAlignment="1">
      <alignment horizontal="distributed" vertical="top" wrapText="1"/>
    </xf>
    <xf numFmtId="0" fontId="14" fillId="0" borderId="14" xfId="0" applyFont="1" applyBorder="1" applyAlignment="1">
      <alignment horizontal="distributed" vertical="top" wrapText="1"/>
    </xf>
    <xf numFmtId="0" fontId="14" fillId="0" borderId="157" xfId="0" applyFont="1" applyBorder="1" applyAlignment="1">
      <alignment horizontal="distributed" vertical="center"/>
    </xf>
    <xf numFmtId="0" fontId="14" fillId="0" borderId="159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357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359" xfId="0" applyFont="1" applyBorder="1" applyAlignment="1">
      <alignment horizontal="distributed" vertical="center"/>
    </xf>
    <xf numFmtId="0" fontId="14" fillId="0" borderId="23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359" xfId="0" applyFont="1" applyBorder="1" applyAlignment="1">
      <alignment horizontal="left" vertical="top"/>
    </xf>
    <xf numFmtId="57" fontId="14" fillId="0" borderId="6" xfId="0" applyNumberFormat="1" applyFont="1" applyFill="1" applyBorder="1" applyAlignment="1">
      <alignment horizontal="center" vertical="top" shrinkToFit="1"/>
    </xf>
    <xf numFmtId="57" fontId="14" fillId="0" borderId="23" xfId="0" applyNumberFormat="1" applyFont="1" applyFill="1" applyBorder="1" applyAlignment="1">
      <alignment horizontal="center" vertical="top" shrinkToFit="1"/>
    </xf>
    <xf numFmtId="57" fontId="14" fillId="0" borderId="16" xfId="0" applyNumberFormat="1" applyFont="1" applyFill="1" applyBorder="1" applyAlignment="1">
      <alignment horizontal="center" vertical="top" shrinkToFit="1"/>
    </xf>
    <xf numFmtId="0" fontId="14" fillId="0" borderId="356" xfId="0" applyFont="1" applyBorder="1" applyAlignment="1">
      <alignment horizontal="distributed" vertical="center"/>
    </xf>
    <xf numFmtId="0" fontId="14" fillId="0" borderId="155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 shrinkToFit="1"/>
    </xf>
    <xf numFmtId="0" fontId="14" fillId="0" borderId="199" xfId="0" applyFont="1" applyBorder="1" applyAlignment="1">
      <alignment horizontal="distributed" vertical="center" shrinkToFit="1"/>
    </xf>
    <xf numFmtId="0" fontId="14" fillId="0" borderId="185" xfId="0" applyFont="1" applyBorder="1" applyAlignment="1">
      <alignment horizontal="distributed" vertical="center" shrinkToFit="1"/>
    </xf>
    <xf numFmtId="0" fontId="23" fillId="0" borderId="185" xfId="0" applyFont="1" applyBorder="1" applyAlignment="1">
      <alignment horizontal="distributed" vertical="center" wrapText="1" shrinkToFit="1"/>
    </xf>
    <xf numFmtId="0" fontId="23" fillId="0" borderId="199" xfId="0" applyFont="1" applyBorder="1" applyAlignment="1">
      <alignment horizontal="distributed" vertical="center" wrapText="1" shrinkToFit="1"/>
    </xf>
    <xf numFmtId="0" fontId="14" fillId="0" borderId="5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180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57" fontId="14" fillId="0" borderId="12" xfId="0" applyNumberFormat="1" applyFont="1" applyFill="1" applyBorder="1" applyAlignment="1">
      <alignment horizontal="center" vertical="top" shrinkToFit="1"/>
    </xf>
    <xf numFmtId="57" fontId="14" fillId="0" borderId="11" xfId="0" applyNumberFormat="1" applyFont="1" applyFill="1" applyBorder="1" applyAlignment="1">
      <alignment horizontal="center" vertical="top" shrinkToFit="1"/>
    </xf>
    <xf numFmtId="57" fontId="14" fillId="0" borderId="359" xfId="0" applyNumberFormat="1" applyFont="1" applyFill="1" applyBorder="1" applyAlignment="1">
      <alignment horizontal="center" vertical="top" shrinkToFit="1"/>
    </xf>
    <xf numFmtId="9" fontId="18" fillId="0" borderId="10" xfId="1" applyFont="1" applyFill="1" applyBorder="1" applyAlignment="1">
      <alignment horizontal="left" vertical="top"/>
    </xf>
    <xf numFmtId="9" fontId="18" fillId="0" borderId="11" xfId="1" applyFont="1" applyFill="1" applyBorder="1" applyAlignment="1">
      <alignment horizontal="left" vertical="top"/>
    </xf>
    <xf numFmtId="0" fontId="14" fillId="0" borderId="358" xfId="3" applyFont="1" applyBorder="1" applyAlignment="1">
      <alignment horizontal="distributed" vertical="top"/>
    </xf>
    <xf numFmtId="0" fontId="14" fillId="0" borderId="361" xfId="3" applyFont="1" applyBorder="1" applyAlignment="1">
      <alignment horizontal="distributed" vertical="top"/>
    </xf>
    <xf numFmtId="0" fontId="14" fillId="0" borderId="200" xfId="0" applyFont="1" applyBorder="1" applyAlignment="1">
      <alignment horizontal="distributed" vertical="center"/>
    </xf>
    <xf numFmtId="0" fontId="14" fillId="0" borderId="201" xfId="0" applyFont="1" applyBorder="1" applyAlignment="1">
      <alignment horizontal="distributed" vertical="center"/>
    </xf>
    <xf numFmtId="0" fontId="14" fillId="0" borderId="200" xfId="3" applyFont="1" applyBorder="1" applyAlignment="1">
      <alignment horizontal="distributed" vertical="top"/>
    </xf>
    <xf numFmtId="0" fontId="14" fillId="0" borderId="201" xfId="3" applyFont="1" applyBorder="1" applyAlignment="1">
      <alignment horizontal="distributed" vertical="top"/>
    </xf>
    <xf numFmtId="0" fontId="14" fillId="0" borderId="16" xfId="3" applyFont="1" applyFill="1" applyBorder="1" applyAlignment="1">
      <alignment horizontal="left" vertical="top"/>
    </xf>
    <xf numFmtId="0" fontId="14" fillId="0" borderId="359" xfId="3" applyFont="1" applyFill="1" applyBorder="1" applyAlignment="1">
      <alignment horizontal="left" vertical="top"/>
    </xf>
    <xf numFmtId="0" fontId="14" fillId="0" borderId="180" xfId="3" applyFont="1" applyBorder="1" applyAlignment="1">
      <alignment horizontal="distributed" vertical="center"/>
    </xf>
    <xf numFmtId="0" fontId="14" fillId="0" borderId="155" xfId="3" applyFont="1" applyBorder="1" applyAlignment="1">
      <alignment horizontal="distributed" vertical="center"/>
    </xf>
    <xf numFmtId="0" fontId="14" fillId="0" borderId="3" xfId="3" applyFont="1" applyBorder="1" applyAlignment="1">
      <alignment horizontal="distributed" vertical="center"/>
    </xf>
    <xf numFmtId="0" fontId="14" fillId="0" borderId="0" xfId="3" applyFont="1" applyBorder="1" applyAlignment="1">
      <alignment horizontal="distributed" vertical="center"/>
    </xf>
    <xf numFmtId="0" fontId="14" fillId="0" borderId="9" xfId="3" applyFont="1" applyBorder="1" applyAlignment="1">
      <alignment horizontal="distributed" vertical="center"/>
    </xf>
    <xf numFmtId="0" fontId="14" fillId="0" borderId="8" xfId="3" applyFont="1" applyBorder="1" applyAlignment="1">
      <alignment horizontal="distributed" vertical="center"/>
    </xf>
    <xf numFmtId="0" fontId="18" fillId="0" borderId="365" xfId="3" applyFont="1" applyFill="1" applyBorder="1" applyAlignment="1">
      <alignment horizontal="left" vertical="top"/>
    </xf>
    <xf numFmtId="0" fontId="18" fillId="0" borderId="20" xfId="3" applyFont="1" applyFill="1" applyBorder="1" applyAlignment="1">
      <alignment horizontal="left" vertical="top"/>
    </xf>
    <xf numFmtId="0" fontId="18" fillId="0" borderId="361" xfId="3" applyFont="1" applyFill="1" applyBorder="1" applyAlignment="1">
      <alignment horizontal="left" vertical="top"/>
    </xf>
    <xf numFmtId="49" fontId="14" fillId="0" borderId="13" xfId="0" applyNumberFormat="1" applyFont="1" applyBorder="1" applyAlignment="1">
      <alignment horizontal="left" vertical="top"/>
    </xf>
    <xf numFmtId="49" fontId="14" fillId="0" borderId="14" xfId="0" applyNumberFormat="1" applyFont="1" applyBorder="1" applyAlignment="1">
      <alignment horizontal="left" vertical="top"/>
    </xf>
    <xf numFmtId="0" fontId="14" fillId="0" borderId="250" xfId="3" applyFont="1" applyBorder="1" applyAlignment="1">
      <alignment horizontal="distributed" vertical="top"/>
    </xf>
    <xf numFmtId="0" fontId="14" fillId="0" borderId="366" xfId="3" applyFont="1" applyBorder="1" applyAlignment="1">
      <alignment horizontal="distributed" vertical="top"/>
    </xf>
    <xf numFmtId="0" fontId="14" fillId="0" borderId="15" xfId="3" applyFont="1" applyBorder="1" applyAlignment="1">
      <alignment horizontal="distributed" vertical="top"/>
    </xf>
    <xf numFmtId="0" fontId="14" fillId="0" borderId="14" xfId="3" applyFont="1" applyBorder="1" applyAlignment="1">
      <alignment horizontal="distributed" vertical="top"/>
    </xf>
    <xf numFmtId="0" fontId="14" fillId="0" borderId="23" xfId="3" applyFont="1" applyBorder="1" applyAlignment="1">
      <alignment horizontal="distributed" vertical="top"/>
    </xf>
    <xf numFmtId="0" fontId="14" fillId="0" borderId="359" xfId="3" applyFont="1" applyBorder="1" applyAlignment="1">
      <alignment horizontal="distributed" vertical="top"/>
    </xf>
    <xf numFmtId="0" fontId="14" fillId="0" borderId="12" xfId="3" applyFont="1" applyBorder="1" applyAlignment="1">
      <alignment horizontal="left" vertical="top"/>
    </xf>
    <xf numFmtId="0" fontId="14" fillId="0" borderId="10" xfId="3" applyFont="1" applyBorder="1" applyAlignment="1">
      <alignment horizontal="left" vertical="top"/>
    </xf>
    <xf numFmtId="0" fontId="14" fillId="0" borderId="11" xfId="3" applyFont="1" applyBorder="1" applyAlignment="1">
      <alignment horizontal="left" vertical="top"/>
    </xf>
    <xf numFmtId="0" fontId="14" fillId="0" borderId="8" xfId="0" applyFont="1" applyBorder="1" applyAlignment="1">
      <alignment horizontal="distributed" vertical="center"/>
    </xf>
    <xf numFmtId="0" fontId="14" fillId="0" borderId="3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/>
    </xf>
    <xf numFmtId="0" fontId="14" fillId="0" borderId="196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49" fontId="14" fillId="0" borderId="365" xfId="3" applyNumberFormat="1" applyFont="1" applyBorder="1" applyAlignment="1">
      <alignment horizontal="center" vertical="top"/>
    </xf>
    <xf numFmtId="49" fontId="14" fillId="0" borderId="364" xfId="3" applyNumberFormat="1" applyFont="1" applyBorder="1" applyAlignment="1">
      <alignment horizontal="center" vertical="top"/>
    </xf>
    <xf numFmtId="49" fontId="14" fillId="0" borderId="189" xfId="3" applyNumberFormat="1" applyFont="1" applyBorder="1" applyAlignment="1">
      <alignment horizontal="center" vertical="top" shrinkToFit="1"/>
    </xf>
    <xf numFmtId="49" fontId="14" fillId="0" borderId="158" xfId="3" applyNumberFormat="1" applyFont="1" applyBorder="1" applyAlignment="1">
      <alignment horizontal="center" vertical="top" shrinkToFit="1"/>
    </xf>
    <xf numFmtId="0" fontId="14" fillId="0" borderId="358" xfId="3" applyFont="1" applyBorder="1" applyAlignment="1">
      <alignment horizontal="left" vertical="top"/>
    </xf>
    <xf numFmtId="0" fontId="14" fillId="0" borderId="20" xfId="3" applyFont="1" applyBorder="1" applyAlignment="1">
      <alignment horizontal="left" vertical="top"/>
    </xf>
    <xf numFmtId="0" fontId="14" fillId="0" borderId="361" xfId="3" applyFont="1" applyBorder="1" applyAlignment="1">
      <alignment horizontal="left" vertical="top"/>
    </xf>
    <xf numFmtId="0" fontId="14" fillId="0" borderId="12" xfId="3" applyFont="1" applyFill="1" applyBorder="1" applyAlignment="1">
      <alignment horizontal="left" vertical="top"/>
    </xf>
    <xf numFmtId="0" fontId="14" fillId="0" borderId="10" xfId="3" applyFont="1" applyFill="1" applyBorder="1" applyAlignment="1">
      <alignment horizontal="left" vertical="top"/>
    </xf>
    <xf numFmtId="0" fontId="14" fillId="0" borderId="11" xfId="3" applyFont="1" applyFill="1" applyBorder="1" applyAlignment="1">
      <alignment horizontal="left" vertical="top"/>
    </xf>
    <xf numFmtId="49" fontId="14" fillId="0" borderId="16" xfId="3" applyNumberFormat="1" applyFont="1" applyBorder="1" applyAlignment="1">
      <alignment horizontal="center" vertical="top"/>
    </xf>
    <xf numFmtId="0" fontId="14" fillId="0" borderId="262" xfId="0" applyFont="1" applyBorder="1" applyAlignment="1">
      <alignment horizontal="distributed" vertical="center"/>
    </xf>
    <xf numFmtId="0" fontId="14" fillId="0" borderId="190" xfId="0" applyFont="1" applyBorder="1" applyAlignment="1">
      <alignment horizontal="distributed" vertical="center"/>
    </xf>
    <xf numFmtId="0" fontId="14" fillId="0" borderId="180" xfId="3" applyFont="1" applyBorder="1" applyAlignment="1">
      <alignment horizontal="center" vertical="top"/>
    </xf>
    <xf numFmtId="0" fontId="14" fillId="0" borderId="155" xfId="3" applyFont="1" applyBorder="1" applyAlignment="1">
      <alignment horizontal="center" vertical="top"/>
    </xf>
    <xf numFmtId="0" fontId="14" fillId="0" borderId="22" xfId="3" applyFont="1" applyBorder="1" applyAlignment="1">
      <alignment horizontal="center" vertical="top"/>
    </xf>
    <xf numFmtId="49" fontId="14" fillId="0" borderId="10" xfId="3" applyNumberFormat="1" applyFont="1" applyBorder="1" applyAlignment="1">
      <alignment horizontal="center" vertical="top"/>
    </xf>
    <xf numFmtId="0" fontId="14" fillId="0" borderId="12" xfId="3" applyFont="1" applyFill="1" applyBorder="1" applyAlignment="1">
      <alignment horizontal="center" vertical="top"/>
    </xf>
    <xf numFmtId="0" fontId="14" fillId="0" borderId="181" xfId="3" applyFont="1" applyBorder="1" applyAlignment="1">
      <alignment horizontal="distributed" vertical="top"/>
    </xf>
    <xf numFmtId="0" fontId="14" fillId="0" borderId="156" xfId="3" applyFont="1" applyBorder="1" applyAlignment="1">
      <alignment horizontal="distributed" vertical="top"/>
    </xf>
    <xf numFmtId="0" fontId="14" fillId="0" borderId="262" xfId="3" applyFont="1" applyBorder="1" applyAlignment="1">
      <alignment horizontal="left" vertical="top"/>
    </xf>
    <xf numFmtId="0" fontId="14" fillId="0" borderId="188" xfId="3" applyFont="1" applyBorder="1" applyAlignment="1">
      <alignment horizontal="left" vertical="top"/>
    </xf>
    <xf numFmtId="0" fontId="14" fillId="0" borderId="190" xfId="3" applyFont="1" applyBorder="1" applyAlignment="1">
      <alignment horizontal="left" vertical="top"/>
    </xf>
    <xf numFmtId="0" fontId="14" fillId="0" borderId="262" xfId="3" applyFont="1" applyBorder="1" applyAlignment="1">
      <alignment horizontal="distributed" vertical="center"/>
    </xf>
    <xf numFmtId="0" fontId="14" fillId="0" borderId="158" xfId="3" applyFont="1" applyBorder="1" applyAlignment="1">
      <alignment horizontal="distributed" vertical="center"/>
    </xf>
    <xf numFmtId="0" fontId="14" fillId="0" borderId="200" xfId="3" applyFont="1" applyBorder="1" applyAlignment="1">
      <alignment horizontal="distributed" vertical="center"/>
    </xf>
    <xf numFmtId="0" fontId="14" fillId="0" borderId="362" xfId="3" applyFont="1" applyBorder="1" applyAlignment="1">
      <alignment horizontal="distributed" vertical="center"/>
    </xf>
    <xf numFmtId="0" fontId="14" fillId="0" borderId="358" xfId="3" applyFont="1" applyBorder="1" applyAlignment="1">
      <alignment horizontal="distributed" vertical="center"/>
    </xf>
    <xf numFmtId="0" fontId="14" fillId="0" borderId="364" xfId="3" applyFont="1" applyBorder="1" applyAlignment="1">
      <alignment horizontal="distributed" vertical="center"/>
    </xf>
    <xf numFmtId="0" fontId="14" fillId="0" borderId="365" xfId="0" applyFont="1" applyBorder="1" applyAlignment="1">
      <alignment horizontal="distributed" vertical="center"/>
    </xf>
    <xf numFmtId="0" fontId="14" fillId="0" borderId="364" xfId="0" applyFont="1" applyBorder="1" applyAlignment="1">
      <alignment horizontal="distributed" vertical="center"/>
    </xf>
    <xf numFmtId="0" fontId="14" fillId="0" borderId="180" xfId="3" applyFont="1" applyBorder="1" applyAlignment="1">
      <alignment horizontal="distributed" vertical="top"/>
    </xf>
    <xf numFmtId="0" fontId="14" fillId="0" borderId="155" xfId="3" applyFont="1" applyBorder="1" applyAlignment="1">
      <alignment horizontal="distributed" vertical="top"/>
    </xf>
    <xf numFmtId="0" fontId="18" fillId="0" borderId="5" xfId="0" applyFont="1" applyFill="1" applyBorder="1" applyAlignment="1">
      <alignment horizontal="left" vertical="top"/>
    </xf>
    <xf numFmtId="0" fontId="18" fillId="0" borderId="6" xfId="0" applyFont="1" applyFill="1" applyBorder="1" applyAlignment="1">
      <alignment horizontal="left" vertical="top"/>
    </xf>
    <xf numFmtId="0" fontId="18" fillId="0" borderId="7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horizontal="distributed" vertical="top" shrinkToFit="1"/>
    </xf>
    <xf numFmtId="0" fontId="14" fillId="0" borderId="7" xfId="0" applyFont="1" applyFill="1" applyBorder="1" applyAlignment="1">
      <alignment horizontal="distributed" vertical="top" shrinkToFit="1"/>
    </xf>
    <xf numFmtId="0" fontId="14" fillId="0" borderId="181" xfId="0" applyFont="1" applyFill="1" applyBorder="1" applyAlignment="1">
      <alignment horizontal="distributed" vertical="top" shrinkToFit="1"/>
    </xf>
    <xf numFmtId="0" fontId="14" fillId="0" borderId="21" xfId="0" applyFont="1" applyFill="1" applyBorder="1" applyAlignment="1">
      <alignment horizontal="distributed" vertical="top" shrinkToFit="1"/>
    </xf>
    <xf numFmtId="0" fontId="14" fillId="0" borderId="181" xfId="0" applyFont="1" applyFill="1" applyBorder="1" applyAlignment="1">
      <alignment horizontal="left" vertical="center"/>
    </xf>
    <xf numFmtId="0" fontId="14" fillId="0" borderId="156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distributed" vertical="center" shrinkToFit="1"/>
    </xf>
    <xf numFmtId="0" fontId="14" fillId="0" borderId="7" xfId="0" applyFont="1" applyFill="1" applyBorder="1" applyAlignment="1">
      <alignment horizontal="distributed" vertical="center" shrinkToFit="1"/>
    </xf>
    <xf numFmtId="0" fontId="14" fillId="0" borderId="21" xfId="3" applyFont="1" applyBorder="1" applyAlignment="1">
      <alignment horizontal="distributed" vertical="top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57" fontId="14" fillId="6" borderId="262" xfId="0" applyNumberFormat="1" applyFont="1" applyFill="1" applyBorder="1" applyAlignment="1">
      <alignment horizontal="center" vertical="center"/>
    </xf>
    <xf numFmtId="57" fontId="14" fillId="6" borderId="190" xfId="0" applyNumberFormat="1" applyFont="1" applyFill="1" applyBorder="1" applyAlignment="1">
      <alignment horizontal="center" vertical="center"/>
    </xf>
    <xf numFmtId="57" fontId="14" fillId="6" borderId="200" xfId="0" applyNumberFormat="1" applyFont="1" applyFill="1" applyBorder="1" applyAlignment="1">
      <alignment horizontal="center" vertical="center"/>
    </xf>
    <xf numFmtId="57" fontId="14" fillId="6" borderId="201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distributed" vertical="top"/>
    </xf>
    <xf numFmtId="0" fontId="14" fillId="0" borderId="12" xfId="3" applyFont="1" applyBorder="1" applyAlignment="1">
      <alignment horizontal="distributed" vertical="top"/>
    </xf>
    <xf numFmtId="0" fontId="14" fillId="0" borderId="11" xfId="3" applyFont="1" applyBorder="1" applyAlignment="1">
      <alignment horizontal="distributed" vertical="top"/>
    </xf>
    <xf numFmtId="0" fontId="14" fillId="0" borderId="12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left" vertical="top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57" fontId="14" fillId="6" borderId="250" xfId="0" applyNumberFormat="1" applyFont="1" applyFill="1" applyBorder="1" applyAlignment="1">
      <alignment horizontal="center" vertical="center"/>
    </xf>
    <xf numFmtId="57" fontId="14" fillId="6" borderId="251" xfId="0" applyNumberFormat="1" applyFont="1" applyFill="1" applyBorder="1" applyAlignment="1">
      <alignment horizontal="center" vertical="center"/>
    </xf>
    <xf numFmtId="0" fontId="18" fillId="0" borderId="181" xfId="0" applyFont="1" applyFill="1" applyBorder="1" applyAlignment="1">
      <alignment horizontal="left" vertical="top" wrapText="1"/>
    </xf>
    <xf numFmtId="0" fontId="18" fillId="0" borderId="156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left" vertical="top" wrapText="1"/>
    </xf>
    <xf numFmtId="0" fontId="14" fillId="0" borderId="181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8" fillId="0" borderId="181" xfId="0" applyFont="1" applyFill="1" applyBorder="1" applyAlignment="1">
      <alignment horizontal="left" vertical="top"/>
    </xf>
    <xf numFmtId="0" fontId="18" fillId="0" borderId="156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4" fillId="0" borderId="202" xfId="3" applyFont="1" applyBorder="1" applyAlignment="1">
      <alignment horizontal="center" vertical="top"/>
    </xf>
    <xf numFmtId="0" fontId="14" fillId="0" borderId="367" xfId="3" applyFont="1" applyBorder="1" applyAlignment="1">
      <alignment horizontal="center" vertical="top"/>
    </xf>
    <xf numFmtId="0" fontId="14" fillId="0" borderId="203" xfId="3" applyFont="1" applyBorder="1" applyAlignment="1">
      <alignment horizontal="center" vertical="top"/>
    </xf>
    <xf numFmtId="0" fontId="13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9" fillId="0" borderId="0" xfId="3" applyFont="1" applyBorder="1" applyAlignment="1">
      <alignment horizontal="distributed" vertical="top"/>
    </xf>
    <xf numFmtId="0" fontId="19" fillId="0" borderId="0" xfId="0" applyFont="1" applyBorder="1" applyAlignment="1">
      <alignment horizontal="distributed" vertical="top"/>
    </xf>
    <xf numFmtId="0" fontId="14" fillId="0" borderId="23" xfId="3" applyFont="1" applyFill="1" applyBorder="1" applyAlignment="1">
      <alignment horizontal="left" vertical="top"/>
    </xf>
    <xf numFmtId="0" fontId="14" fillId="0" borderId="363" xfId="3" applyFont="1" applyBorder="1" applyAlignment="1">
      <alignment horizontal="distributed" vertical="top"/>
    </xf>
    <xf numFmtId="0" fontId="14" fillId="0" borderId="362" xfId="3" applyFont="1" applyBorder="1" applyAlignment="1">
      <alignment horizontal="distributed" vertical="top"/>
    </xf>
    <xf numFmtId="0" fontId="14" fillId="0" borderId="189" xfId="3" applyFont="1" applyBorder="1" applyAlignment="1">
      <alignment horizontal="distributed" vertical="top"/>
    </xf>
    <xf numFmtId="0" fontId="14" fillId="0" borderId="158" xfId="3" applyFont="1" applyBorder="1" applyAlignment="1">
      <alignment horizontal="distributed" vertical="top"/>
    </xf>
    <xf numFmtId="0" fontId="14" fillId="0" borderId="358" xfId="3" applyFont="1" applyFill="1" applyBorder="1" applyAlignment="1">
      <alignment horizontal="left" vertical="top"/>
    </xf>
    <xf numFmtId="0" fontId="14" fillId="0" borderId="20" xfId="3" applyFont="1" applyFill="1" applyBorder="1" applyAlignment="1">
      <alignment horizontal="left" vertical="top"/>
    </xf>
    <xf numFmtId="0" fontId="14" fillId="0" borderId="361" xfId="3" applyFont="1" applyFill="1" applyBorder="1" applyAlignment="1">
      <alignment horizontal="left" vertical="top"/>
    </xf>
    <xf numFmtId="0" fontId="14" fillId="0" borderId="190" xfId="3" applyFont="1" applyFill="1" applyBorder="1" applyAlignment="1">
      <alignment horizontal="center" vertical="top"/>
    </xf>
    <xf numFmtId="0" fontId="14" fillId="0" borderId="156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38" fontId="14" fillId="0" borderId="9" xfId="2" applyFont="1" applyBorder="1" applyAlignment="1">
      <alignment horizontal="center" vertical="top"/>
    </xf>
    <xf numFmtId="38" fontId="14" fillId="0" borderId="142" xfId="2" applyFont="1" applyBorder="1" applyAlignment="1">
      <alignment horizontal="center" vertical="top"/>
    </xf>
    <xf numFmtId="38" fontId="14" fillId="0" borderId="12" xfId="2" applyFont="1" applyFill="1" applyBorder="1" applyAlignment="1">
      <alignment horizontal="center" vertical="top"/>
    </xf>
    <xf numFmtId="38" fontId="14" fillId="0" borderId="11" xfId="2" applyFont="1" applyFill="1" applyBorder="1" applyAlignment="1">
      <alignment horizontal="center" vertical="top"/>
    </xf>
    <xf numFmtId="38" fontId="14" fillId="0" borderId="241" xfId="2" applyFont="1" applyFill="1" applyBorder="1" applyAlignment="1">
      <alignment horizontal="center" vertical="top"/>
    </xf>
    <xf numFmtId="38" fontId="14" fillId="0" borderId="242" xfId="2" applyFont="1" applyFill="1" applyBorder="1" applyAlignment="1">
      <alignment horizontal="center" vertical="top"/>
    </xf>
    <xf numFmtId="0" fontId="14" fillId="0" borderId="180" xfId="3" applyFont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87" xfId="3" applyFont="1" applyFill="1" applyBorder="1" applyAlignment="1">
      <alignment horizontal="center" vertical="center"/>
    </xf>
    <xf numFmtId="0" fontId="14" fillId="0" borderId="184" xfId="0" applyFont="1" applyFill="1" applyBorder="1" applyAlignment="1">
      <alignment horizontal="center" vertical="center"/>
    </xf>
    <xf numFmtId="0" fontId="14" fillId="0" borderId="251" xfId="3" applyFont="1" applyBorder="1" applyAlignment="1">
      <alignment horizontal="distributed" vertical="top"/>
    </xf>
    <xf numFmtId="0" fontId="14" fillId="0" borderId="0" xfId="3" applyFont="1" applyBorder="1" applyAlignment="1">
      <alignment horizontal="center" vertical="center" shrinkToFit="1"/>
    </xf>
    <xf numFmtId="0" fontId="14" fillId="0" borderId="8" xfId="3" applyFont="1" applyBorder="1" applyAlignment="1">
      <alignment horizontal="center" vertical="center" shrinkToFit="1"/>
    </xf>
    <xf numFmtId="0" fontId="14" fillId="0" borderId="22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142" xfId="3" applyFont="1" applyBorder="1" applyAlignment="1">
      <alignment horizontal="center" vertical="center"/>
    </xf>
    <xf numFmtId="0" fontId="14" fillId="0" borderId="197" xfId="3" applyFont="1" applyBorder="1" applyAlignment="1">
      <alignment horizontal="center" vertical="center"/>
    </xf>
    <xf numFmtId="0" fontId="14" fillId="0" borderId="198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4" fillId="0" borderId="203" xfId="3" applyFont="1" applyFill="1" applyBorder="1" applyAlignment="1">
      <alignment horizontal="center" vertical="center"/>
    </xf>
    <xf numFmtId="0" fontId="14" fillId="0" borderId="204" xfId="0" applyFont="1" applyBorder="1" applyAlignment="1">
      <alignment horizontal="center" vertical="center"/>
    </xf>
    <xf numFmtId="0" fontId="14" fillId="0" borderId="158" xfId="3" applyFont="1" applyBorder="1" applyAlignment="1">
      <alignment horizontal="center" vertical="top"/>
    </xf>
    <xf numFmtId="0" fontId="14" fillId="0" borderId="10" xfId="3" applyFont="1" applyBorder="1" applyAlignment="1">
      <alignment horizontal="center" vertical="top"/>
    </xf>
    <xf numFmtId="0" fontId="14" fillId="0" borderId="11" xfId="3" applyFont="1" applyBorder="1" applyAlignment="1">
      <alignment horizontal="center" vertical="top"/>
    </xf>
    <xf numFmtId="0" fontId="14" fillId="0" borderId="6" xfId="0" applyFont="1" applyBorder="1" applyAlignment="1">
      <alignment horizontal="distributed" vertical="top"/>
    </xf>
    <xf numFmtId="57" fontId="15" fillId="0" borderId="5" xfId="0" applyNumberFormat="1" applyFont="1" applyFill="1" applyBorder="1" applyAlignment="1">
      <alignment horizontal="center" vertical="top" shrinkToFit="1"/>
    </xf>
    <xf numFmtId="57" fontId="15" fillId="0" borderId="6" xfId="0" applyNumberFormat="1" applyFont="1" applyFill="1" applyBorder="1" applyAlignment="1">
      <alignment horizontal="center" vertical="top" shrinkToFit="1"/>
    </xf>
    <xf numFmtId="0" fontId="14" fillId="0" borderId="15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57" fontId="14" fillId="0" borderId="13" xfId="0" applyNumberFormat="1" applyFont="1" applyFill="1" applyBorder="1" applyAlignment="1">
      <alignment horizontal="center" vertical="top" shrinkToFit="1"/>
    </xf>
    <xf numFmtId="0" fontId="18" fillId="0" borderId="262" xfId="0" applyFont="1" applyBorder="1" applyAlignment="1">
      <alignment horizontal="left" vertical="center"/>
    </xf>
    <xf numFmtId="0" fontId="18" fillId="0" borderId="188" xfId="0" applyFont="1" applyBorder="1" applyAlignment="1">
      <alignment horizontal="left" vertical="center"/>
    </xf>
    <xf numFmtId="0" fontId="18" fillId="0" borderId="190" xfId="0" applyFont="1" applyBorder="1" applyAlignment="1">
      <alignment horizontal="left" vertical="center"/>
    </xf>
    <xf numFmtId="0" fontId="18" fillId="0" borderId="200" xfId="0" applyFont="1" applyBorder="1" applyAlignment="1">
      <alignment horizontal="left" vertical="center"/>
    </xf>
    <xf numFmtId="0" fontId="18" fillId="0" borderId="360" xfId="0" applyFont="1" applyBorder="1" applyAlignment="1">
      <alignment horizontal="left" vertical="center"/>
    </xf>
    <xf numFmtId="0" fontId="18" fillId="0" borderId="201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4" fillId="0" borderId="13" xfId="3" applyFont="1" applyBorder="1" applyAlignment="1">
      <alignment horizontal="center" vertical="top"/>
    </xf>
    <xf numFmtId="57" fontId="14" fillId="0" borderId="16" xfId="3" applyNumberFormat="1" applyFont="1" applyBorder="1" applyAlignment="1">
      <alignment horizontal="center" vertical="top"/>
    </xf>
    <xf numFmtId="0" fontId="14" fillId="0" borderId="0" xfId="3" applyFont="1" applyBorder="1" applyAlignment="1">
      <alignment horizontal="center" vertical="top"/>
    </xf>
    <xf numFmtId="49" fontId="14" fillId="0" borderId="189" xfId="3" applyNumberFormat="1" applyFont="1" applyBorder="1" applyAlignment="1">
      <alignment horizontal="center" vertical="top"/>
    </xf>
    <xf numFmtId="0" fontId="14" fillId="0" borderId="158" xfId="0" applyFont="1" applyBorder="1" applyAlignment="1">
      <alignment horizontal="center" vertical="top"/>
    </xf>
    <xf numFmtId="57" fontId="14" fillId="0" borderId="363" xfId="3" applyNumberFormat="1" applyFont="1" applyBorder="1" applyAlignment="1">
      <alignment horizontal="center" vertical="top"/>
    </xf>
    <xf numFmtId="57" fontId="14" fillId="0" borderId="362" xfId="3" applyNumberFormat="1" applyFont="1" applyBorder="1" applyAlignment="1">
      <alignment horizontal="center" vertical="top"/>
    </xf>
    <xf numFmtId="57" fontId="14" fillId="0" borderId="6" xfId="3" applyNumberFormat="1" applyFont="1" applyBorder="1" applyAlignment="1">
      <alignment horizontal="center" vertical="top"/>
    </xf>
    <xf numFmtId="49" fontId="14" fillId="0" borderId="13" xfId="3" applyNumberFormat="1" applyFont="1" applyBorder="1" applyAlignment="1">
      <alignment horizontal="center" vertical="top"/>
    </xf>
    <xf numFmtId="57" fontId="14" fillId="0" borderId="10" xfId="0" applyNumberFormat="1" applyFont="1" applyFill="1" applyBorder="1" applyAlignment="1">
      <alignment horizontal="center" vertical="top" shrinkToFit="1"/>
    </xf>
    <xf numFmtId="0" fontId="14" fillId="0" borderId="10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14" fillId="0" borderId="156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0" fontId="14" fillId="0" borderId="15" xfId="0" applyFont="1" applyBorder="1" applyAlignment="1">
      <alignment horizontal="distributed" vertical="top" shrinkToFit="1"/>
    </xf>
    <xf numFmtId="0" fontId="14" fillId="0" borderId="14" xfId="0" applyFont="1" applyBorder="1" applyAlignment="1">
      <alignment horizontal="distributed" vertical="top" shrinkToFit="1"/>
    </xf>
    <xf numFmtId="0" fontId="14" fillId="0" borderId="15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57" fontId="15" fillId="6" borderId="200" xfId="0" applyNumberFormat="1" applyFont="1" applyFill="1" applyBorder="1" applyAlignment="1">
      <alignment horizontal="center" vertical="center"/>
    </xf>
    <xf numFmtId="57" fontId="15" fillId="6" borderId="201" xfId="0" applyNumberFormat="1" applyFont="1" applyFill="1" applyBorder="1" applyAlignment="1">
      <alignment horizontal="center" vertical="center"/>
    </xf>
    <xf numFmtId="57" fontId="14" fillId="6" borderId="358" xfId="0" applyNumberFormat="1" applyFont="1" applyFill="1" applyBorder="1" applyAlignment="1">
      <alignment horizontal="center" vertical="center"/>
    </xf>
    <xf numFmtId="57" fontId="14" fillId="6" borderId="361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left" vertical="top"/>
    </xf>
    <xf numFmtId="0" fontId="18" fillId="0" borderId="13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horizontal="left" vertical="top"/>
    </xf>
    <xf numFmtId="0" fontId="14" fillId="0" borderId="13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57" xfId="0" applyFont="1" applyBorder="1" applyAlignment="1">
      <alignment horizontal="left" vertical="center"/>
    </xf>
    <xf numFmtId="0" fontId="18" fillId="0" borderId="35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361" xfId="0" applyFont="1" applyBorder="1" applyAlignment="1">
      <alignment horizontal="left" vertical="center"/>
    </xf>
    <xf numFmtId="0" fontId="24" fillId="0" borderId="198" xfId="0" applyFont="1" applyBorder="1" applyAlignment="1">
      <alignment horizontal="left" vertical="center"/>
    </xf>
    <xf numFmtId="0" fontId="24" fillId="0" borderId="160" xfId="0" applyFont="1" applyBorder="1" applyAlignment="1">
      <alignment horizontal="left" vertical="center"/>
    </xf>
    <xf numFmtId="0" fontId="24" fillId="0" borderId="204" xfId="0" applyFont="1" applyBorder="1" applyAlignment="1">
      <alignment horizontal="left" vertical="center"/>
    </xf>
    <xf numFmtId="0" fontId="14" fillId="0" borderId="182" xfId="0" applyFont="1" applyBorder="1" applyAlignment="1">
      <alignment horizontal="distributed" vertical="center" shrinkToFit="1"/>
    </xf>
    <xf numFmtId="0" fontId="14" fillId="0" borderId="181" xfId="0" applyFont="1" applyFill="1" applyBorder="1" applyAlignment="1">
      <alignment horizontal="distributed" vertical="center"/>
    </xf>
    <xf numFmtId="0" fontId="14" fillId="0" borderId="156" xfId="0" applyFont="1" applyFill="1" applyBorder="1" applyAlignment="1">
      <alignment horizontal="distributed" vertical="center"/>
    </xf>
    <xf numFmtId="0" fontId="14" fillId="0" borderId="356" xfId="0" applyFont="1" applyBorder="1" applyAlignment="1">
      <alignment horizontal="distributed" vertical="top"/>
    </xf>
    <xf numFmtId="0" fontId="14" fillId="0" borderId="10" xfId="0" applyFont="1" applyBorder="1" applyAlignment="1">
      <alignment horizontal="distributed" vertical="top"/>
    </xf>
    <xf numFmtId="49" fontId="14" fillId="0" borderId="363" xfId="3" applyNumberFormat="1" applyFont="1" applyBorder="1" applyAlignment="1">
      <alignment horizontal="center" vertical="top"/>
    </xf>
    <xf numFmtId="49" fontId="14" fillId="0" borderId="362" xfId="3" applyNumberFormat="1" applyFont="1" applyBorder="1" applyAlignment="1">
      <alignment horizontal="center" vertical="top"/>
    </xf>
    <xf numFmtId="0" fontId="14" fillId="0" borderId="157" xfId="0" applyFont="1" applyBorder="1" applyAlignment="1">
      <alignment horizontal="left" vertical="top"/>
    </xf>
    <xf numFmtId="0" fontId="14" fillId="0" borderId="356" xfId="0" applyFont="1" applyBorder="1" applyAlignment="1">
      <alignment horizontal="left" vertical="top"/>
    </xf>
    <xf numFmtId="0" fontId="14" fillId="0" borderId="159" xfId="0" applyFont="1" applyBorder="1" applyAlignment="1">
      <alignment horizontal="left" vertical="top"/>
    </xf>
    <xf numFmtId="0" fontId="14" fillId="0" borderId="16" xfId="0" applyFont="1" applyBorder="1" applyAlignment="1">
      <alignment horizontal="distributed" vertical="top"/>
    </xf>
    <xf numFmtId="0" fontId="14" fillId="0" borderId="22" xfId="3" applyFont="1" applyBorder="1" applyAlignment="1">
      <alignment horizontal="distributed" vertical="top"/>
    </xf>
    <xf numFmtId="57" fontId="14" fillId="0" borderId="155" xfId="0" applyNumberFormat="1" applyFont="1" applyFill="1" applyBorder="1" applyAlignment="1">
      <alignment horizontal="center" vertical="top" shrinkToFit="1"/>
    </xf>
    <xf numFmtId="57" fontId="14" fillId="0" borderId="157" xfId="0" applyNumberFormat="1" applyFont="1" applyFill="1" applyBorder="1" applyAlignment="1">
      <alignment horizontal="center" vertical="top" shrinkToFit="1"/>
    </xf>
    <xf numFmtId="57" fontId="14" fillId="0" borderId="356" xfId="0" applyNumberFormat="1" applyFont="1" applyFill="1" applyBorder="1" applyAlignment="1">
      <alignment horizontal="center" vertical="top" shrinkToFit="1"/>
    </xf>
    <xf numFmtId="0" fontId="14" fillId="0" borderId="13" xfId="0" applyFont="1" applyBorder="1" applyAlignment="1">
      <alignment horizontal="distributed" vertical="top"/>
    </xf>
    <xf numFmtId="0" fontId="9" fillId="0" borderId="9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205" xfId="0" applyFont="1" applyBorder="1" applyAlignment="1">
      <alignment horizontal="distributed" vertical="center" shrinkToFit="1"/>
    </xf>
    <xf numFmtId="0" fontId="8" fillId="0" borderId="44" xfId="0" applyFont="1" applyBorder="1" applyAlignment="1">
      <alignment horizontal="distributed" vertical="center" shrinkToFit="1"/>
    </xf>
    <xf numFmtId="0" fontId="8" fillId="0" borderId="206" xfId="0" applyFont="1" applyBorder="1" applyAlignment="1">
      <alignment horizontal="distributed" vertical="center" shrinkToFit="1"/>
    </xf>
    <xf numFmtId="0" fontId="8" fillId="0" borderId="45" xfId="0" applyFont="1" applyBorder="1" applyAlignment="1">
      <alignment horizontal="distributed" vertical="center" shrinkToFit="1"/>
    </xf>
    <xf numFmtId="0" fontId="8" fillId="0" borderId="207" xfId="0" applyFont="1" applyBorder="1" applyAlignment="1">
      <alignment horizontal="distributed" vertical="center" shrinkToFit="1"/>
    </xf>
    <xf numFmtId="0" fontId="8" fillId="0" borderId="63" xfId="0" applyFont="1" applyBorder="1" applyAlignment="1">
      <alignment horizontal="distributed" vertical="center" shrinkToFit="1"/>
    </xf>
    <xf numFmtId="0" fontId="8" fillId="0" borderId="209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210" xfId="0" applyFont="1" applyBorder="1" applyAlignment="1">
      <alignment horizontal="distributed" vertical="center" shrinkToFit="1"/>
    </xf>
    <xf numFmtId="0" fontId="8" fillId="0" borderId="64" xfId="0" applyFont="1" applyBorder="1" applyAlignment="1">
      <alignment horizontal="distributed" vertical="center" shrinkToFit="1"/>
    </xf>
    <xf numFmtId="0" fontId="8" fillId="0" borderId="211" xfId="0" applyFont="1" applyBorder="1" applyAlignment="1">
      <alignment horizontal="distributed" vertical="center" shrinkToFit="1"/>
    </xf>
    <xf numFmtId="0" fontId="8" fillId="0" borderId="317" xfId="0" applyFont="1" applyBorder="1" applyAlignment="1">
      <alignment horizontal="distributed" vertical="center" shrinkToFit="1"/>
    </xf>
    <xf numFmtId="0" fontId="8" fillId="0" borderId="155" xfId="0" applyFont="1" applyBorder="1" applyAlignment="1">
      <alignment horizontal="distributed" vertical="center" shrinkToFit="1"/>
    </xf>
    <xf numFmtId="0" fontId="8" fillId="0" borderId="92" xfId="0" applyFont="1" applyBorder="1" applyAlignment="1">
      <alignment horizontal="distributed" vertical="center" shrinkToFit="1"/>
    </xf>
    <xf numFmtId="0" fontId="8" fillId="0" borderId="213" xfId="0" applyFont="1" applyBorder="1" applyAlignment="1">
      <alignment horizontal="distributed" vertical="center" shrinkToFit="1"/>
    </xf>
    <xf numFmtId="0" fontId="8" fillId="0" borderId="214" xfId="0" applyFont="1" applyBorder="1" applyAlignment="1">
      <alignment horizontal="distributed" vertical="center" shrinkToFit="1"/>
    </xf>
    <xf numFmtId="0" fontId="8" fillId="0" borderId="215" xfId="0" applyFont="1" applyBorder="1" applyAlignment="1">
      <alignment horizontal="distributed" vertical="center" shrinkToFit="1"/>
    </xf>
    <xf numFmtId="0" fontId="8" fillId="0" borderId="87" xfId="0" applyFont="1" applyBorder="1" applyAlignment="1">
      <alignment horizontal="distributed" vertical="center" shrinkToFit="1"/>
    </xf>
    <xf numFmtId="0" fontId="8" fillId="0" borderId="216" xfId="0" applyFont="1" applyBorder="1" applyAlignment="1">
      <alignment horizontal="distributed" vertical="center" shrinkToFit="1"/>
    </xf>
    <xf numFmtId="0" fontId="8" fillId="0" borderId="208" xfId="0" applyFont="1" applyBorder="1" applyAlignment="1">
      <alignment horizontal="distributed" vertical="center" shrinkToFit="1"/>
    </xf>
    <xf numFmtId="0" fontId="8" fillId="0" borderId="217" xfId="0" applyFont="1" applyBorder="1" applyAlignment="1">
      <alignment horizontal="distributed" vertical="center" shrinkToFit="1"/>
    </xf>
    <xf numFmtId="0" fontId="8" fillId="0" borderId="218" xfId="0" applyFont="1" applyBorder="1" applyAlignment="1">
      <alignment horizontal="distributed" vertical="center" shrinkToFit="1"/>
    </xf>
    <xf numFmtId="38" fontId="9" fillId="0" borderId="92" xfId="2" applyFont="1" applyFill="1" applyBorder="1" applyAlignment="1">
      <alignment horizontal="center" vertical="center" shrinkToFit="1"/>
    </xf>
    <xf numFmtId="38" fontId="9" fillId="0" borderId="0" xfId="2" applyFont="1" applyFill="1" applyBorder="1" applyAlignment="1">
      <alignment horizontal="center" vertical="center" shrinkToFit="1"/>
    </xf>
    <xf numFmtId="38" fontId="8" fillId="0" borderId="205" xfId="2" applyFont="1" applyFill="1" applyBorder="1" applyAlignment="1">
      <alignment horizontal="distributed" vertical="center" shrinkToFit="1"/>
    </xf>
    <xf numFmtId="38" fontId="8" fillId="0" borderId="44" xfId="2" applyFont="1" applyFill="1" applyBorder="1" applyAlignment="1">
      <alignment horizontal="distributed" vertical="center" shrinkToFit="1"/>
    </xf>
    <xf numFmtId="38" fontId="8" fillId="0" borderId="219" xfId="2" applyFont="1" applyFill="1" applyBorder="1" applyAlignment="1">
      <alignment horizontal="distributed" vertical="center" shrinkToFit="1"/>
    </xf>
    <xf numFmtId="38" fontId="8" fillId="0" borderId="220" xfId="2" applyFont="1" applyFill="1" applyBorder="1" applyAlignment="1">
      <alignment horizontal="distributed" vertical="center" shrinkToFit="1"/>
    </xf>
    <xf numFmtId="38" fontId="8" fillId="0" borderId="221" xfId="2" applyFont="1" applyFill="1" applyBorder="1" applyAlignment="1">
      <alignment horizontal="distributed" vertical="center" shrinkToFit="1"/>
    </xf>
    <xf numFmtId="38" fontId="8" fillId="5" borderId="219" xfId="2" applyFont="1" applyFill="1" applyBorder="1" applyAlignment="1">
      <alignment horizontal="distributed" vertical="center" shrinkToFit="1"/>
    </xf>
    <xf numFmtId="38" fontId="8" fillId="5" borderId="220" xfId="2" applyFont="1" applyFill="1" applyBorder="1" applyAlignment="1">
      <alignment horizontal="distributed" vertical="center" shrinkToFit="1"/>
    </xf>
    <xf numFmtId="38" fontId="8" fillId="5" borderId="222" xfId="2" applyFont="1" applyFill="1" applyBorder="1" applyAlignment="1">
      <alignment horizontal="distributed" vertical="center" shrinkToFit="1"/>
    </xf>
    <xf numFmtId="38" fontId="8" fillId="0" borderId="224" xfId="2" applyFont="1" applyFill="1" applyBorder="1" applyAlignment="1">
      <alignment horizontal="distributed" vertical="center" shrinkToFit="1"/>
    </xf>
    <xf numFmtId="38" fontId="8" fillId="0" borderId="225" xfId="2" applyFont="1" applyFill="1" applyBorder="1" applyAlignment="1">
      <alignment horizontal="distributed" vertical="center" shrinkToFit="1"/>
    </xf>
    <xf numFmtId="38" fontId="8" fillId="0" borderId="226" xfId="2" applyFont="1" applyFill="1" applyBorder="1" applyAlignment="1">
      <alignment horizontal="distributed" vertical="center" shrinkToFit="1"/>
    </xf>
    <xf numFmtId="38" fontId="8" fillId="5" borderId="224" xfId="2" applyFont="1" applyFill="1" applyBorder="1" applyAlignment="1">
      <alignment horizontal="distributed" vertical="center" shrinkToFit="1"/>
    </xf>
    <xf numFmtId="38" fontId="8" fillId="5" borderId="225" xfId="2" applyFont="1" applyFill="1" applyBorder="1" applyAlignment="1">
      <alignment horizontal="distributed" vertical="center" shrinkToFit="1"/>
    </xf>
    <xf numFmtId="38" fontId="8" fillId="5" borderId="254" xfId="2" applyFont="1" applyFill="1" applyBorder="1" applyAlignment="1">
      <alignment horizontal="distributed" vertical="center" shrinkToFit="1"/>
    </xf>
    <xf numFmtId="38" fontId="8" fillId="0" borderId="217" xfId="2" applyFont="1" applyFill="1" applyBorder="1" applyAlignment="1">
      <alignment horizontal="distributed" vertical="center" shrinkToFit="1"/>
    </xf>
    <xf numFmtId="38" fontId="8" fillId="0" borderId="256" xfId="2" applyFont="1" applyFill="1" applyBorder="1" applyAlignment="1">
      <alignment horizontal="distributed" vertical="center" shrinkToFit="1"/>
    </xf>
    <xf numFmtId="38" fontId="8" fillId="0" borderId="258" xfId="2" applyFont="1" applyFill="1" applyBorder="1" applyAlignment="1">
      <alignment horizontal="distributed" vertical="center" shrinkToFit="1"/>
    </xf>
    <xf numFmtId="38" fontId="8" fillId="0" borderId="212" xfId="2" applyFont="1" applyFill="1" applyBorder="1" applyAlignment="1">
      <alignment horizontal="distributed" vertical="center" shrinkToFit="1"/>
    </xf>
    <xf numFmtId="0" fontId="8" fillId="0" borderId="215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216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15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13" xfId="0" applyFont="1" applyBorder="1" applyAlignment="1">
      <alignment horizontal="center" vertical="center" shrinkToFit="1"/>
    </xf>
    <xf numFmtId="0" fontId="8" fillId="0" borderId="165" xfId="0" applyFont="1" applyBorder="1" applyAlignment="1">
      <alignment horizontal="center" vertical="center" shrinkToFit="1"/>
    </xf>
    <xf numFmtId="0" fontId="8" fillId="0" borderId="205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20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207" xfId="0" applyFont="1" applyBorder="1" applyAlignment="1">
      <alignment horizontal="center" vertical="center" shrinkToFit="1"/>
    </xf>
    <xf numFmtId="0" fontId="8" fillId="0" borderId="208" xfId="0" applyFont="1" applyBorder="1" applyAlignment="1">
      <alignment horizontal="center" vertical="center" shrinkToFit="1"/>
    </xf>
    <xf numFmtId="0" fontId="8" fillId="0" borderId="209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217" xfId="0" applyFont="1" applyBorder="1" applyAlignment="1">
      <alignment horizontal="center" vertical="center" shrinkToFit="1"/>
    </xf>
    <xf numFmtId="0" fontId="8" fillId="0" borderId="256" xfId="0" applyFont="1" applyBorder="1" applyAlignment="1">
      <alignment horizontal="center" vertical="center" shrinkToFit="1"/>
    </xf>
    <xf numFmtId="0" fontId="8" fillId="0" borderId="210" xfId="0" applyFont="1" applyBorder="1" applyAlignment="1">
      <alignment horizontal="center" vertical="center" shrinkToFit="1"/>
    </xf>
    <xf numFmtId="0" fontId="8" fillId="0" borderId="115" xfId="0" applyFont="1" applyBorder="1" applyAlignment="1">
      <alignment horizontal="center" vertical="center" shrinkToFit="1"/>
    </xf>
    <xf numFmtId="0" fontId="8" fillId="0" borderId="211" xfId="0" applyFont="1" applyBorder="1" applyAlignment="1">
      <alignment horizontal="center" vertical="center" shrinkToFit="1"/>
    </xf>
    <xf numFmtId="0" fontId="8" fillId="0" borderId="317" xfId="0" applyFont="1" applyBorder="1" applyAlignment="1">
      <alignment horizontal="center" vertical="center" shrinkToFit="1"/>
    </xf>
    <xf numFmtId="0" fontId="8" fillId="0" borderId="155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38" fontId="8" fillId="0" borderId="205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0" fontId="8" fillId="0" borderId="219" xfId="0" applyFont="1" applyFill="1" applyBorder="1" applyAlignment="1">
      <alignment horizontal="center" vertical="center" shrinkToFit="1"/>
    </xf>
    <xf numFmtId="0" fontId="8" fillId="0" borderId="220" xfId="0" applyFont="1" applyFill="1" applyBorder="1" applyAlignment="1">
      <alignment horizontal="center" vertical="center" shrinkToFit="1"/>
    </xf>
    <xf numFmtId="0" fontId="8" fillId="0" borderId="221" xfId="0" applyFont="1" applyFill="1" applyBorder="1" applyAlignment="1">
      <alignment horizontal="center" vertical="center" shrinkToFit="1"/>
    </xf>
    <xf numFmtId="0" fontId="8" fillId="0" borderId="223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42" xfId="0" applyFont="1" applyFill="1" applyBorder="1" applyAlignment="1">
      <alignment horizontal="center" vertical="center" shrinkToFit="1"/>
    </xf>
    <xf numFmtId="0" fontId="8" fillId="0" borderId="224" xfId="0" applyFont="1" applyFill="1" applyBorder="1" applyAlignment="1">
      <alignment horizontal="center" vertical="center" shrinkToFit="1"/>
    </xf>
    <xf numFmtId="0" fontId="8" fillId="0" borderId="225" xfId="0" applyFont="1" applyFill="1" applyBorder="1" applyAlignment="1">
      <alignment horizontal="center" vertical="center" shrinkToFit="1"/>
    </xf>
    <xf numFmtId="0" fontId="8" fillId="0" borderId="226" xfId="0" applyFont="1" applyFill="1" applyBorder="1" applyAlignment="1">
      <alignment horizontal="center" vertical="center" shrinkToFit="1"/>
    </xf>
    <xf numFmtId="38" fontId="8" fillId="0" borderId="217" xfId="2" applyFont="1" applyFill="1" applyBorder="1" applyAlignment="1">
      <alignment horizontal="center" vertical="center" shrinkToFit="1"/>
    </xf>
    <xf numFmtId="38" fontId="8" fillId="0" borderId="292" xfId="2" applyFont="1" applyFill="1" applyBorder="1" applyAlignment="1">
      <alignment horizontal="center" vertical="center" shrinkToFit="1"/>
    </xf>
    <xf numFmtId="0" fontId="8" fillId="0" borderId="209" xfId="0" applyFont="1" applyFill="1" applyBorder="1" applyAlignment="1">
      <alignment horizontal="center" vertical="center" shrinkToFit="1"/>
    </xf>
    <xf numFmtId="0" fontId="8" fillId="0" borderId="92" xfId="0" applyFont="1" applyFill="1" applyBorder="1" applyAlignment="1">
      <alignment horizontal="center" vertical="center" shrinkToFit="1"/>
    </xf>
    <xf numFmtId="38" fontId="8" fillId="0" borderId="53" xfId="2" applyFont="1" applyFill="1" applyBorder="1" applyAlignment="1">
      <alignment horizontal="center" vertical="center" shrinkToFit="1"/>
    </xf>
    <xf numFmtId="0" fontId="8" fillId="0" borderId="117" xfId="0" applyFont="1" applyFill="1" applyBorder="1" applyAlignment="1">
      <alignment horizontal="center" vertical="center" shrinkToFit="1"/>
    </xf>
    <xf numFmtId="0" fontId="9" fillId="0" borderId="9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205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217" xfId="0" applyFont="1" applyFill="1" applyBorder="1" applyAlignment="1">
      <alignment horizontal="center" vertical="center" shrinkToFit="1"/>
    </xf>
    <xf numFmtId="0" fontId="8" fillId="0" borderId="218" xfId="0" applyFont="1" applyFill="1" applyBorder="1" applyAlignment="1">
      <alignment horizontal="center" vertical="center" shrinkToFit="1"/>
    </xf>
    <xf numFmtId="0" fontId="8" fillId="0" borderId="206" xfId="0" applyFont="1" applyFill="1" applyBorder="1" applyAlignment="1">
      <alignment horizontal="center" vertical="center" shrinkToFit="1"/>
    </xf>
    <xf numFmtId="0" fontId="8" fillId="0" borderId="87" xfId="0" applyFont="1" applyFill="1" applyBorder="1" applyAlignment="1">
      <alignment horizontal="center" vertical="center" shrinkToFit="1"/>
    </xf>
    <xf numFmtId="0" fontId="8" fillId="0" borderId="210" xfId="0" applyFont="1" applyFill="1" applyBorder="1" applyAlignment="1">
      <alignment horizontal="center" vertical="center" shrinkToFit="1"/>
    </xf>
    <xf numFmtId="0" fontId="8" fillId="0" borderId="115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213" xfId="0" applyFont="1" applyFill="1" applyBorder="1" applyAlignment="1">
      <alignment horizontal="center" vertical="center" shrinkToFit="1"/>
    </xf>
    <xf numFmtId="0" fontId="8" fillId="0" borderId="214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211" xfId="0" applyFont="1" applyFill="1" applyBorder="1" applyAlignment="1">
      <alignment horizontal="center" vertical="center" shrinkToFit="1"/>
    </xf>
    <xf numFmtId="0" fontId="8" fillId="0" borderId="317" xfId="0" applyFont="1" applyFill="1" applyBorder="1" applyAlignment="1">
      <alignment horizontal="center" vertical="center" shrinkToFit="1"/>
    </xf>
  </cellXfs>
  <cellStyles count="5">
    <cellStyle name="パーセント" xfId="1" builtinId="5"/>
    <cellStyle name="桁区切り" xfId="2" builtinId="6"/>
    <cellStyle name="標準" xfId="0" builtinId="0"/>
    <cellStyle name="標準 2" xfId="4"/>
    <cellStyle name="標準_H13設置廃止一覧" xfId="3"/>
  </cellStyles>
  <dxfs count="0"/>
  <tableStyles count="0" defaultTableStyle="TableStyleMedium9" defaultPivotStyle="PivotStyleLight16"/>
  <colors>
    <mruColors>
      <color rgb="FFB7DBFF"/>
      <color rgb="FF66CCFF"/>
      <color rgb="FFE1F4FF"/>
      <color rgb="FFFFFF99"/>
      <color rgb="FFD9F1FF"/>
      <color rgb="FFE5F5FF"/>
      <color rgb="FFF7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54</xdr:row>
      <xdr:rowOff>0</xdr:rowOff>
    </xdr:from>
    <xdr:to>
      <xdr:col>5</xdr:col>
      <xdr:colOff>114300</xdr:colOff>
      <xdr:row>55</xdr:row>
      <xdr:rowOff>84363</xdr:rowOff>
    </xdr:to>
    <xdr:sp macro="" textlink="">
      <xdr:nvSpPr>
        <xdr:cNvPr id="28204" name="Text Box 1"/>
        <xdr:cNvSpPr txBox="1">
          <a:spLocks noChangeArrowheads="1"/>
        </xdr:cNvSpPr>
      </xdr:nvSpPr>
      <xdr:spPr bwMode="auto">
        <a:xfrm>
          <a:off x="2962275" y="21440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54</xdr:row>
      <xdr:rowOff>0</xdr:rowOff>
    </xdr:from>
    <xdr:to>
      <xdr:col>5</xdr:col>
      <xdr:colOff>114300</xdr:colOff>
      <xdr:row>55</xdr:row>
      <xdr:rowOff>84363</xdr:rowOff>
    </xdr:to>
    <xdr:sp macro="" textlink="">
      <xdr:nvSpPr>
        <xdr:cNvPr id="28219" name="Text Box 1"/>
        <xdr:cNvSpPr txBox="1">
          <a:spLocks noChangeArrowheads="1"/>
        </xdr:cNvSpPr>
      </xdr:nvSpPr>
      <xdr:spPr bwMode="auto">
        <a:xfrm>
          <a:off x="2962275" y="21440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54</xdr:row>
      <xdr:rowOff>0</xdr:rowOff>
    </xdr:from>
    <xdr:to>
      <xdr:col>5</xdr:col>
      <xdr:colOff>114300</xdr:colOff>
      <xdr:row>55</xdr:row>
      <xdr:rowOff>84365</xdr:rowOff>
    </xdr:to>
    <xdr:sp macro="" textlink="">
      <xdr:nvSpPr>
        <xdr:cNvPr id="28220" name="Text Box 1"/>
        <xdr:cNvSpPr txBox="1">
          <a:spLocks noChangeArrowheads="1"/>
        </xdr:cNvSpPr>
      </xdr:nvSpPr>
      <xdr:spPr bwMode="auto">
        <a:xfrm>
          <a:off x="2962275" y="21669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54</xdr:row>
      <xdr:rowOff>0</xdr:rowOff>
    </xdr:from>
    <xdr:to>
      <xdr:col>5</xdr:col>
      <xdr:colOff>114300</xdr:colOff>
      <xdr:row>55</xdr:row>
      <xdr:rowOff>84363</xdr:rowOff>
    </xdr:to>
    <xdr:sp macro="" textlink="">
      <xdr:nvSpPr>
        <xdr:cNvPr id="28221" name="Text Box 1"/>
        <xdr:cNvSpPr txBox="1">
          <a:spLocks noChangeArrowheads="1"/>
        </xdr:cNvSpPr>
      </xdr:nvSpPr>
      <xdr:spPr bwMode="auto">
        <a:xfrm>
          <a:off x="2962275" y="217360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28575</xdr:colOff>
      <xdr:row>54</xdr:row>
      <xdr:rowOff>0</xdr:rowOff>
    </xdr:from>
    <xdr:ext cx="85725" cy="28847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54</xdr:row>
      <xdr:rowOff>0</xdr:rowOff>
    </xdr:from>
    <xdr:ext cx="85725" cy="28847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54</xdr:row>
      <xdr:rowOff>0</xdr:rowOff>
    </xdr:from>
    <xdr:ext cx="85725" cy="28847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54</xdr:row>
      <xdr:rowOff>0</xdr:rowOff>
    </xdr:from>
    <xdr:ext cx="85725" cy="28847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54</xdr:row>
      <xdr:rowOff>0</xdr:rowOff>
    </xdr:from>
    <xdr:ext cx="85725" cy="28574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3007975" y="100330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54</xdr:row>
      <xdr:rowOff>0</xdr:rowOff>
    </xdr:from>
    <xdr:ext cx="85725" cy="28847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19375" y="11858625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54</xdr:row>
      <xdr:rowOff>0</xdr:rowOff>
    </xdr:from>
    <xdr:ext cx="85725" cy="28847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619375" y="11858625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BFF"/>
    <pageSetUpPr fitToPage="1"/>
  </sheetPr>
  <dimension ref="A1:AX134"/>
  <sheetViews>
    <sheetView tabSelected="1" view="pageBreakPreview" zoomScale="65" zoomScaleNormal="65" zoomScaleSheetLayoutView="65" workbookViewId="0">
      <selection activeCell="AB85" sqref="AB85"/>
    </sheetView>
  </sheetViews>
  <sheetFormatPr defaultColWidth="7.2109375" defaultRowHeight="19" x14ac:dyDescent="0.25"/>
  <cols>
    <col min="1" max="1" width="3.5703125" style="519" customWidth="1"/>
    <col min="2" max="3" width="6.0703125" style="519" customWidth="1"/>
    <col min="4" max="4" width="5.7109375" style="522" customWidth="1"/>
    <col min="5" max="26" width="5.7109375" style="519" customWidth="1"/>
    <col min="27" max="28" width="6.0703125" style="519" customWidth="1"/>
    <col min="29" max="50" width="5.7109375" style="519" customWidth="1"/>
    <col min="51" max="16384" width="7.2109375" style="519"/>
  </cols>
  <sheetData>
    <row r="1" spans="1:50" ht="33" customHeight="1" x14ac:dyDescent="0.25">
      <c r="A1" s="929" t="s">
        <v>392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  <c r="R1" s="929"/>
      <c r="S1" s="929"/>
      <c r="T1" s="929"/>
      <c r="U1" s="929"/>
      <c r="V1" s="929"/>
      <c r="W1" s="929"/>
      <c r="X1" s="929"/>
      <c r="Y1" s="929"/>
      <c r="Z1" s="929"/>
      <c r="AA1" s="929"/>
      <c r="AB1" s="929"/>
      <c r="AC1" s="929"/>
      <c r="AD1" s="929"/>
      <c r="AE1" s="929"/>
      <c r="AF1" s="929"/>
      <c r="AG1" s="929"/>
      <c r="AH1" s="929"/>
      <c r="AI1" s="929"/>
      <c r="AJ1" s="929"/>
      <c r="AK1" s="929"/>
      <c r="AL1" s="929"/>
      <c r="AM1" s="929"/>
      <c r="AN1" s="929"/>
      <c r="AO1" s="929"/>
      <c r="AP1" s="929"/>
      <c r="AQ1" s="929"/>
      <c r="AR1" s="929"/>
      <c r="AS1" s="929"/>
      <c r="AT1" s="929"/>
      <c r="AU1" s="929"/>
      <c r="AV1" s="929"/>
      <c r="AW1" s="929"/>
      <c r="AX1" s="929"/>
    </row>
    <row r="2" spans="1:50" ht="9.75" customHeight="1" x14ac:dyDescent="0.25">
      <c r="B2" s="520"/>
      <c r="C2" s="520"/>
      <c r="D2" s="521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0"/>
      <c r="AS2" s="520"/>
      <c r="AT2" s="520"/>
      <c r="AU2" s="520"/>
      <c r="AV2" s="520"/>
      <c r="AW2" s="520"/>
      <c r="AX2" s="520"/>
    </row>
    <row r="3" spans="1:50" ht="24.75" customHeight="1" x14ac:dyDescent="0.25">
      <c r="A3" s="930" t="s">
        <v>533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0"/>
      <c r="R3" s="930"/>
      <c r="S3" s="930"/>
      <c r="T3" s="930"/>
      <c r="U3" s="930"/>
      <c r="V3" s="930"/>
      <c r="W3" s="930"/>
      <c r="X3" s="930"/>
      <c r="Y3" s="930"/>
      <c r="Z3" s="930"/>
      <c r="AA3" s="930"/>
      <c r="AB3" s="930"/>
      <c r="AC3" s="930"/>
      <c r="AD3" s="930"/>
      <c r="AE3" s="930"/>
      <c r="AF3" s="930"/>
      <c r="AG3" s="930"/>
      <c r="AH3" s="930"/>
      <c r="AI3" s="930"/>
      <c r="AJ3" s="930"/>
      <c r="AK3" s="930"/>
      <c r="AL3" s="930"/>
      <c r="AM3" s="930"/>
      <c r="AN3" s="930"/>
      <c r="AO3" s="930"/>
      <c r="AP3" s="930"/>
      <c r="AQ3" s="930"/>
      <c r="AR3" s="930"/>
      <c r="AS3" s="930"/>
      <c r="AT3" s="930"/>
      <c r="AU3" s="930"/>
      <c r="AV3" s="930"/>
      <c r="AW3" s="930"/>
      <c r="AX3" s="930"/>
    </row>
    <row r="4" spans="1:50" ht="12.75" customHeight="1" x14ac:dyDescent="0.25"/>
    <row r="5" spans="1:50" s="523" customFormat="1" ht="18" customHeight="1" thickBot="1" x14ac:dyDescent="0.3">
      <c r="B5" s="734" t="s">
        <v>627</v>
      </c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</row>
    <row r="6" spans="1:50" s="523" customFormat="1" ht="18" customHeight="1" thickBot="1" x14ac:dyDescent="0.3">
      <c r="B6" s="879" t="s">
        <v>234</v>
      </c>
      <c r="C6" s="880"/>
      <c r="D6" s="525" t="s">
        <v>236</v>
      </c>
      <c r="E6" s="880" t="s">
        <v>117</v>
      </c>
      <c r="F6" s="901"/>
      <c r="G6" s="861" t="s">
        <v>235</v>
      </c>
      <c r="H6" s="862"/>
      <c r="I6" s="862"/>
      <c r="J6" s="862"/>
      <c r="K6" s="862"/>
      <c r="L6" s="861" t="s">
        <v>371</v>
      </c>
      <c r="M6" s="863"/>
      <c r="N6" s="862" t="s">
        <v>0</v>
      </c>
      <c r="O6" s="862"/>
      <c r="P6" s="862"/>
      <c r="Q6" s="862"/>
      <c r="R6" s="862"/>
      <c r="S6" s="862"/>
      <c r="T6" s="862"/>
      <c r="U6" s="862"/>
      <c r="V6" s="862"/>
      <c r="W6" s="863"/>
      <c r="X6" s="861" t="s">
        <v>241</v>
      </c>
      <c r="Y6" s="862"/>
      <c r="Z6" s="862"/>
      <c r="AA6" s="862"/>
      <c r="AB6" s="862"/>
      <c r="AC6" s="862"/>
      <c r="AD6" s="862"/>
      <c r="AE6" s="862"/>
      <c r="AF6" s="862"/>
      <c r="AG6" s="862"/>
      <c r="AH6" s="862"/>
      <c r="AI6" s="862"/>
      <c r="AJ6" s="862"/>
      <c r="AK6" s="926" t="s">
        <v>1</v>
      </c>
      <c r="AL6" s="927"/>
      <c r="AM6" s="927"/>
      <c r="AN6" s="928"/>
    </row>
    <row r="7" spans="1:50" s="523" customFormat="1" ht="18" customHeight="1" thickBot="1" x14ac:dyDescent="0.3">
      <c r="B7" s="921" t="s">
        <v>417</v>
      </c>
      <c r="C7" s="922"/>
      <c r="D7" s="665" t="s">
        <v>470</v>
      </c>
      <c r="E7" s="886" t="s">
        <v>473</v>
      </c>
      <c r="F7" s="887"/>
      <c r="G7" s="888" t="s">
        <v>471</v>
      </c>
      <c r="H7" s="889"/>
      <c r="I7" s="889"/>
      <c r="J7" s="889"/>
      <c r="K7" s="890"/>
      <c r="L7" s="916">
        <v>45017</v>
      </c>
      <c r="M7" s="917"/>
      <c r="N7" s="918" t="s">
        <v>472</v>
      </c>
      <c r="O7" s="919"/>
      <c r="P7" s="919"/>
      <c r="Q7" s="919"/>
      <c r="R7" s="919"/>
      <c r="S7" s="919"/>
      <c r="T7" s="919"/>
      <c r="U7" s="919"/>
      <c r="V7" s="919"/>
      <c r="W7" s="920"/>
      <c r="X7" s="923"/>
      <c r="Y7" s="924"/>
      <c r="Z7" s="924"/>
      <c r="AA7" s="924"/>
      <c r="AB7" s="924"/>
      <c r="AC7" s="924"/>
      <c r="AD7" s="924"/>
      <c r="AE7" s="924"/>
      <c r="AF7" s="924"/>
      <c r="AG7" s="924"/>
      <c r="AH7" s="924"/>
      <c r="AI7" s="924"/>
      <c r="AJ7" s="925"/>
      <c r="AK7" s="997"/>
      <c r="AL7" s="997"/>
      <c r="AM7" s="997"/>
      <c r="AN7" s="998"/>
    </row>
    <row r="8" spans="1:50" s="523" customFormat="1" ht="18" customHeight="1" thickBot="1" x14ac:dyDescent="0.3">
      <c r="B8" s="921" t="s">
        <v>419</v>
      </c>
      <c r="C8" s="922"/>
      <c r="D8" s="665" t="s">
        <v>427</v>
      </c>
      <c r="E8" s="886" t="s">
        <v>418</v>
      </c>
      <c r="F8" s="887"/>
      <c r="G8" s="888" t="s">
        <v>428</v>
      </c>
      <c r="H8" s="889"/>
      <c r="I8" s="889"/>
      <c r="J8" s="889"/>
      <c r="K8" s="890"/>
      <c r="L8" s="916">
        <v>45017</v>
      </c>
      <c r="M8" s="917"/>
      <c r="N8" s="918" t="s">
        <v>429</v>
      </c>
      <c r="O8" s="919"/>
      <c r="P8" s="919"/>
      <c r="Q8" s="919"/>
      <c r="R8" s="919"/>
      <c r="S8" s="919"/>
      <c r="T8" s="919"/>
      <c r="U8" s="919"/>
      <c r="V8" s="919"/>
      <c r="W8" s="920"/>
      <c r="X8" s="923" t="s">
        <v>436</v>
      </c>
      <c r="Y8" s="924"/>
      <c r="Z8" s="924"/>
      <c r="AA8" s="924"/>
      <c r="AB8" s="924"/>
      <c r="AC8" s="924"/>
      <c r="AD8" s="924"/>
      <c r="AE8" s="924"/>
      <c r="AF8" s="924"/>
      <c r="AG8" s="924"/>
      <c r="AH8" s="924"/>
      <c r="AI8" s="924"/>
      <c r="AJ8" s="925"/>
      <c r="AK8" s="997"/>
      <c r="AL8" s="997"/>
      <c r="AM8" s="997"/>
      <c r="AN8" s="998"/>
    </row>
    <row r="9" spans="1:50" s="523" customFormat="1" ht="18" customHeight="1" x14ac:dyDescent="0.25">
      <c r="B9" s="753" t="s">
        <v>421</v>
      </c>
      <c r="C9" s="754"/>
      <c r="D9" s="666" t="s">
        <v>420</v>
      </c>
      <c r="E9" s="902" t="s">
        <v>443</v>
      </c>
      <c r="F9" s="903"/>
      <c r="G9" s="904" t="s">
        <v>452</v>
      </c>
      <c r="H9" s="905"/>
      <c r="I9" s="905"/>
      <c r="J9" s="905"/>
      <c r="K9" s="906"/>
      <c r="L9" s="897">
        <v>45017</v>
      </c>
      <c r="M9" s="898"/>
      <c r="N9" s="907" t="s">
        <v>430</v>
      </c>
      <c r="O9" s="908"/>
      <c r="P9" s="908"/>
      <c r="Q9" s="908"/>
      <c r="R9" s="908"/>
      <c r="S9" s="908"/>
      <c r="T9" s="908"/>
      <c r="U9" s="908"/>
      <c r="V9" s="908"/>
      <c r="W9" s="909"/>
      <c r="X9" s="907" t="s">
        <v>437</v>
      </c>
      <c r="Y9" s="908"/>
      <c r="Z9" s="908"/>
      <c r="AA9" s="908"/>
      <c r="AB9" s="908"/>
      <c r="AC9" s="908"/>
      <c r="AD9" s="908"/>
      <c r="AE9" s="908"/>
      <c r="AF9" s="908"/>
      <c r="AG9" s="908"/>
      <c r="AH9" s="908"/>
      <c r="AI9" s="908"/>
      <c r="AJ9" s="909"/>
      <c r="AK9" s="995"/>
      <c r="AL9" s="995"/>
      <c r="AM9" s="995"/>
      <c r="AN9" s="996"/>
    </row>
    <row r="10" spans="1:50" s="523" customFormat="1" ht="18" customHeight="1" x14ac:dyDescent="0.25">
      <c r="B10" s="755"/>
      <c r="C10" s="756"/>
      <c r="D10" s="803" t="s">
        <v>449</v>
      </c>
      <c r="E10" s="736" t="s">
        <v>444</v>
      </c>
      <c r="F10" s="737"/>
      <c r="G10" s="894" t="s">
        <v>453</v>
      </c>
      <c r="H10" s="895"/>
      <c r="I10" s="895"/>
      <c r="J10" s="895"/>
      <c r="K10" s="896"/>
      <c r="L10" s="899">
        <v>45017</v>
      </c>
      <c r="M10" s="900"/>
      <c r="N10" s="910" t="s">
        <v>431</v>
      </c>
      <c r="O10" s="911"/>
      <c r="P10" s="911"/>
      <c r="Q10" s="911"/>
      <c r="R10" s="911"/>
      <c r="S10" s="911"/>
      <c r="T10" s="911"/>
      <c r="U10" s="911"/>
      <c r="V10" s="911"/>
      <c r="W10" s="912"/>
      <c r="X10" s="913" t="s">
        <v>438</v>
      </c>
      <c r="Y10" s="914"/>
      <c r="Z10" s="914"/>
      <c r="AA10" s="914"/>
      <c r="AB10" s="914"/>
      <c r="AC10" s="914"/>
      <c r="AD10" s="914"/>
      <c r="AE10" s="914"/>
      <c r="AF10" s="914"/>
      <c r="AG10" s="914"/>
      <c r="AH10" s="914"/>
      <c r="AI10" s="914"/>
      <c r="AJ10" s="915"/>
      <c r="AK10" s="1018"/>
      <c r="AL10" s="1018"/>
      <c r="AM10" s="1018"/>
      <c r="AN10" s="1019"/>
    </row>
    <row r="11" spans="1:50" s="523" customFormat="1" ht="18" customHeight="1" x14ac:dyDescent="0.25">
      <c r="B11" s="755"/>
      <c r="C11" s="756"/>
      <c r="D11" s="802"/>
      <c r="E11" s="884" t="s">
        <v>445</v>
      </c>
      <c r="F11" s="885"/>
      <c r="G11" s="894" t="s">
        <v>454</v>
      </c>
      <c r="H11" s="895"/>
      <c r="I11" s="895"/>
      <c r="J11" s="895"/>
      <c r="K11" s="896"/>
      <c r="L11" s="899">
        <v>45017</v>
      </c>
      <c r="M11" s="900"/>
      <c r="N11" s="881" t="s">
        <v>432</v>
      </c>
      <c r="O11" s="882"/>
      <c r="P11" s="882"/>
      <c r="Q11" s="882"/>
      <c r="R11" s="882"/>
      <c r="S11" s="882"/>
      <c r="T11" s="882"/>
      <c r="U11" s="882"/>
      <c r="V11" s="882"/>
      <c r="W11" s="883"/>
      <c r="X11" s="881" t="s">
        <v>439</v>
      </c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3"/>
      <c r="AK11" s="1011"/>
      <c r="AL11" s="1011"/>
      <c r="AM11" s="1011"/>
      <c r="AN11" s="1012"/>
    </row>
    <row r="12" spans="1:50" s="523" customFormat="1" ht="18" customHeight="1" x14ac:dyDescent="0.25">
      <c r="B12" s="755"/>
      <c r="C12" s="756"/>
      <c r="D12" s="667" t="s">
        <v>409</v>
      </c>
      <c r="E12" s="891" t="s">
        <v>446</v>
      </c>
      <c r="F12" s="892"/>
      <c r="G12" s="894" t="s">
        <v>455</v>
      </c>
      <c r="H12" s="895"/>
      <c r="I12" s="895"/>
      <c r="J12" s="895"/>
      <c r="K12" s="896"/>
      <c r="L12" s="899">
        <v>45017</v>
      </c>
      <c r="M12" s="900"/>
      <c r="N12" s="913" t="s">
        <v>433</v>
      </c>
      <c r="O12" s="914"/>
      <c r="P12" s="914"/>
      <c r="Q12" s="914"/>
      <c r="R12" s="914"/>
      <c r="S12" s="914"/>
      <c r="T12" s="914"/>
      <c r="U12" s="914"/>
      <c r="V12" s="914"/>
      <c r="W12" s="915"/>
      <c r="X12" s="881" t="s">
        <v>440</v>
      </c>
      <c r="Y12" s="882"/>
      <c r="Z12" s="882"/>
      <c r="AA12" s="882"/>
      <c r="AB12" s="882"/>
      <c r="AC12" s="882"/>
      <c r="AD12" s="882"/>
      <c r="AE12" s="882"/>
      <c r="AF12" s="882"/>
      <c r="AG12" s="882"/>
      <c r="AH12" s="882"/>
      <c r="AI12" s="882"/>
      <c r="AJ12" s="883"/>
      <c r="AK12" s="1011"/>
      <c r="AL12" s="1011"/>
      <c r="AM12" s="1011"/>
      <c r="AN12" s="1012"/>
    </row>
    <row r="13" spans="1:50" s="523" customFormat="1" ht="18" customHeight="1" x14ac:dyDescent="0.25">
      <c r="B13" s="755"/>
      <c r="C13" s="756"/>
      <c r="D13" s="668" t="s">
        <v>450</v>
      </c>
      <c r="E13" s="884" t="s">
        <v>447</v>
      </c>
      <c r="F13" s="885"/>
      <c r="G13" s="1004" t="s">
        <v>456</v>
      </c>
      <c r="H13" s="1005"/>
      <c r="I13" s="1005"/>
      <c r="J13" s="1005"/>
      <c r="K13" s="1006"/>
      <c r="L13" s="1007">
        <v>44793</v>
      </c>
      <c r="M13" s="1008"/>
      <c r="N13" s="881" t="s">
        <v>434</v>
      </c>
      <c r="O13" s="882"/>
      <c r="P13" s="882"/>
      <c r="Q13" s="882"/>
      <c r="R13" s="882"/>
      <c r="S13" s="882"/>
      <c r="T13" s="882"/>
      <c r="U13" s="882"/>
      <c r="V13" s="882"/>
      <c r="W13" s="883"/>
      <c r="X13" s="881" t="s">
        <v>441</v>
      </c>
      <c r="Y13" s="882"/>
      <c r="Z13" s="882"/>
      <c r="AA13" s="882"/>
      <c r="AB13" s="882"/>
      <c r="AC13" s="882"/>
      <c r="AD13" s="882"/>
      <c r="AE13" s="882"/>
      <c r="AF13" s="882"/>
      <c r="AG13" s="882"/>
      <c r="AH13" s="882"/>
      <c r="AI13" s="882"/>
      <c r="AJ13" s="883"/>
      <c r="AK13" s="1011"/>
      <c r="AL13" s="1011"/>
      <c r="AM13" s="1011"/>
      <c r="AN13" s="1012"/>
    </row>
    <row r="14" spans="1:50" s="523" customFormat="1" ht="18" customHeight="1" thickBot="1" x14ac:dyDescent="0.3">
      <c r="B14" s="757"/>
      <c r="C14" s="758"/>
      <c r="D14" s="669" t="s">
        <v>451</v>
      </c>
      <c r="E14" s="999" t="s">
        <v>448</v>
      </c>
      <c r="F14" s="1000"/>
      <c r="G14" s="1001" t="s">
        <v>457</v>
      </c>
      <c r="H14" s="1002"/>
      <c r="I14" s="1002"/>
      <c r="J14" s="1002"/>
      <c r="K14" s="1003"/>
      <c r="L14" s="1009">
        <v>45017</v>
      </c>
      <c r="M14" s="1010"/>
      <c r="N14" s="1013" t="s">
        <v>435</v>
      </c>
      <c r="O14" s="1014"/>
      <c r="P14" s="1014"/>
      <c r="Q14" s="1014"/>
      <c r="R14" s="1014"/>
      <c r="S14" s="1014"/>
      <c r="T14" s="1014"/>
      <c r="U14" s="1014"/>
      <c r="V14" s="1014"/>
      <c r="W14" s="1015"/>
      <c r="X14" s="1013" t="s">
        <v>442</v>
      </c>
      <c r="Y14" s="1014"/>
      <c r="Z14" s="1014"/>
      <c r="AA14" s="1014"/>
      <c r="AB14" s="1014"/>
      <c r="AC14" s="1014"/>
      <c r="AD14" s="1014"/>
      <c r="AE14" s="1014"/>
      <c r="AF14" s="1014"/>
      <c r="AG14" s="1014"/>
      <c r="AH14" s="1014"/>
      <c r="AI14" s="1014"/>
      <c r="AJ14" s="1015"/>
      <c r="AK14" s="1016"/>
      <c r="AL14" s="1016"/>
      <c r="AM14" s="1016"/>
      <c r="AN14" s="1017"/>
    </row>
    <row r="15" spans="1:50" s="523" customFormat="1" ht="18" customHeight="1" x14ac:dyDescent="0.25">
      <c r="D15" s="526"/>
      <c r="E15" s="615"/>
      <c r="F15" s="615"/>
      <c r="G15" s="527"/>
      <c r="H15" s="527"/>
      <c r="I15" s="527"/>
      <c r="J15" s="527"/>
      <c r="K15" s="619"/>
      <c r="L15" s="620"/>
      <c r="M15" s="620"/>
      <c r="N15" s="621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6"/>
      <c r="AJ15" s="616"/>
    </row>
    <row r="16" spans="1:50" s="535" customFormat="1" ht="18" customHeight="1" x14ac:dyDescent="0.25">
      <c r="A16" s="523"/>
      <c r="B16" s="527"/>
      <c r="C16" s="527"/>
      <c r="D16" s="617"/>
      <c r="E16" s="547"/>
      <c r="F16" s="547"/>
      <c r="G16" s="547"/>
      <c r="H16" s="547"/>
      <c r="I16" s="547"/>
      <c r="J16" s="547"/>
      <c r="K16" s="547"/>
      <c r="L16" s="528"/>
      <c r="M16" s="528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30"/>
      <c r="Y16" s="530"/>
      <c r="Z16" s="523"/>
      <c r="AA16" s="527"/>
      <c r="AB16" s="527"/>
      <c r="AC16" s="546"/>
      <c r="AD16" s="546"/>
      <c r="AE16" s="546"/>
      <c r="AF16" s="543"/>
      <c r="AG16" s="543"/>
      <c r="AH16" s="543"/>
      <c r="AI16" s="543"/>
      <c r="AJ16" s="543"/>
      <c r="AK16" s="531"/>
      <c r="AL16" s="531"/>
      <c r="AM16" s="532"/>
      <c r="AN16" s="532"/>
      <c r="AO16" s="532"/>
      <c r="AP16" s="532"/>
      <c r="AQ16" s="532"/>
      <c r="AR16" s="532"/>
      <c r="AS16" s="532"/>
      <c r="AT16" s="532"/>
      <c r="AU16" s="532"/>
      <c r="AV16" s="532"/>
      <c r="AW16" s="533"/>
      <c r="AX16" s="534"/>
    </row>
    <row r="17" spans="2:50" s="523" customFormat="1" ht="18" customHeight="1" thickBot="1" x14ac:dyDescent="0.3">
      <c r="B17" s="734" t="s">
        <v>632</v>
      </c>
      <c r="C17" s="734"/>
      <c r="D17" s="734"/>
      <c r="E17" s="734"/>
      <c r="F17" s="734"/>
      <c r="G17" s="734"/>
      <c r="H17" s="734"/>
      <c r="I17" s="734"/>
      <c r="J17" s="734"/>
      <c r="K17" s="734"/>
      <c r="L17" s="734"/>
      <c r="M17" s="734"/>
      <c r="N17" s="734"/>
      <c r="O17" s="734"/>
      <c r="P17" s="734"/>
      <c r="Q17" s="734"/>
      <c r="R17" s="734"/>
      <c r="S17" s="734"/>
      <c r="T17" s="734"/>
      <c r="U17" s="734"/>
      <c r="V17" s="734"/>
      <c r="W17" s="734"/>
      <c r="X17" s="734"/>
      <c r="Y17" s="734"/>
      <c r="Z17" s="536"/>
      <c r="AA17" s="536"/>
      <c r="AB17" s="536"/>
      <c r="AC17" s="536"/>
      <c r="AD17" s="536"/>
      <c r="AE17" s="536"/>
      <c r="AF17" s="536"/>
      <c r="AG17" s="536"/>
      <c r="AH17" s="536"/>
      <c r="AI17" s="536"/>
      <c r="AJ17" s="536"/>
      <c r="AK17" s="536"/>
      <c r="AL17" s="536"/>
      <c r="AM17" s="536"/>
      <c r="AN17" s="536"/>
      <c r="AO17" s="536"/>
      <c r="AP17" s="536"/>
      <c r="AQ17" s="536"/>
      <c r="AR17" s="536"/>
      <c r="AS17" s="536"/>
      <c r="AT17" s="536"/>
      <c r="AU17" s="536"/>
      <c r="AV17" s="536"/>
      <c r="AW17" s="536"/>
      <c r="AX17" s="536"/>
    </row>
    <row r="18" spans="2:50" s="523" customFormat="1" ht="18" customHeight="1" thickBot="1" x14ac:dyDescent="0.3">
      <c r="B18" s="866" t="s">
        <v>234</v>
      </c>
      <c r="C18" s="893"/>
      <c r="D18" s="537" t="s">
        <v>236</v>
      </c>
      <c r="E18" s="866" t="s">
        <v>117</v>
      </c>
      <c r="F18" s="893"/>
      <c r="G18" s="682" t="s">
        <v>235</v>
      </c>
      <c r="H18" s="683"/>
      <c r="I18" s="683"/>
      <c r="J18" s="683"/>
      <c r="K18" s="683"/>
      <c r="L18" s="682" t="s">
        <v>370</v>
      </c>
      <c r="M18" s="684"/>
      <c r="N18" s="683" t="s">
        <v>241</v>
      </c>
      <c r="O18" s="683"/>
      <c r="P18" s="683"/>
      <c r="Q18" s="683"/>
      <c r="R18" s="683"/>
      <c r="S18" s="683"/>
      <c r="T18" s="683"/>
      <c r="U18" s="683"/>
      <c r="V18" s="683"/>
      <c r="W18" s="683"/>
      <c r="X18" s="682" t="s">
        <v>1</v>
      </c>
      <c r="Y18" s="684"/>
      <c r="Z18" s="536"/>
      <c r="AA18" s="866" t="s">
        <v>234</v>
      </c>
      <c r="AB18" s="893"/>
      <c r="AC18" s="538" t="s">
        <v>236</v>
      </c>
      <c r="AD18" s="867" t="s">
        <v>117</v>
      </c>
      <c r="AE18" s="867"/>
      <c r="AF18" s="682" t="s">
        <v>235</v>
      </c>
      <c r="AG18" s="683"/>
      <c r="AH18" s="683"/>
      <c r="AI18" s="683"/>
      <c r="AJ18" s="684"/>
      <c r="AK18" s="682" t="s">
        <v>370</v>
      </c>
      <c r="AL18" s="684"/>
      <c r="AM18" s="862" t="s">
        <v>241</v>
      </c>
      <c r="AN18" s="862"/>
      <c r="AO18" s="862"/>
      <c r="AP18" s="862"/>
      <c r="AQ18" s="862"/>
      <c r="AR18" s="862"/>
      <c r="AS18" s="862"/>
      <c r="AT18" s="862"/>
      <c r="AU18" s="862"/>
      <c r="AV18" s="863"/>
      <c r="AW18" s="682" t="s">
        <v>1</v>
      </c>
      <c r="AX18" s="684"/>
    </row>
    <row r="19" spans="2:50" s="523" customFormat="1" ht="18" customHeight="1" x14ac:dyDescent="0.25">
      <c r="B19" s="753" t="s">
        <v>99</v>
      </c>
      <c r="C19" s="754"/>
      <c r="D19" s="768" t="s">
        <v>408</v>
      </c>
      <c r="E19" s="779" t="s">
        <v>486</v>
      </c>
      <c r="F19" s="780"/>
      <c r="G19" s="776" t="s">
        <v>459</v>
      </c>
      <c r="H19" s="777"/>
      <c r="I19" s="777"/>
      <c r="J19" s="777"/>
      <c r="K19" s="778"/>
      <c r="L19" s="810">
        <v>45016</v>
      </c>
      <c r="M19" s="811"/>
      <c r="N19" s="813" t="s">
        <v>386</v>
      </c>
      <c r="O19" s="813"/>
      <c r="P19" s="813"/>
      <c r="Q19" s="813"/>
      <c r="R19" s="813"/>
      <c r="S19" s="813"/>
      <c r="T19" s="813"/>
      <c r="U19" s="813"/>
      <c r="V19" s="813"/>
      <c r="W19" s="814"/>
      <c r="X19" s="841"/>
      <c r="Y19" s="842"/>
      <c r="AA19" s="753" t="s">
        <v>417</v>
      </c>
      <c r="AB19" s="754"/>
      <c r="AC19" s="801" t="s">
        <v>519</v>
      </c>
      <c r="AD19" s="808" t="s">
        <v>517</v>
      </c>
      <c r="AE19" s="809"/>
      <c r="AF19" s="776" t="s">
        <v>522</v>
      </c>
      <c r="AG19" s="777"/>
      <c r="AH19" s="777"/>
      <c r="AI19" s="777"/>
      <c r="AJ19" s="778"/>
      <c r="AK19" s="810">
        <v>45016</v>
      </c>
      <c r="AL19" s="994"/>
      <c r="AM19" s="976" t="s">
        <v>567</v>
      </c>
      <c r="AN19" s="977"/>
      <c r="AO19" s="977"/>
      <c r="AP19" s="977"/>
      <c r="AQ19" s="977"/>
      <c r="AR19" s="977"/>
      <c r="AS19" s="977"/>
      <c r="AT19" s="977"/>
      <c r="AU19" s="977"/>
      <c r="AV19" s="978"/>
      <c r="AW19" s="657"/>
      <c r="AX19" s="609"/>
    </row>
    <row r="20" spans="2:50" s="523" customFormat="1" ht="18" customHeight="1" x14ac:dyDescent="0.25">
      <c r="B20" s="755"/>
      <c r="C20" s="756"/>
      <c r="D20" s="747"/>
      <c r="E20" s="759" t="s">
        <v>486</v>
      </c>
      <c r="F20" s="760"/>
      <c r="G20" s="761" t="s">
        <v>460</v>
      </c>
      <c r="H20" s="762"/>
      <c r="I20" s="762"/>
      <c r="J20" s="762"/>
      <c r="K20" s="763"/>
      <c r="L20" s="751">
        <v>45016</v>
      </c>
      <c r="M20" s="752"/>
      <c r="N20" s="744" t="s">
        <v>386</v>
      </c>
      <c r="O20" s="745"/>
      <c r="P20" s="745"/>
      <c r="Q20" s="745"/>
      <c r="R20" s="745"/>
      <c r="S20" s="745"/>
      <c r="T20" s="745"/>
      <c r="U20" s="745"/>
      <c r="V20" s="745"/>
      <c r="W20" s="746"/>
      <c r="X20" s="742"/>
      <c r="Y20" s="743"/>
      <c r="AA20" s="755"/>
      <c r="AB20" s="756"/>
      <c r="AC20" s="802"/>
      <c r="AD20" s="789"/>
      <c r="AE20" s="790"/>
      <c r="AF20" s="761" t="s">
        <v>523</v>
      </c>
      <c r="AG20" s="762"/>
      <c r="AH20" s="762"/>
      <c r="AI20" s="762"/>
      <c r="AJ20" s="763"/>
      <c r="AK20" s="751">
        <v>45016</v>
      </c>
      <c r="AL20" s="794"/>
      <c r="AM20" s="1020" t="s">
        <v>567</v>
      </c>
      <c r="AN20" s="1021"/>
      <c r="AO20" s="1021"/>
      <c r="AP20" s="1021"/>
      <c r="AQ20" s="1021"/>
      <c r="AR20" s="1021"/>
      <c r="AS20" s="1021"/>
      <c r="AT20" s="1021"/>
      <c r="AU20" s="1021"/>
      <c r="AV20" s="1022"/>
      <c r="AW20" s="648"/>
      <c r="AX20" s="539"/>
    </row>
    <row r="21" spans="2:50" s="523" customFormat="1" ht="18" customHeight="1" x14ac:dyDescent="0.25">
      <c r="B21" s="755"/>
      <c r="C21" s="756"/>
      <c r="D21" s="747"/>
      <c r="E21" s="759" t="s">
        <v>486</v>
      </c>
      <c r="F21" s="760"/>
      <c r="G21" s="761" t="s">
        <v>461</v>
      </c>
      <c r="H21" s="762"/>
      <c r="I21" s="762"/>
      <c r="J21" s="762"/>
      <c r="K21" s="763"/>
      <c r="L21" s="751">
        <v>45016</v>
      </c>
      <c r="M21" s="752"/>
      <c r="N21" s="744" t="s">
        <v>386</v>
      </c>
      <c r="O21" s="745"/>
      <c r="P21" s="745"/>
      <c r="Q21" s="745"/>
      <c r="R21" s="745"/>
      <c r="S21" s="745"/>
      <c r="T21" s="745"/>
      <c r="U21" s="745"/>
      <c r="V21" s="745"/>
      <c r="W21" s="746"/>
      <c r="X21" s="742"/>
      <c r="Y21" s="743"/>
      <c r="AA21" s="755"/>
      <c r="AB21" s="756"/>
      <c r="AC21" s="670" t="s">
        <v>520</v>
      </c>
      <c r="AD21" s="806" t="s">
        <v>518</v>
      </c>
      <c r="AE21" s="807"/>
      <c r="AF21" s="761" t="s">
        <v>524</v>
      </c>
      <c r="AG21" s="762"/>
      <c r="AH21" s="762"/>
      <c r="AI21" s="762"/>
      <c r="AJ21" s="763"/>
      <c r="AK21" s="751">
        <v>45016</v>
      </c>
      <c r="AL21" s="794"/>
      <c r="AM21" s="979" t="s">
        <v>568</v>
      </c>
      <c r="AN21" s="980"/>
      <c r="AO21" s="980"/>
      <c r="AP21" s="980"/>
      <c r="AQ21" s="980"/>
      <c r="AR21" s="980"/>
      <c r="AS21" s="980"/>
      <c r="AT21" s="980"/>
      <c r="AU21" s="980"/>
      <c r="AV21" s="981"/>
      <c r="AW21" s="648"/>
      <c r="AX21" s="539"/>
    </row>
    <row r="22" spans="2:50" s="523" customFormat="1" ht="18" customHeight="1" x14ac:dyDescent="0.25">
      <c r="B22" s="755"/>
      <c r="C22" s="756"/>
      <c r="D22" s="747"/>
      <c r="E22" s="759" t="s">
        <v>486</v>
      </c>
      <c r="F22" s="760"/>
      <c r="G22" s="761" t="s">
        <v>462</v>
      </c>
      <c r="H22" s="762"/>
      <c r="I22" s="762"/>
      <c r="J22" s="762"/>
      <c r="K22" s="763"/>
      <c r="L22" s="751">
        <v>45016</v>
      </c>
      <c r="M22" s="752"/>
      <c r="N22" s="744" t="s">
        <v>386</v>
      </c>
      <c r="O22" s="745"/>
      <c r="P22" s="745"/>
      <c r="Q22" s="745"/>
      <c r="R22" s="745"/>
      <c r="S22" s="745"/>
      <c r="T22" s="745"/>
      <c r="U22" s="745"/>
      <c r="V22" s="745"/>
      <c r="W22" s="746"/>
      <c r="X22" s="742"/>
      <c r="Y22" s="743"/>
      <c r="AA22" s="755"/>
      <c r="AB22" s="756"/>
      <c r="AC22" s="803" t="s">
        <v>521</v>
      </c>
      <c r="AD22" s="806" t="s">
        <v>531</v>
      </c>
      <c r="AE22" s="807"/>
      <c r="AF22" s="761" t="s">
        <v>525</v>
      </c>
      <c r="AG22" s="762"/>
      <c r="AH22" s="762"/>
      <c r="AI22" s="762"/>
      <c r="AJ22" s="763"/>
      <c r="AK22" s="751">
        <v>45016</v>
      </c>
      <c r="AL22" s="794"/>
      <c r="AM22" s="979" t="s">
        <v>569</v>
      </c>
      <c r="AN22" s="980"/>
      <c r="AO22" s="980"/>
      <c r="AP22" s="980"/>
      <c r="AQ22" s="980"/>
      <c r="AR22" s="980"/>
      <c r="AS22" s="980"/>
      <c r="AT22" s="980"/>
      <c r="AU22" s="980"/>
      <c r="AV22" s="981"/>
      <c r="AW22" s="648"/>
      <c r="AX22" s="539"/>
    </row>
    <row r="23" spans="2:50" s="523" customFormat="1" ht="18" customHeight="1" x14ac:dyDescent="0.25">
      <c r="B23" s="755"/>
      <c r="C23" s="756"/>
      <c r="D23" s="747"/>
      <c r="E23" s="759" t="s">
        <v>486</v>
      </c>
      <c r="F23" s="760"/>
      <c r="G23" s="761" t="s">
        <v>463</v>
      </c>
      <c r="H23" s="762"/>
      <c r="I23" s="762"/>
      <c r="J23" s="762"/>
      <c r="K23" s="763"/>
      <c r="L23" s="751">
        <v>45016</v>
      </c>
      <c r="M23" s="752"/>
      <c r="N23" s="744" t="s">
        <v>386</v>
      </c>
      <c r="O23" s="745"/>
      <c r="P23" s="745"/>
      <c r="Q23" s="745"/>
      <c r="R23" s="745"/>
      <c r="S23" s="745"/>
      <c r="T23" s="745"/>
      <c r="U23" s="745"/>
      <c r="V23" s="745"/>
      <c r="W23" s="746"/>
      <c r="X23" s="742"/>
      <c r="Y23" s="743"/>
      <c r="AA23" s="755"/>
      <c r="AB23" s="756"/>
      <c r="AC23" s="802"/>
      <c r="AD23" s="806" t="s">
        <v>422</v>
      </c>
      <c r="AE23" s="807"/>
      <c r="AF23" s="761" t="s">
        <v>526</v>
      </c>
      <c r="AG23" s="762"/>
      <c r="AH23" s="762"/>
      <c r="AI23" s="762"/>
      <c r="AJ23" s="763"/>
      <c r="AK23" s="751">
        <v>45016</v>
      </c>
      <c r="AL23" s="794"/>
      <c r="AM23" s="979" t="s">
        <v>570</v>
      </c>
      <c r="AN23" s="980"/>
      <c r="AO23" s="980"/>
      <c r="AP23" s="980"/>
      <c r="AQ23" s="980"/>
      <c r="AR23" s="980"/>
      <c r="AS23" s="980"/>
      <c r="AT23" s="980"/>
      <c r="AU23" s="980"/>
      <c r="AV23" s="981"/>
      <c r="AW23" s="649"/>
      <c r="AX23" s="540"/>
    </row>
    <row r="24" spans="2:50" s="523" customFormat="1" ht="18" customHeight="1" x14ac:dyDescent="0.25">
      <c r="B24" s="755"/>
      <c r="C24" s="756"/>
      <c r="D24" s="747"/>
      <c r="E24" s="766" t="s">
        <v>474</v>
      </c>
      <c r="F24" s="767"/>
      <c r="G24" s="791" t="s">
        <v>458</v>
      </c>
      <c r="H24" s="792"/>
      <c r="I24" s="792"/>
      <c r="J24" s="792"/>
      <c r="K24" s="793"/>
      <c r="L24" s="751">
        <v>45016</v>
      </c>
      <c r="M24" s="752"/>
      <c r="N24" s="744" t="s">
        <v>386</v>
      </c>
      <c r="O24" s="745"/>
      <c r="P24" s="745"/>
      <c r="Q24" s="745"/>
      <c r="R24" s="745"/>
      <c r="S24" s="745"/>
      <c r="T24" s="745"/>
      <c r="U24" s="745"/>
      <c r="V24" s="745"/>
      <c r="W24" s="746"/>
      <c r="X24" s="742"/>
      <c r="Y24" s="743"/>
      <c r="AA24" s="755"/>
      <c r="AB24" s="756"/>
      <c r="AC24" s="804" t="s">
        <v>409</v>
      </c>
      <c r="AD24" s="806" t="s">
        <v>295</v>
      </c>
      <c r="AE24" s="807"/>
      <c r="AF24" s="761" t="s">
        <v>527</v>
      </c>
      <c r="AG24" s="762"/>
      <c r="AH24" s="762"/>
      <c r="AI24" s="762"/>
      <c r="AJ24" s="763"/>
      <c r="AK24" s="751">
        <v>45016</v>
      </c>
      <c r="AL24" s="794"/>
      <c r="AM24" s="979" t="s">
        <v>571</v>
      </c>
      <c r="AN24" s="980"/>
      <c r="AO24" s="980"/>
      <c r="AP24" s="980"/>
      <c r="AQ24" s="980"/>
      <c r="AR24" s="980"/>
      <c r="AS24" s="980"/>
      <c r="AT24" s="980"/>
      <c r="AU24" s="980"/>
      <c r="AV24" s="981"/>
      <c r="AW24" s="649"/>
      <c r="AX24" s="540"/>
    </row>
    <row r="25" spans="2:50" s="523" customFormat="1" ht="18" customHeight="1" x14ac:dyDescent="0.25">
      <c r="B25" s="755"/>
      <c r="C25" s="756"/>
      <c r="D25" s="632" t="s">
        <v>469</v>
      </c>
      <c r="E25" s="759" t="s">
        <v>475</v>
      </c>
      <c r="F25" s="760"/>
      <c r="G25" s="761" t="s">
        <v>468</v>
      </c>
      <c r="H25" s="762"/>
      <c r="I25" s="762"/>
      <c r="J25" s="762"/>
      <c r="K25" s="763"/>
      <c r="L25" s="795">
        <v>45016</v>
      </c>
      <c r="M25" s="812"/>
      <c r="N25" s="744" t="s">
        <v>386</v>
      </c>
      <c r="O25" s="745"/>
      <c r="P25" s="745"/>
      <c r="Q25" s="745"/>
      <c r="R25" s="745"/>
      <c r="S25" s="745"/>
      <c r="T25" s="745"/>
      <c r="U25" s="745"/>
      <c r="V25" s="745"/>
      <c r="W25" s="746"/>
      <c r="X25" s="742"/>
      <c r="Y25" s="743"/>
      <c r="AA25" s="755"/>
      <c r="AB25" s="756"/>
      <c r="AC25" s="805"/>
      <c r="AD25" s="806" t="s">
        <v>292</v>
      </c>
      <c r="AE25" s="807"/>
      <c r="AF25" s="761" t="s">
        <v>528</v>
      </c>
      <c r="AG25" s="762"/>
      <c r="AH25" s="762"/>
      <c r="AI25" s="762"/>
      <c r="AJ25" s="763"/>
      <c r="AK25" s="751">
        <v>45016</v>
      </c>
      <c r="AL25" s="794"/>
      <c r="AM25" s="979" t="s">
        <v>563</v>
      </c>
      <c r="AN25" s="980"/>
      <c r="AO25" s="980"/>
      <c r="AP25" s="980"/>
      <c r="AQ25" s="980"/>
      <c r="AR25" s="980"/>
      <c r="AS25" s="980"/>
      <c r="AT25" s="980"/>
      <c r="AU25" s="980"/>
      <c r="AV25" s="981"/>
      <c r="AW25" s="649"/>
      <c r="AX25" s="540"/>
    </row>
    <row r="26" spans="2:50" s="523" customFormat="1" ht="18" customHeight="1" x14ac:dyDescent="0.25">
      <c r="B26" s="755"/>
      <c r="C26" s="756"/>
      <c r="D26" s="747" t="s">
        <v>464</v>
      </c>
      <c r="E26" s="759" t="s">
        <v>477</v>
      </c>
      <c r="F26" s="760"/>
      <c r="G26" s="761" t="s">
        <v>466</v>
      </c>
      <c r="H26" s="762"/>
      <c r="I26" s="762"/>
      <c r="J26" s="762"/>
      <c r="K26" s="763"/>
      <c r="L26" s="751">
        <v>45016</v>
      </c>
      <c r="M26" s="752"/>
      <c r="N26" s="744" t="s">
        <v>386</v>
      </c>
      <c r="O26" s="745"/>
      <c r="P26" s="745"/>
      <c r="Q26" s="745"/>
      <c r="R26" s="745"/>
      <c r="S26" s="745"/>
      <c r="T26" s="745"/>
      <c r="U26" s="745"/>
      <c r="V26" s="745"/>
      <c r="W26" s="746"/>
      <c r="X26" s="742"/>
      <c r="Y26" s="743"/>
      <c r="AA26" s="755"/>
      <c r="AB26" s="756"/>
      <c r="AC26" s="670" t="s">
        <v>450</v>
      </c>
      <c r="AD26" s="806" t="s">
        <v>447</v>
      </c>
      <c r="AE26" s="807"/>
      <c r="AF26" s="982" t="s">
        <v>529</v>
      </c>
      <c r="AG26" s="983"/>
      <c r="AH26" s="983"/>
      <c r="AI26" s="983"/>
      <c r="AJ26" s="984"/>
      <c r="AK26" s="971">
        <v>44792</v>
      </c>
      <c r="AL26" s="972"/>
      <c r="AM26" s="979" t="s">
        <v>564</v>
      </c>
      <c r="AN26" s="980"/>
      <c r="AO26" s="980"/>
      <c r="AP26" s="980"/>
      <c r="AQ26" s="980"/>
      <c r="AR26" s="980"/>
      <c r="AS26" s="980"/>
      <c r="AT26" s="980"/>
      <c r="AU26" s="980"/>
      <c r="AV26" s="981"/>
      <c r="AW26" s="649"/>
      <c r="AX26" s="540"/>
    </row>
    <row r="27" spans="2:50" s="523" customFormat="1" ht="18" customHeight="1" thickBot="1" x14ac:dyDescent="0.3">
      <c r="B27" s="755"/>
      <c r="C27" s="756"/>
      <c r="D27" s="747"/>
      <c r="E27" s="759" t="s">
        <v>477</v>
      </c>
      <c r="F27" s="760"/>
      <c r="G27" s="761" t="s">
        <v>467</v>
      </c>
      <c r="H27" s="762"/>
      <c r="I27" s="762"/>
      <c r="J27" s="762"/>
      <c r="K27" s="763"/>
      <c r="L27" s="751">
        <v>45016</v>
      </c>
      <c r="M27" s="752"/>
      <c r="N27" s="744" t="s">
        <v>386</v>
      </c>
      <c r="O27" s="745"/>
      <c r="P27" s="745"/>
      <c r="Q27" s="745"/>
      <c r="R27" s="745"/>
      <c r="S27" s="745"/>
      <c r="T27" s="745"/>
      <c r="U27" s="745"/>
      <c r="V27" s="745"/>
      <c r="W27" s="746"/>
      <c r="X27" s="742"/>
      <c r="Y27" s="743"/>
      <c r="AA27" s="757"/>
      <c r="AB27" s="758"/>
      <c r="AC27" s="671" t="s">
        <v>451</v>
      </c>
      <c r="AD27" s="973" t="s">
        <v>532</v>
      </c>
      <c r="AE27" s="974"/>
      <c r="AF27" s="773" t="s">
        <v>530</v>
      </c>
      <c r="AG27" s="774"/>
      <c r="AH27" s="774"/>
      <c r="AI27" s="774"/>
      <c r="AJ27" s="775"/>
      <c r="AK27" s="764">
        <v>45016</v>
      </c>
      <c r="AL27" s="975"/>
      <c r="AM27" s="1023" t="s">
        <v>565</v>
      </c>
      <c r="AN27" s="1024"/>
      <c r="AO27" s="1024"/>
      <c r="AP27" s="1024"/>
      <c r="AQ27" s="1024"/>
      <c r="AR27" s="1024"/>
      <c r="AS27" s="1024"/>
      <c r="AT27" s="1024"/>
      <c r="AU27" s="1024"/>
      <c r="AV27" s="1025"/>
      <c r="AW27" s="650"/>
      <c r="AX27" s="541"/>
    </row>
    <row r="28" spans="2:50" s="523" customFormat="1" ht="18" customHeight="1" x14ac:dyDescent="0.25">
      <c r="B28" s="755"/>
      <c r="C28" s="756"/>
      <c r="D28" s="747"/>
      <c r="E28" s="759" t="s">
        <v>477</v>
      </c>
      <c r="F28" s="760"/>
      <c r="G28" s="761" t="s">
        <v>493</v>
      </c>
      <c r="H28" s="762"/>
      <c r="I28" s="762"/>
      <c r="J28" s="762"/>
      <c r="K28" s="763"/>
      <c r="L28" s="751">
        <v>45016</v>
      </c>
      <c r="M28" s="752"/>
      <c r="N28" s="744" t="s">
        <v>495</v>
      </c>
      <c r="O28" s="745"/>
      <c r="P28" s="745"/>
      <c r="Q28" s="745"/>
      <c r="R28" s="745"/>
      <c r="S28" s="745"/>
      <c r="T28" s="745"/>
      <c r="U28" s="745"/>
      <c r="V28" s="745"/>
      <c r="W28" s="746"/>
      <c r="X28" s="742"/>
      <c r="Y28" s="743"/>
      <c r="AA28" s="753" t="s">
        <v>419</v>
      </c>
      <c r="AB28" s="798"/>
      <c r="AC28" s="672" t="s">
        <v>553</v>
      </c>
      <c r="AD28" s="970" t="s">
        <v>534</v>
      </c>
      <c r="AE28" s="970"/>
      <c r="AF28" s="776" t="s">
        <v>539</v>
      </c>
      <c r="AG28" s="777"/>
      <c r="AH28" s="777"/>
      <c r="AI28" s="777"/>
      <c r="AJ28" s="778"/>
      <c r="AK28" s="795">
        <v>45016</v>
      </c>
      <c r="AL28" s="796"/>
      <c r="AM28" s="976" t="s">
        <v>559</v>
      </c>
      <c r="AN28" s="977"/>
      <c r="AO28" s="977"/>
      <c r="AP28" s="977"/>
      <c r="AQ28" s="977"/>
      <c r="AR28" s="977"/>
      <c r="AS28" s="977"/>
      <c r="AT28" s="977"/>
      <c r="AU28" s="977"/>
      <c r="AV28" s="978"/>
      <c r="AW28" s="651"/>
      <c r="AX28" s="625"/>
    </row>
    <row r="29" spans="2:50" s="523" customFormat="1" ht="18" customHeight="1" x14ac:dyDescent="0.25">
      <c r="B29" s="755"/>
      <c r="C29" s="756"/>
      <c r="D29" s="747"/>
      <c r="E29" s="759" t="s">
        <v>476</v>
      </c>
      <c r="F29" s="760"/>
      <c r="G29" s="761" t="s">
        <v>465</v>
      </c>
      <c r="H29" s="762"/>
      <c r="I29" s="762"/>
      <c r="J29" s="762"/>
      <c r="K29" s="763"/>
      <c r="L29" s="751">
        <v>45016</v>
      </c>
      <c r="M29" s="752"/>
      <c r="N29" s="744" t="s">
        <v>386</v>
      </c>
      <c r="O29" s="745"/>
      <c r="P29" s="745"/>
      <c r="Q29" s="745"/>
      <c r="R29" s="745"/>
      <c r="S29" s="745"/>
      <c r="T29" s="745"/>
      <c r="U29" s="745"/>
      <c r="V29" s="745"/>
      <c r="W29" s="746"/>
      <c r="X29" s="742"/>
      <c r="Y29" s="743"/>
      <c r="AA29" s="755"/>
      <c r="AB29" s="799"/>
      <c r="AC29" s="673" t="s">
        <v>500</v>
      </c>
      <c r="AD29" s="970" t="s">
        <v>443</v>
      </c>
      <c r="AE29" s="970"/>
      <c r="AF29" s="761" t="s">
        <v>540</v>
      </c>
      <c r="AG29" s="762"/>
      <c r="AH29" s="762"/>
      <c r="AI29" s="762"/>
      <c r="AJ29" s="763"/>
      <c r="AK29" s="751">
        <v>45016</v>
      </c>
      <c r="AL29" s="794"/>
      <c r="AM29" s="979" t="s">
        <v>511</v>
      </c>
      <c r="AN29" s="980"/>
      <c r="AO29" s="980"/>
      <c r="AP29" s="980"/>
      <c r="AQ29" s="980"/>
      <c r="AR29" s="980"/>
      <c r="AS29" s="980"/>
      <c r="AT29" s="980"/>
      <c r="AU29" s="980"/>
      <c r="AV29" s="981"/>
      <c r="AW29" s="636"/>
      <c r="AX29" s="637"/>
    </row>
    <row r="30" spans="2:50" s="523" customFormat="1" ht="18" customHeight="1" x14ac:dyDescent="0.25">
      <c r="B30" s="755"/>
      <c r="C30" s="756"/>
      <c r="D30" s="632" t="s">
        <v>479</v>
      </c>
      <c r="E30" s="759" t="s">
        <v>487</v>
      </c>
      <c r="F30" s="760"/>
      <c r="G30" s="761" t="s">
        <v>478</v>
      </c>
      <c r="H30" s="762"/>
      <c r="I30" s="762"/>
      <c r="J30" s="762"/>
      <c r="K30" s="763"/>
      <c r="L30" s="751">
        <v>45016</v>
      </c>
      <c r="M30" s="752"/>
      <c r="N30" s="744" t="s">
        <v>386</v>
      </c>
      <c r="O30" s="745"/>
      <c r="P30" s="745"/>
      <c r="Q30" s="745"/>
      <c r="R30" s="745"/>
      <c r="S30" s="745"/>
      <c r="T30" s="745"/>
      <c r="U30" s="745"/>
      <c r="V30" s="745"/>
      <c r="W30" s="746"/>
      <c r="X30" s="742"/>
      <c r="Y30" s="743"/>
      <c r="AA30" s="755"/>
      <c r="AB30" s="799"/>
      <c r="AC30" s="1029" t="s">
        <v>502</v>
      </c>
      <c r="AD30" s="797" t="s">
        <v>444</v>
      </c>
      <c r="AE30" s="786"/>
      <c r="AF30" s="761" t="s">
        <v>541</v>
      </c>
      <c r="AG30" s="762"/>
      <c r="AH30" s="762"/>
      <c r="AI30" s="762"/>
      <c r="AJ30" s="763"/>
      <c r="AK30" s="751">
        <v>45016</v>
      </c>
      <c r="AL30" s="794"/>
      <c r="AM30" s="979" t="s">
        <v>513</v>
      </c>
      <c r="AN30" s="980"/>
      <c r="AO30" s="980"/>
      <c r="AP30" s="980"/>
      <c r="AQ30" s="980"/>
      <c r="AR30" s="980"/>
      <c r="AS30" s="980"/>
      <c r="AT30" s="980"/>
      <c r="AU30" s="980"/>
      <c r="AV30" s="981"/>
      <c r="AW30" s="636"/>
      <c r="AX30" s="637"/>
    </row>
    <row r="31" spans="2:50" s="523" customFormat="1" ht="18" customHeight="1" x14ac:dyDescent="0.25">
      <c r="B31" s="755"/>
      <c r="C31" s="756"/>
      <c r="D31" s="632" t="s">
        <v>481</v>
      </c>
      <c r="E31" s="759" t="s">
        <v>488</v>
      </c>
      <c r="F31" s="760"/>
      <c r="G31" s="761" t="s">
        <v>480</v>
      </c>
      <c r="H31" s="762"/>
      <c r="I31" s="762"/>
      <c r="J31" s="762"/>
      <c r="K31" s="763"/>
      <c r="L31" s="751">
        <v>45016</v>
      </c>
      <c r="M31" s="752"/>
      <c r="N31" s="744" t="s">
        <v>386</v>
      </c>
      <c r="O31" s="745"/>
      <c r="P31" s="745"/>
      <c r="Q31" s="745"/>
      <c r="R31" s="745"/>
      <c r="S31" s="745"/>
      <c r="T31" s="745"/>
      <c r="U31" s="745"/>
      <c r="V31" s="745"/>
      <c r="W31" s="746"/>
      <c r="X31" s="742"/>
      <c r="Y31" s="743"/>
      <c r="AA31" s="755"/>
      <c r="AB31" s="799"/>
      <c r="AC31" s="1029"/>
      <c r="AD31" s="700"/>
      <c r="AE31" s="790"/>
      <c r="AF31" s="761" t="s">
        <v>542</v>
      </c>
      <c r="AG31" s="762"/>
      <c r="AH31" s="762"/>
      <c r="AI31" s="762"/>
      <c r="AJ31" s="763"/>
      <c r="AK31" s="751">
        <v>45016</v>
      </c>
      <c r="AL31" s="794"/>
      <c r="AM31" s="979" t="s">
        <v>560</v>
      </c>
      <c r="AN31" s="980"/>
      <c r="AO31" s="980"/>
      <c r="AP31" s="980"/>
      <c r="AQ31" s="980"/>
      <c r="AR31" s="980"/>
      <c r="AS31" s="980"/>
      <c r="AT31" s="980"/>
      <c r="AU31" s="980"/>
      <c r="AV31" s="981"/>
      <c r="AW31" s="636"/>
      <c r="AX31" s="637"/>
    </row>
    <row r="32" spans="2:50" s="523" customFormat="1" ht="18" customHeight="1" x14ac:dyDescent="0.25">
      <c r="B32" s="755"/>
      <c r="C32" s="756"/>
      <c r="D32" s="632" t="s">
        <v>482</v>
      </c>
      <c r="E32" s="759" t="s">
        <v>489</v>
      </c>
      <c r="F32" s="760"/>
      <c r="G32" s="761" t="s">
        <v>483</v>
      </c>
      <c r="H32" s="762"/>
      <c r="I32" s="762"/>
      <c r="J32" s="762"/>
      <c r="K32" s="763"/>
      <c r="L32" s="751">
        <v>45016</v>
      </c>
      <c r="M32" s="752"/>
      <c r="N32" s="744" t="s">
        <v>386</v>
      </c>
      <c r="O32" s="745"/>
      <c r="P32" s="745"/>
      <c r="Q32" s="745"/>
      <c r="R32" s="745"/>
      <c r="S32" s="745"/>
      <c r="T32" s="745"/>
      <c r="U32" s="745"/>
      <c r="V32" s="745"/>
      <c r="W32" s="746"/>
      <c r="X32" s="742"/>
      <c r="Y32" s="743"/>
      <c r="AA32" s="755"/>
      <c r="AB32" s="799"/>
      <c r="AC32" s="1029"/>
      <c r="AD32" s="970" t="s">
        <v>445</v>
      </c>
      <c r="AE32" s="970"/>
      <c r="AF32" s="761" t="s">
        <v>543</v>
      </c>
      <c r="AG32" s="762"/>
      <c r="AH32" s="762"/>
      <c r="AI32" s="762"/>
      <c r="AJ32" s="763"/>
      <c r="AK32" s="795">
        <v>45016</v>
      </c>
      <c r="AL32" s="796"/>
      <c r="AM32" s="979" t="s">
        <v>515</v>
      </c>
      <c r="AN32" s="980"/>
      <c r="AO32" s="980"/>
      <c r="AP32" s="980"/>
      <c r="AQ32" s="980"/>
      <c r="AR32" s="980"/>
      <c r="AS32" s="980"/>
      <c r="AT32" s="980"/>
      <c r="AU32" s="980"/>
      <c r="AV32" s="981"/>
      <c r="AW32" s="652"/>
      <c r="AX32" s="540"/>
    </row>
    <row r="33" spans="1:50" s="523" customFormat="1" ht="18" customHeight="1" x14ac:dyDescent="0.25">
      <c r="B33" s="755"/>
      <c r="C33" s="756"/>
      <c r="D33" s="632" t="s">
        <v>484</v>
      </c>
      <c r="E33" s="759" t="s">
        <v>490</v>
      </c>
      <c r="F33" s="760"/>
      <c r="G33" s="761" t="s">
        <v>485</v>
      </c>
      <c r="H33" s="762"/>
      <c r="I33" s="762"/>
      <c r="J33" s="762"/>
      <c r="K33" s="763"/>
      <c r="L33" s="751">
        <v>45016</v>
      </c>
      <c r="M33" s="752"/>
      <c r="N33" s="744" t="s">
        <v>495</v>
      </c>
      <c r="O33" s="745"/>
      <c r="P33" s="745"/>
      <c r="Q33" s="745"/>
      <c r="R33" s="745"/>
      <c r="S33" s="745"/>
      <c r="T33" s="745"/>
      <c r="U33" s="745"/>
      <c r="V33" s="745"/>
      <c r="W33" s="746"/>
      <c r="X33" s="742"/>
      <c r="Y33" s="743"/>
      <c r="AA33" s="755"/>
      <c r="AB33" s="799"/>
      <c r="AC33" s="1029" t="s">
        <v>520</v>
      </c>
      <c r="AD33" s="797" t="s">
        <v>418</v>
      </c>
      <c r="AE33" s="786"/>
      <c r="AF33" s="761" t="s">
        <v>544</v>
      </c>
      <c r="AG33" s="762"/>
      <c r="AH33" s="762"/>
      <c r="AI33" s="762"/>
      <c r="AJ33" s="763"/>
      <c r="AK33" s="751">
        <v>45016</v>
      </c>
      <c r="AL33" s="794"/>
      <c r="AM33" s="979" t="s">
        <v>561</v>
      </c>
      <c r="AN33" s="980"/>
      <c r="AO33" s="980"/>
      <c r="AP33" s="980"/>
      <c r="AQ33" s="980"/>
      <c r="AR33" s="980"/>
      <c r="AS33" s="980"/>
      <c r="AT33" s="980"/>
      <c r="AU33" s="980"/>
      <c r="AV33" s="981"/>
      <c r="AW33" s="652"/>
      <c r="AX33" s="540"/>
    </row>
    <row r="34" spans="1:50" s="523" customFormat="1" ht="18" customHeight="1" thickBot="1" x14ac:dyDescent="0.3">
      <c r="B34" s="757"/>
      <c r="C34" s="758"/>
      <c r="D34" s="633" t="s">
        <v>491</v>
      </c>
      <c r="E34" s="783" t="s">
        <v>492</v>
      </c>
      <c r="F34" s="784"/>
      <c r="G34" s="773" t="s">
        <v>494</v>
      </c>
      <c r="H34" s="774"/>
      <c r="I34" s="774"/>
      <c r="J34" s="774"/>
      <c r="K34" s="775"/>
      <c r="L34" s="764">
        <v>45016</v>
      </c>
      <c r="M34" s="765"/>
      <c r="N34" s="829" t="s">
        <v>386</v>
      </c>
      <c r="O34" s="830"/>
      <c r="P34" s="830"/>
      <c r="Q34" s="830"/>
      <c r="R34" s="830"/>
      <c r="S34" s="830"/>
      <c r="T34" s="830"/>
      <c r="U34" s="830"/>
      <c r="V34" s="830"/>
      <c r="W34" s="831"/>
      <c r="X34" s="689"/>
      <c r="Y34" s="690"/>
      <c r="AA34" s="755"/>
      <c r="AB34" s="799"/>
      <c r="AC34" s="1029"/>
      <c r="AD34" s="700"/>
      <c r="AE34" s="790"/>
      <c r="AF34" s="761" t="s">
        <v>545</v>
      </c>
      <c r="AG34" s="762"/>
      <c r="AH34" s="762"/>
      <c r="AI34" s="762"/>
      <c r="AJ34" s="763"/>
      <c r="AK34" s="751">
        <v>45016</v>
      </c>
      <c r="AL34" s="794"/>
      <c r="AM34" s="979" t="s">
        <v>561</v>
      </c>
      <c r="AN34" s="980"/>
      <c r="AO34" s="980"/>
      <c r="AP34" s="980"/>
      <c r="AQ34" s="980"/>
      <c r="AR34" s="980"/>
      <c r="AS34" s="980"/>
      <c r="AT34" s="980"/>
      <c r="AU34" s="980"/>
      <c r="AV34" s="981"/>
      <c r="AW34" s="649"/>
      <c r="AX34" s="540"/>
    </row>
    <row r="35" spans="1:50" s="523" customFormat="1" ht="18" customHeight="1" x14ac:dyDescent="0.25">
      <c r="B35" s="753" t="s">
        <v>496</v>
      </c>
      <c r="C35" s="754"/>
      <c r="D35" s="662" t="s">
        <v>500</v>
      </c>
      <c r="E35" s="771" t="s">
        <v>443</v>
      </c>
      <c r="F35" s="772"/>
      <c r="G35" s="761" t="s">
        <v>503</v>
      </c>
      <c r="H35" s="762"/>
      <c r="I35" s="762"/>
      <c r="J35" s="762"/>
      <c r="K35" s="763"/>
      <c r="L35" s="795">
        <v>45016</v>
      </c>
      <c r="M35" s="812"/>
      <c r="N35" s="744" t="s">
        <v>511</v>
      </c>
      <c r="O35" s="745"/>
      <c r="P35" s="745"/>
      <c r="Q35" s="745"/>
      <c r="R35" s="745"/>
      <c r="S35" s="745"/>
      <c r="T35" s="745"/>
      <c r="U35" s="745"/>
      <c r="V35" s="745"/>
      <c r="W35" s="746"/>
      <c r="X35" s="821"/>
      <c r="Y35" s="822"/>
      <c r="AA35" s="755"/>
      <c r="AB35" s="799"/>
      <c r="AC35" s="673" t="s">
        <v>554</v>
      </c>
      <c r="AD35" s="970" t="s">
        <v>535</v>
      </c>
      <c r="AE35" s="970"/>
      <c r="AF35" s="761" t="s">
        <v>546</v>
      </c>
      <c r="AG35" s="762"/>
      <c r="AH35" s="762"/>
      <c r="AI35" s="762"/>
      <c r="AJ35" s="763"/>
      <c r="AK35" s="751">
        <v>45016</v>
      </c>
      <c r="AL35" s="794"/>
      <c r="AM35" s="979" t="s">
        <v>562</v>
      </c>
      <c r="AN35" s="980"/>
      <c r="AO35" s="980"/>
      <c r="AP35" s="980"/>
      <c r="AQ35" s="980"/>
      <c r="AR35" s="980"/>
      <c r="AS35" s="980"/>
      <c r="AT35" s="980"/>
      <c r="AU35" s="980"/>
      <c r="AV35" s="981"/>
      <c r="AW35" s="649"/>
      <c r="AX35" s="540"/>
    </row>
    <row r="36" spans="1:50" s="523" customFormat="1" ht="18" customHeight="1" x14ac:dyDescent="0.25">
      <c r="B36" s="755"/>
      <c r="C36" s="756"/>
      <c r="D36" s="632" t="s">
        <v>501</v>
      </c>
      <c r="E36" s="781" t="s">
        <v>497</v>
      </c>
      <c r="F36" s="782"/>
      <c r="G36" s="761" t="s">
        <v>504</v>
      </c>
      <c r="H36" s="762"/>
      <c r="I36" s="762"/>
      <c r="J36" s="762"/>
      <c r="K36" s="763"/>
      <c r="L36" s="751">
        <v>45016</v>
      </c>
      <c r="M36" s="752"/>
      <c r="N36" s="744" t="s">
        <v>512</v>
      </c>
      <c r="O36" s="745"/>
      <c r="P36" s="745"/>
      <c r="Q36" s="745"/>
      <c r="R36" s="745"/>
      <c r="S36" s="745"/>
      <c r="T36" s="745"/>
      <c r="U36" s="745"/>
      <c r="V36" s="745"/>
      <c r="W36" s="746"/>
      <c r="X36" s="742"/>
      <c r="Y36" s="743"/>
      <c r="AA36" s="755"/>
      <c r="AB36" s="799"/>
      <c r="AC36" s="674" t="s">
        <v>409</v>
      </c>
      <c r="AD36" s="970" t="s">
        <v>446</v>
      </c>
      <c r="AE36" s="970"/>
      <c r="AF36" s="761" t="s">
        <v>547</v>
      </c>
      <c r="AG36" s="762"/>
      <c r="AH36" s="762"/>
      <c r="AI36" s="762"/>
      <c r="AJ36" s="763"/>
      <c r="AK36" s="751">
        <v>45016</v>
      </c>
      <c r="AL36" s="794"/>
      <c r="AM36" s="979" t="s">
        <v>563</v>
      </c>
      <c r="AN36" s="980"/>
      <c r="AO36" s="980"/>
      <c r="AP36" s="980"/>
      <c r="AQ36" s="980"/>
      <c r="AR36" s="980"/>
      <c r="AS36" s="980"/>
      <c r="AT36" s="980"/>
      <c r="AU36" s="980"/>
      <c r="AV36" s="981"/>
      <c r="AW36" s="636"/>
      <c r="AX36" s="637"/>
    </row>
    <row r="37" spans="1:50" s="523" customFormat="1" ht="18" customHeight="1" x14ac:dyDescent="0.25">
      <c r="B37" s="755"/>
      <c r="C37" s="756"/>
      <c r="D37" s="747" t="s">
        <v>502</v>
      </c>
      <c r="E37" s="769" t="s">
        <v>444</v>
      </c>
      <c r="F37" s="770"/>
      <c r="G37" s="761" t="s">
        <v>505</v>
      </c>
      <c r="H37" s="762"/>
      <c r="I37" s="762"/>
      <c r="J37" s="762"/>
      <c r="K37" s="763"/>
      <c r="L37" s="751">
        <v>45016</v>
      </c>
      <c r="M37" s="752"/>
      <c r="N37" s="744" t="s">
        <v>513</v>
      </c>
      <c r="O37" s="745"/>
      <c r="P37" s="745"/>
      <c r="Q37" s="745"/>
      <c r="R37" s="745"/>
      <c r="S37" s="745"/>
      <c r="T37" s="745"/>
      <c r="U37" s="745"/>
      <c r="V37" s="745"/>
      <c r="W37" s="746"/>
      <c r="X37" s="742"/>
      <c r="Y37" s="743"/>
      <c r="AA37" s="755"/>
      <c r="AB37" s="799"/>
      <c r="AC37" s="668" t="s">
        <v>450</v>
      </c>
      <c r="AD37" s="970" t="s">
        <v>447</v>
      </c>
      <c r="AE37" s="970"/>
      <c r="AF37" s="982" t="s">
        <v>548</v>
      </c>
      <c r="AG37" s="983"/>
      <c r="AH37" s="983"/>
      <c r="AI37" s="983"/>
      <c r="AJ37" s="984"/>
      <c r="AK37" s="971">
        <v>44792</v>
      </c>
      <c r="AL37" s="972"/>
      <c r="AM37" s="979" t="s">
        <v>564</v>
      </c>
      <c r="AN37" s="980"/>
      <c r="AO37" s="980"/>
      <c r="AP37" s="980"/>
      <c r="AQ37" s="980"/>
      <c r="AR37" s="980"/>
      <c r="AS37" s="980"/>
      <c r="AT37" s="980"/>
      <c r="AU37" s="980"/>
      <c r="AV37" s="981"/>
      <c r="AW37" s="636"/>
      <c r="AX37" s="637"/>
    </row>
    <row r="38" spans="1:50" s="523" customFormat="1" ht="18" customHeight="1" thickBot="1" x14ac:dyDescent="0.3">
      <c r="B38" s="755"/>
      <c r="C38" s="756"/>
      <c r="D38" s="747"/>
      <c r="E38" s="769" t="s">
        <v>498</v>
      </c>
      <c r="F38" s="770"/>
      <c r="G38" s="761" t="s">
        <v>506</v>
      </c>
      <c r="H38" s="762"/>
      <c r="I38" s="762"/>
      <c r="J38" s="762"/>
      <c r="K38" s="763"/>
      <c r="L38" s="751">
        <v>45016</v>
      </c>
      <c r="M38" s="752"/>
      <c r="N38" s="744" t="s">
        <v>514</v>
      </c>
      <c r="O38" s="745"/>
      <c r="P38" s="745"/>
      <c r="Q38" s="745"/>
      <c r="R38" s="745"/>
      <c r="S38" s="745"/>
      <c r="T38" s="745"/>
      <c r="U38" s="745"/>
      <c r="V38" s="745"/>
      <c r="W38" s="746"/>
      <c r="X38" s="742"/>
      <c r="Y38" s="743"/>
      <c r="AA38" s="757"/>
      <c r="AB38" s="800"/>
      <c r="AC38" s="675" t="s">
        <v>451</v>
      </c>
      <c r="AD38" s="1032" t="s">
        <v>448</v>
      </c>
      <c r="AE38" s="1032"/>
      <c r="AF38" s="1036" t="s">
        <v>549</v>
      </c>
      <c r="AG38" s="1037"/>
      <c r="AH38" s="1037"/>
      <c r="AI38" s="1037"/>
      <c r="AJ38" s="1038"/>
      <c r="AK38" s="1042">
        <v>45016</v>
      </c>
      <c r="AL38" s="1043"/>
      <c r="AM38" s="1023" t="s">
        <v>565</v>
      </c>
      <c r="AN38" s="1024"/>
      <c r="AO38" s="1024"/>
      <c r="AP38" s="1024"/>
      <c r="AQ38" s="1024"/>
      <c r="AR38" s="1024"/>
      <c r="AS38" s="1024"/>
      <c r="AT38" s="1024"/>
      <c r="AU38" s="1024"/>
      <c r="AV38" s="1025"/>
      <c r="AW38" s="653"/>
      <c r="AX38" s="645"/>
    </row>
    <row r="39" spans="1:50" s="523" customFormat="1" ht="18" customHeight="1" x14ac:dyDescent="0.25">
      <c r="B39" s="755"/>
      <c r="C39" s="756"/>
      <c r="D39" s="747"/>
      <c r="E39" s="785" t="s">
        <v>445</v>
      </c>
      <c r="F39" s="786"/>
      <c r="G39" s="761" t="s">
        <v>507</v>
      </c>
      <c r="H39" s="762"/>
      <c r="I39" s="762"/>
      <c r="J39" s="762"/>
      <c r="K39" s="763"/>
      <c r="L39" s="751">
        <v>45016</v>
      </c>
      <c r="M39" s="752"/>
      <c r="N39" s="744" t="s">
        <v>515</v>
      </c>
      <c r="O39" s="745"/>
      <c r="P39" s="745"/>
      <c r="Q39" s="745"/>
      <c r="R39" s="745"/>
      <c r="S39" s="745"/>
      <c r="T39" s="745"/>
      <c r="U39" s="745"/>
      <c r="V39" s="745"/>
      <c r="W39" s="746"/>
      <c r="X39" s="742"/>
      <c r="Y39" s="743"/>
      <c r="AA39" s="753" t="s">
        <v>557</v>
      </c>
      <c r="AB39" s="798"/>
      <c r="AC39" s="666" t="s">
        <v>555</v>
      </c>
      <c r="AD39" s="1033" t="s">
        <v>536</v>
      </c>
      <c r="AE39" s="1033"/>
      <c r="AF39" s="776" t="s">
        <v>550</v>
      </c>
      <c r="AG39" s="777"/>
      <c r="AH39" s="777"/>
      <c r="AI39" s="777"/>
      <c r="AJ39" s="778"/>
      <c r="AK39" s="810">
        <v>45016</v>
      </c>
      <c r="AL39" s="994"/>
      <c r="AM39" s="976" t="s">
        <v>566</v>
      </c>
      <c r="AN39" s="977"/>
      <c r="AO39" s="977"/>
      <c r="AP39" s="977"/>
      <c r="AQ39" s="977"/>
      <c r="AR39" s="977"/>
      <c r="AS39" s="977"/>
      <c r="AT39" s="977"/>
      <c r="AU39" s="977"/>
      <c r="AV39" s="978"/>
      <c r="AW39" s="654"/>
      <c r="AX39" s="610"/>
    </row>
    <row r="40" spans="1:50" s="523" customFormat="1" ht="18" customHeight="1" thickBot="1" x14ac:dyDescent="0.3">
      <c r="B40" s="755"/>
      <c r="C40" s="756"/>
      <c r="D40" s="747"/>
      <c r="E40" s="787"/>
      <c r="F40" s="788"/>
      <c r="G40" s="761" t="s">
        <v>508</v>
      </c>
      <c r="H40" s="762"/>
      <c r="I40" s="762"/>
      <c r="J40" s="762"/>
      <c r="K40" s="763"/>
      <c r="L40" s="751">
        <v>45016</v>
      </c>
      <c r="M40" s="752"/>
      <c r="N40" s="744" t="s">
        <v>515</v>
      </c>
      <c r="O40" s="745"/>
      <c r="P40" s="745"/>
      <c r="Q40" s="745"/>
      <c r="R40" s="745"/>
      <c r="S40" s="745"/>
      <c r="T40" s="745"/>
      <c r="U40" s="745"/>
      <c r="V40" s="745"/>
      <c r="W40" s="746"/>
      <c r="X40" s="742"/>
      <c r="Y40" s="743"/>
      <c r="AA40" s="757"/>
      <c r="AB40" s="800"/>
      <c r="AC40" s="669" t="s">
        <v>502</v>
      </c>
      <c r="AD40" s="1044" t="s">
        <v>537</v>
      </c>
      <c r="AE40" s="1044"/>
      <c r="AF40" s="773" t="s">
        <v>551</v>
      </c>
      <c r="AG40" s="774"/>
      <c r="AH40" s="774"/>
      <c r="AI40" s="774"/>
      <c r="AJ40" s="775"/>
      <c r="AK40" s="764">
        <v>45016</v>
      </c>
      <c r="AL40" s="975"/>
      <c r="AM40" s="1023" t="s">
        <v>566</v>
      </c>
      <c r="AN40" s="1024"/>
      <c r="AO40" s="1024"/>
      <c r="AP40" s="1024"/>
      <c r="AQ40" s="1024"/>
      <c r="AR40" s="1024"/>
      <c r="AS40" s="1024"/>
      <c r="AT40" s="1024"/>
      <c r="AU40" s="1024"/>
      <c r="AV40" s="1025"/>
      <c r="AW40" s="655"/>
      <c r="AX40" s="541"/>
    </row>
    <row r="41" spans="1:50" s="523" customFormat="1" ht="18" customHeight="1" thickBot="1" x14ac:dyDescent="0.3">
      <c r="B41" s="755"/>
      <c r="C41" s="756"/>
      <c r="D41" s="747"/>
      <c r="E41" s="789"/>
      <c r="F41" s="790"/>
      <c r="G41" s="761" t="s">
        <v>509</v>
      </c>
      <c r="H41" s="762"/>
      <c r="I41" s="762"/>
      <c r="J41" s="762"/>
      <c r="K41" s="763"/>
      <c r="L41" s="751">
        <v>45016</v>
      </c>
      <c r="M41" s="752"/>
      <c r="N41" s="744" t="s">
        <v>515</v>
      </c>
      <c r="O41" s="745"/>
      <c r="P41" s="745"/>
      <c r="Q41" s="745"/>
      <c r="R41" s="745"/>
      <c r="S41" s="745"/>
      <c r="T41" s="745"/>
      <c r="U41" s="745"/>
      <c r="V41" s="745"/>
      <c r="W41" s="746"/>
      <c r="X41" s="742"/>
      <c r="Y41" s="743"/>
      <c r="AA41" s="1030" t="s">
        <v>558</v>
      </c>
      <c r="AB41" s="1031"/>
      <c r="AC41" s="676" t="s">
        <v>556</v>
      </c>
      <c r="AD41" s="1039" t="s">
        <v>538</v>
      </c>
      <c r="AE41" s="1039"/>
      <c r="AF41" s="791" t="s">
        <v>552</v>
      </c>
      <c r="AG41" s="792"/>
      <c r="AH41" s="792"/>
      <c r="AI41" s="792"/>
      <c r="AJ41" s="793"/>
      <c r="AK41" s="795">
        <v>45016</v>
      </c>
      <c r="AL41" s="796"/>
      <c r="AM41" s="1026" t="s">
        <v>572</v>
      </c>
      <c r="AN41" s="1027"/>
      <c r="AO41" s="1027"/>
      <c r="AP41" s="1027"/>
      <c r="AQ41" s="1027"/>
      <c r="AR41" s="1027"/>
      <c r="AS41" s="1027"/>
      <c r="AT41" s="1027"/>
      <c r="AU41" s="1027"/>
      <c r="AV41" s="1028"/>
      <c r="AW41" s="656"/>
      <c r="AX41" s="646"/>
    </row>
    <row r="42" spans="1:50" s="523" customFormat="1" ht="18" customHeight="1" thickBot="1" x14ac:dyDescent="0.3">
      <c r="B42" s="757"/>
      <c r="C42" s="758"/>
      <c r="D42" s="748"/>
      <c r="E42" s="749" t="s">
        <v>499</v>
      </c>
      <c r="F42" s="750"/>
      <c r="G42" s="773" t="s">
        <v>510</v>
      </c>
      <c r="H42" s="774"/>
      <c r="I42" s="774"/>
      <c r="J42" s="774"/>
      <c r="K42" s="775"/>
      <c r="L42" s="764">
        <v>45016</v>
      </c>
      <c r="M42" s="765"/>
      <c r="N42" s="829" t="s">
        <v>516</v>
      </c>
      <c r="O42" s="830"/>
      <c r="P42" s="830"/>
      <c r="Q42" s="830"/>
      <c r="R42" s="830"/>
      <c r="S42" s="830"/>
      <c r="T42" s="830"/>
      <c r="U42" s="830"/>
      <c r="V42" s="830"/>
      <c r="W42" s="831"/>
      <c r="X42" s="832"/>
      <c r="Y42" s="833"/>
      <c r="AA42" s="641"/>
      <c r="AB42" s="641"/>
      <c r="AC42" s="647"/>
      <c r="AD42" s="642"/>
      <c r="AE42" s="642"/>
      <c r="AF42" s="642"/>
      <c r="AG42" s="642"/>
      <c r="AH42" s="642"/>
      <c r="AI42" s="642"/>
      <c r="AJ42" s="642"/>
      <c r="AK42" s="1041"/>
      <c r="AL42" s="1041"/>
      <c r="AM42" s="529"/>
      <c r="AN42" s="529"/>
      <c r="AO42" s="529"/>
      <c r="AP42" s="529"/>
      <c r="AQ42" s="529"/>
      <c r="AR42" s="529"/>
      <c r="AS42" s="529"/>
      <c r="AT42" s="529"/>
      <c r="AU42" s="529"/>
      <c r="AV42" s="529"/>
      <c r="AW42" s="643"/>
      <c r="AX42" s="644"/>
    </row>
    <row r="43" spans="1:50" s="523" customFormat="1" ht="18" customHeight="1" x14ac:dyDescent="0.25">
      <c r="A43" s="535"/>
      <c r="B43" s="527"/>
      <c r="C43" s="527"/>
      <c r="D43" s="617"/>
      <c r="E43" s="547"/>
      <c r="F43" s="547"/>
      <c r="G43" s="547"/>
      <c r="H43" s="547"/>
      <c r="I43" s="547"/>
      <c r="J43" s="547"/>
      <c r="K43" s="547"/>
      <c r="L43" s="528"/>
      <c r="M43" s="528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30"/>
      <c r="Y43" s="530"/>
      <c r="AA43" s="527"/>
      <c r="AB43" s="527"/>
      <c r="AC43" s="617"/>
      <c r="AD43" s="547"/>
      <c r="AE43" s="547"/>
      <c r="AF43" s="547"/>
      <c r="AG43" s="547"/>
      <c r="AH43" s="547"/>
      <c r="AI43" s="547"/>
      <c r="AJ43" s="547"/>
      <c r="AK43" s="528"/>
      <c r="AL43" s="528"/>
      <c r="AM43" s="529"/>
      <c r="AN43" s="529"/>
      <c r="AO43" s="529"/>
      <c r="AP43" s="529"/>
      <c r="AQ43" s="529"/>
      <c r="AR43" s="529"/>
      <c r="AS43" s="529"/>
      <c r="AT43" s="529"/>
      <c r="AU43" s="529"/>
      <c r="AV43" s="529"/>
      <c r="AW43" s="530"/>
      <c r="AX43" s="530"/>
    </row>
    <row r="44" spans="1:50" s="523" customFormat="1" ht="18" customHeight="1" x14ac:dyDescent="0.25">
      <c r="D44" s="618"/>
      <c r="E44" s="546"/>
      <c r="F44" s="546"/>
      <c r="G44" s="543"/>
      <c r="H44" s="543"/>
      <c r="I44" s="543"/>
      <c r="J44" s="543"/>
      <c r="K44" s="543"/>
      <c r="L44" s="542"/>
      <c r="M44" s="542"/>
      <c r="N44" s="543"/>
      <c r="O44" s="543"/>
      <c r="P44" s="543"/>
      <c r="Q44" s="543"/>
      <c r="R44" s="543"/>
      <c r="S44" s="543"/>
      <c r="T44" s="543"/>
      <c r="U44" s="543"/>
      <c r="V44" s="543"/>
      <c r="W44" s="543"/>
      <c r="X44" s="544"/>
      <c r="Y44" s="544"/>
    </row>
    <row r="45" spans="1:50" s="523" customFormat="1" ht="18" customHeight="1" thickBot="1" x14ac:dyDescent="0.3">
      <c r="B45" s="634" t="s">
        <v>634</v>
      </c>
      <c r="C45" s="634"/>
      <c r="D45" s="634"/>
      <c r="E45" s="634"/>
      <c r="F45" s="634"/>
      <c r="G45" s="634"/>
      <c r="H45" s="634"/>
      <c r="I45" s="634"/>
      <c r="J45" s="634"/>
      <c r="K45" s="634"/>
      <c r="L45" s="634"/>
      <c r="M45" s="634"/>
      <c r="N45" s="634"/>
      <c r="O45" s="634"/>
      <c r="P45" s="634"/>
      <c r="Q45" s="634"/>
      <c r="R45" s="634"/>
      <c r="S45" s="634"/>
      <c r="U45" s="545"/>
      <c r="V45" s="546"/>
      <c r="W45" s="640"/>
      <c r="X45" s="545"/>
      <c r="Y45" s="547"/>
      <c r="AA45" s="527"/>
      <c r="AB45" s="527"/>
      <c r="AC45" s="548"/>
      <c r="AD45" s="549"/>
      <c r="AE45" s="549"/>
      <c r="AF45" s="527"/>
      <c r="AG45" s="640"/>
      <c r="AH45" s="640"/>
      <c r="AI45" s="640"/>
      <c r="AJ45" s="640"/>
      <c r="AK45" s="531"/>
      <c r="AL45" s="531"/>
      <c r="AM45" s="527"/>
      <c r="AN45" s="547"/>
      <c r="AO45" s="640"/>
      <c r="AP45" s="640"/>
      <c r="AQ45" s="640"/>
      <c r="AR45" s="640"/>
      <c r="AS45" s="640"/>
      <c r="AT45" s="640"/>
      <c r="AU45" s="640"/>
      <c r="AV45" s="640"/>
      <c r="AW45" s="533"/>
      <c r="AX45" s="534"/>
    </row>
    <row r="46" spans="1:50" s="523" customFormat="1" ht="18" customHeight="1" thickBot="1" x14ac:dyDescent="0.3">
      <c r="B46" s="866" t="s">
        <v>234</v>
      </c>
      <c r="C46" s="867"/>
      <c r="D46" s="524" t="s">
        <v>236</v>
      </c>
      <c r="E46" s="867" t="s">
        <v>117</v>
      </c>
      <c r="F46" s="867"/>
      <c r="G46" s="682" t="s">
        <v>235</v>
      </c>
      <c r="H46" s="683"/>
      <c r="I46" s="683"/>
      <c r="J46" s="683"/>
      <c r="K46" s="684"/>
      <c r="L46" s="683" t="s">
        <v>370</v>
      </c>
      <c r="M46" s="683"/>
      <c r="N46" s="682" t="s">
        <v>2</v>
      </c>
      <c r="O46" s="683"/>
      <c r="P46" s="683"/>
      <c r="Q46" s="683"/>
      <c r="R46" s="683"/>
      <c r="S46" s="684"/>
      <c r="U46" s="879" t="s">
        <v>234</v>
      </c>
      <c r="V46" s="880"/>
      <c r="W46" s="658" t="s">
        <v>236</v>
      </c>
      <c r="X46" s="879" t="s">
        <v>117</v>
      </c>
      <c r="Y46" s="1040"/>
      <c r="Z46" s="861" t="s">
        <v>235</v>
      </c>
      <c r="AA46" s="862"/>
      <c r="AB46" s="862"/>
      <c r="AC46" s="862"/>
      <c r="AD46" s="863"/>
      <c r="AE46" s="862" t="s">
        <v>370</v>
      </c>
      <c r="AF46" s="862"/>
      <c r="AG46" s="861" t="s">
        <v>2</v>
      </c>
      <c r="AH46" s="862"/>
      <c r="AI46" s="862"/>
      <c r="AJ46" s="862"/>
      <c r="AK46" s="862"/>
      <c r="AL46" s="863"/>
      <c r="AM46" s="527"/>
      <c r="AN46" s="547"/>
      <c r="AO46" s="640"/>
      <c r="AP46" s="640"/>
      <c r="AQ46" s="640"/>
      <c r="AR46" s="640"/>
      <c r="AS46" s="640"/>
      <c r="AT46" s="640"/>
      <c r="AU46" s="640"/>
      <c r="AV46" s="640"/>
      <c r="AW46" s="533"/>
      <c r="AX46" s="534"/>
    </row>
    <row r="47" spans="1:50" s="523" customFormat="1" ht="18" customHeight="1" x14ac:dyDescent="0.25">
      <c r="B47" s="871" t="s">
        <v>243</v>
      </c>
      <c r="C47" s="872"/>
      <c r="D47" s="768" t="s">
        <v>320</v>
      </c>
      <c r="E47" s="936" t="s">
        <v>357</v>
      </c>
      <c r="F47" s="937"/>
      <c r="G47" s="868" t="s">
        <v>410</v>
      </c>
      <c r="H47" s="869"/>
      <c r="I47" s="869"/>
      <c r="J47" s="869"/>
      <c r="K47" s="870"/>
      <c r="L47" s="850" t="s">
        <v>372</v>
      </c>
      <c r="M47" s="851"/>
      <c r="N47" s="868" t="s">
        <v>245</v>
      </c>
      <c r="O47" s="869"/>
      <c r="P47" s="869"/>
      <c r="Q47" s="869"/>
      <c r="R47" s="869"/>
      <c r="S47" s="870"/>
      <c r="T47" s="545"/>
      <c r="U47" s="823" t="s">
        <v>341</v>
      </c>
      <c r="V47" s="824"/>
      <c r="W47" s="660" t="s">
        <v>237</v>
      </c>
      <c r="X47" s="859" t="s">
        <v>583</v>
      </c>
      <c r="Y47" s="860"/>
      <c r="Z47" s="840" t="s">
        <v>580</v>
      </c>
      <c r="AA47" s="841"/>
      <c r="AB47" s="841"/>
      <c r="AC47" s="841"/>
      <c r="AD47" s="842"/>
      <c r="AE47" s="988" t="s">
        <v>585</v>
      </c>
      <c r="AF47" s="989"/>
      <c r="AG47" s="868" t="s">
        <v>584</v>
      </c>
      <c r="AH47" s="869"/>
      <c r="AI47" s="869"/>
      <c r="AJ47" s="869"/>
      <c r="AK47" s="869"/>
      <c r="AL47" s="870"/>
      <c r="AM47" s="527"/>
      <c r="AN47" s="547"/>
      <c r="AO47" s="640"/>
      <c r="AP47" s="640"/>
      <c r="AQ47" s="640"/>
      <c r="AR47" s="640"/>
      <c r="AS47" s="640"/>
      <c r="AT47" s="640"/>
      <c r="AU47" s="640"/>
      <c r="AV47" s="640"/>
      <c r="AW47" s="533"/>
      <c r="AX47" s="534"/>
    </row>
    <row r="48" spans="1:50" s="523" customFormat="1" ht="18" customHeight="1" x14ac:dyDescent="0.25">
      <c r="B48" s="873"/>
      <c r="C48" s="874"/>
      <c r="D48" s="747"/>
      <c r="E48" s="934" t="s">
        <v>411</v>
      </c>
      <c r="F48" s="935"/>
      <c r="G48" s="697" t="s">
        <v>412</v>
      </c>
      <c r="H48" s="698"/>
      <c r="I48" s="698"/>
      <c r="J48" s="698"/>
      <c r="K48" s="699"/>
      <c r="L48" s="1034" t="s">
        <v>413</v>
      </c>
      <c r="M48" s="1035"/>
      <c r="N48" s="697" t="s">
        <v>245</v>
      </c>
      <c r="O48" s="698"/>
      <c r="P48" s="698"/>
      <c r="Q48" s="698"/>
      <c r="R48" s="698"/>
      <c r="S48" s="699"/>
      <c r="T48" s="545"/>
      <c r="U48" s="825"/>
      <c r="V48" s="826"/>
      <c r="W48" s="661" t="s">
        <v>237</v>
      </c>
      <c r="X48" s="817" t="s">
        <v>583</v>
      </c>
      <c r="Y48" s="818"/>
      <c r="Z48" s="691" t="s">
        <v>581</v>
      </c>
      <c r="AA48" s="692"/>
      <c r="AB48" s="692"/>
      <c r="AC48" s="692"/>
      <c r="AD48" s="693"/>
      <c r="AE48" s="990" t="s">
        <v>586</v>
      </c>
      <c r="AF48" s="991"/>
      <c r="AG48" s="697" t="s">
        <v>584</v>
      </c>
      <c r="AH48" s="698"/>
      <c r="AI48" s="698"/>
      <c r="AJ48" s="698"/>
      <c r="AK48" s="698"/>
      <c r="AL48" s="699"/>
      <c r="AM48" s="527"/>
      <c r="AN48" s="547"/>
      <c r="AO48" s="640"/>
      <c r="AP48" s="640"/>
      <c r="AQ48" s="640"/>
      <c r="AR48" s="640"/>
      <c r="AS48" s="640"/>
      <c r="AT48" s="640"/>
      <c r="AU48" s="640"/>
      <c r="AV48" s="640"/>
      <c r="AW48" s="533"/>
      <c r="AX48" s="534"/>
    </row>
    <row r="49" spans="2:50" s="523" customFormat="1" ht="18" customHeight="1" x14ac:dyDescent="0.25">
      <c r="B49" s="873"/>
      <c r="C49" s="874"/>
      <c r="D49" s="661" t="s">
        <v>573</v>
      </c>
      <c r="E49" s="934" t="s">
        <v>575</v>
      </c>
      <c r="F49" s="935"/>
      <c r="G49" s="697" t="s">
        <v>577</v>
      </c>
      <c r="H49" s="698"/>
      <c r="I49" s="698"/>
      <c r="J49" s="698"/>
      <c r="K49" s="699"/>
      <c r="L49" s="990" t="s">
        <v>579</v>
      </c>
      <c r="M49" s="991"/>
      <c r="N49" s="697" t="s">
        <v>245</v>
      </c>
      <c r="O49" s="698"/>
      <c r="P49" s="698"/>
      <c r="Q49" s="698"/>
      <c r="R49" s="698"/>
      <c r="S49" s="699"/>
      <c r="T49" s="545"/>
      <c r="U49" s="825"/>
      <c r="V49" s="826"/>
      <c r="W49" s="605" t="s">
        <v>238</v>
      </c>
      <c r="X49" s="819" t="s">
        <v>374</v>
      </c>
      <c r="Y49" s="820"/>
      <c r="Z49" s="691" t="s">
        <v>363</v>
      </c>
      <c r="AA49" s="692"/>
      <c r="AB49" s="692"/>
      <c r="AC49" s="692"/>
      <c r="AD49" s="693"/>
      <c r="AE49" s="992" t="s">
        <v>587</v>
      </c>
      <c r="AF49" s="992"/>
      <c r="AG49" s="697" t="s">
        <v>415</v>
      </c>
      <c r="AH49" s="698"/>
      <c r="AI49" s="698"/>
      <c r="AJ49" s="698"/>
      <c r="AK49" s="698"/>
      <c r="AL49" s="699"/>
      <c r="AM49" s="527"/>
      <c r="AN49" s="547"/>
      <c r="AO49" s="640"/>
      <c r="AP49" s="640"/>
      <c r="AQ49" s="640"/>
      <c r="AR49" s="640"/>
      <c r="AS49" s="640"/>
      <c r="AT49" s="640"/>
      <c r="AU49" s="640"/>
      <c r="AV49" s="640"/>
      <c r="AW49" s="533"/>
      <c r="AX49" s="534"/>
    </row>
    <row r="50" spans="2:50" s="523" customFormat="1" ht="18" customHeight="1" thickBot="1" x14ac:dyDescent="0.3">
      <c r="B50" s="875"/>
      <c r="C50" s="876"/>
      <c r="D50" s="633" t="s">
        <v>574</v>
      </c>
      <c r="E50" s="877" t="s">
        <v>576</v>
      </c>
      <c r="F50" s="878"/>
      <c r="G50" s="938" t="s">
        <v>578</v>
      </c>
      <c r="H50" s="939"/>
      <c r="I50" s="939"/>
      <c r="J50" s="939"/>
      <c r="K50" s="940"/>
      <c r="L50" s="848" t="s">
        <v>423</v>
      </c>
      <c r="M50" s="849"/>
      <c r="N50" s="852" t="s">
        <v>245</v>
      </c>
      <c r="O50" s="853"/>
      <c r="P50" s="853"/>
      <c r="Q50" s="853"/>
      <c r="R50" s="853"/>
      <c r="S50" s="854"/>
      <c r="U50" s="827"/>
      <c r="V50" s="828"/>
      <c r="W50" s="604" t="s">
        <v>375</v>
      </c>
      <c r="X50" s="815" t="s">
        <v>376</v>
      </c>
      <c r="Y50" s="816"/>
      <c r="Z50" s="688" t="s">
        <v>582</v>
      </c>
      <c r="AA50" s="689"/>
      <c r="AB50" s="689"/>
      <c r="AC50" s="689"/>
      <c r="AD50" s="690"/>
      <c r="AE50" s="993" t="s">
        <v>373</v>
      </c>
      <c r="AF50" s="993"/>
      <c r="AG50" s="852" t="s">
        <v>377</v>
      </c>
      <c r="AH50" s="853"/>
      <c r="AI50" s="853"/>
      <c r="AJ50" s="853"/>
      <c r="AK50" s="853"/>
      <c r="AL50" s="854"/>
      <c r="AM50" s="527"/>
      <c r="AN50" s="547"/>
      <c r="AO50" s="640"/>
      <c r="AP50" s="640"/>
      <c r="AQ50" s="640"/>
      <c r="AR50" s="640"/>
      <c r="AS50" s="640"/>
      <c r="AT50" s="640"/>
      <c r="AU50" s="640"/>
      <c r="AV50" s="640"/>
      <c r="AW50" s="533"/>
      <c r="AX50" s="534"/>
    </row>
    <row r="51" spans="2:50" s="523" customFormat="1" ht="18" customHeight="1" x14ac:dyDescent="0.25">
      <c r="B51" s="823" t="s">
        <v>341</v>
      </c>
      <c r="C51" s="824"/>
      <c r="D51" s="662" t="s">
        <v>595</v>
      </c>
      <c r="E51" s="701" t="s">
        <v>596</v>
      </c>
      <c r="F51" s="701"/>
      <c r="G51" s="855" t="s">
        <v>631</v>
      </c>
      <c r="H51" s="856"/>
      <c r="I51" s="856"/>
      <c r="J51" s="856"/>
      <c r="K51" s="857"/>
      <c r="L51" s="864" t="s">
        <v>594</v>
      </c>
      <c r="M51" s="864"/>
      <c r="N51" s="840" t="s">
        <v>593</v>
      </c>
      <c r="O51" s="841"/>
      <c r="P51" s="841"/>
      <c r="Q51" s="841"/>
      <c r="R51" s="841"/>
      <c r="S51" s="842"/>
      <c r="U51" s="825" t="s">
        <v>344</v>
      </c>
      <c r="V51" s="826"/>
      <c r="W51" s="659" t="s">
        <v>399</v>
      </c>
      <c r="X51" s="838" t="s">
        <v>387</v>
      </c>
      <c r="Y51" s="839"/>
      <c r="Z51" s="685" t="s">
        <v>400</v>
      </c>
      <c r="AA51" s="686"/>
      <c r="AB51" s="686"/>
      <c r="AC51" s="686"/>
      <c r="AD51" s="687"/>
      <c r="AE51" s="986" t="s">
        <v>380</v>
      </c>
      <c r="AF51" s="986"/>
      <c r="AG51" s="685" t="s">
        <v>247</v>
      </c>
      <c r="AH51" s="686"/>
      <c r="AI51" s="686"/>
      <c r="AJ51" s="686"/>
      <c r="AK51" s="686"/>
      <c r="AL51" s="687"/>
      <c r="AM51" s="527"/>
      <c r="AN51" s="547"/>
      <c r="AO51" s="640"/>
      <c r="AP51" s="640"/>
      <c r="AQ51" s="640"/>
      <c r="AR51" s="640"/>
      <c r="AS51" s="640"/>
      <c r="AT51" s="640"/>
      <c r="AU51" s="640"/>
      <c r="AV51" s="640"/>
      <c r="AW51" s="533"/>
      <c r="AX51" s="534"/>
    </row>
    <row r="52" spans="2:50" s="523" customFormat="1" ht="18" customHeight="1" x14ac:dyDescent="0.25">
      <c r="B52" s="825"/>
      <c r="C52" s="826"/>
      <c r="D52" s="631" t="s">
        <v>240</v>
      </c>
      <c r="E52" s="700" t="s">
        <v>597</v>
      </c>
      <c r="F52" s="700"/>
      <c r="G52" s="933" t="s">
        <v>588</v>
      </c>
      <c r="H52" s="821"/>
      <c r="I52" s="821"/>
      <c r="J52" s="821"/>
      <c r="K52" s="822"/>
      <c r="L52" s="858" t="s">
        <v>590</v>
      </c>
      <c r="M52" s="858"/>
      <c r="N52" s="685" t="s">
        <v>591</v>
      </c>
      <c r="O52" s="686"/>
      <c r="P52" s="686"/>
      <c r="Q52" s="686"/>
      <c r="R52" s="686"/>
      <c r="S52" s="687"/>
      <c r="U52" s="825"/>
      <c r="V52" s="826"/>
      <c r="W52" s="605" t="s">
        <v>240</v>
      </c>
      <c r="X52" s="736" t="s">
        <v>358</v>
      </c>
      <c r="Y52" s="737"/>
      <c r="Z52" s="741" t="s">
        <v>246</v>
      </c>
      <c r="AA52" s="742"/>
      <c r="AB52" s="742"/>
      <c r="AC52" s="742"/>
      <c r="AD52" s="743"/>
      <c r="AE52" s="725" t="s">
        <v>414</v>
      </c>
      <c r="AF52" s="725"/>
      <c r="AG52" s="691" t="s">
        <v>247</v>
      </c>
      <c r="AH52" s="692"/>
      <c r="AI52" s="692"/>
      <c r="AJ52" s="692"/>
      <c r="AK52" s="692"/>
      <c r="AL52" s="693"/>
      <c r="AM52" s="527"/>
      <c r="AN52" s="547"/>
      <c r="AO52" s="640"/>
      <c r="AP52" s="640"/>
      <c r="AQ52" s="640"/>
      <c r="AR52" s="640"/>
      <c r="AS52" s="640"/>
      <c r="AT52" s="640"/>
      <c r="AU52" s="640"/>
      <c r="AV52" s="640"/>
      <c r="AW52" s="533"/>
      <c r="AX52" s="534"/>
    </row>
    <row r="53" spans="2:50" s="523" customFormat="1" ht="18" customHeight="1" thickBot="1" x14ac:dyDescent="0.3">
      <c r="B53" s="827"/>
      <c r="C53" s="828"/>
      <c r="D53" s="663" t="s">
        <v>573</v>
      </c>
      <c r="E53" s="843" t="s">
        <v>598</v>
      </c>
      <c r="F53" s="843"/>
      <c r="G53" s="733" t="s">
        <v>589</v>
      </c>
      <c r="H53" s="734"/>
      <c r="I53" s="734"/>
      <c r="J53" s="734"/>
      <c r="K53" s="735"/>
      <c r="L53" s="732" t="s">
        <v>348</v>
      </c>
      <c r="M53" s="732"/>
      <c r="N53" s="694" t="s">
        <v>592</v>
      </c>
      <c r="O53" s="695"/>
      <c r="P53" s="695"/>
      <c r="Q53" s="695"/>
      <c r="R53" s="695"/>
      <c r="S53" s="696"/>
      <c r="U53" s="827"/>
      <c r="V53" s="828"/>
      <c r="W53" s="606" t="s">
        <v>375</v>
      </c>
      <c r="X53" s="836" t="s">
        <v>381</v>
      </c>
      <c r="Y53" s="837"/>
      <c r="Z53" s="738" t="s">
        <v>382</v>
      </c>
      <c r="AA53" s="739"/>
      <c r="AB53" s="739"/>
      <c r="AC53" s="739"/>
      <c r="AD53" s="740"/>
      <c r="AE53" s="985" t="s">
        <v>380</v>
      </c>
      <c r="AF53" s="985"/>
      <c r="AG53" s="738" t="s">
        <v>416</v>
      </c>
      <c r="AH53" s="739"/>
      <c r="AI53" s="739"/>
      <c r="AJ53" s="739"/>
      <c r="AK53" s="739"/>
      <c r="AL53" s="740"/>
      <c r="AM53" s="527"/>
      <c r="AN53" s="547"/>
      <c r="AO53" s="640"/>
      <c r="AP53" s="640"/>
      <c r="AQ53" s="640"/>
      <c r="AR53" s="640"/>
      <c r="AS53" s="640"/>
      <c r="AT53" s="640"/>
      <c r="AU53" s="640"/>
      <c r="AV53" s="640"/>
      <c r="AW53" s="533"/>
      <c r="AX53" s="534"/>
    </row>
    <row r="54" spans="2:50" s="523" customFormat="1" ht="18" customHeight="1" x14ac:dyDescent="0.25">
      <c r="B54" s="545"/>
      <c r="C54" s="545"/>
      <c r="D54" s="550"/>
      <c r="E54" s="545"/>
      <c r="F54" s="545"/>
      <c r="G54" s="545"/>
      <c r="H54" s="545"/>
      <c r="I54" s="545"/>
      <c r="J54" s="545"/>
      <c r="K54" s="545"/>
      <c r="L54" s="551"/>
      <c r="M54" s="551"/>
      <c r="N54" s="545"/>
      <c r="O54" s="545"/>
      <c r="P54" s="545"/>
      <c r="Q54" s="545"/>
      <c r="R54" s="545"/>
      <c r="S54" s="545"/>
      <c r="U54" s="627"/>
      <c r="V54" s="627"/>
      <c r="W54" s="640"/>
      <c r="X54" s="627"/>
      <c r="Y54" s="627"/>
      <c r="Z54" s="638"/>
      <c r="AA54" s="638"/>
      <c r="AB54" s="638"/>
      <c r="AC54" s="638"/>
      <c r="AD54" s="638"/>
      <c r="AE54" s="640"/>
      <c r="AF54" s="640"/>
      <c r="AG54" s="638"/>
      <c r="AH54" s="638"/>
      <c r="AI54" s="638"/>
      <c r="AJ54" s="638"/>
      <c r="AK54" s="638"/>
      <c r="AL54" s="638"/>
      <c r="AM54" s="527"/>
      <c r="AN54" s="547"/>
      <c r="AO54" s="640"/>
      <c r="AP54" s="640"/>
      <c r="AQ54" s="640"/>
      <c r="AR54" s="640"/>
      <c r="AS54" s="640"/>
      <c r="AT54" s="640"/>
      <c r="AU54" s="640"/>
      <c r="AV54" s="640"/>
      <c r="AW54" s="533"/>
      <c r="AX54" s="534"/>
    </row>
    <row r="55" spans="2:50" s="523" customFormat="1" ht="16.5" customHeight="1" x14ac:dyDescent="0.25">
      <c r="B55" s="635"/>
      <c r="C55" s="635"/>
      <c r="D55" s="552"/>
      <c r="E55" s="931"/>
      <c r="F55" s="932"/>
      <c r="G55" s="553"/>
      <c r="H55" s="554"/>
      <c r="I55" s="554"/>
      <c r="J55" s="554"/>
      <c r="K55" s="554"/>
      <c r="L55" s="555"/>
      <c r="M55" s="556"/>
      <c r="N55" s="557"/>
      <c r="O55" s="554"/>
      <c r="P55" s="554"/>
      <c r="Q55" s="554"/>
      <c r="R55" s="554"/>
      <c r="S55" s="558"/>
      <c r="T55" s="535"/>
      <c r="U55" s="635"/>
      <c r="V55" s="635"/>
      <c r="W55" s="635"/>
      <c r="X55" s="635"/>
      <c r="Y55" s="635"/>
      <c r="Z55" s="535"/>
      <c r="AA55" s="557"/>
      <c r="AB55" s="557"/>
      <c r="AC55" s="545"/>
      <c r="AD55" s="545"/>
      <c r="AE55" s="545"/>
      <c r="AF55" s="545"/>
      <c r="AG55" s="545"/>
      <c r="AH55" s="545"/>
      <c r="AI55" s="545"/>
      <c r="AJ55" s="545"/>
      <c r="AK55" s="545"/>
      <c r="AL55" s="545"/>
      <c r="AM55" s="640"/>
      <c r="AN55" s="640"/>
      <c r="AO55" s="640"/>
      <c r="AP55" s="640"/>
      <c r="AV55" s="545"/>
    </row>
    <row r="56" spans="2:50" s="523" customFormat="1" ht="18" customHeight="1" thickBot="1" x14ac:dyDescent="0.3">
      <c r="B56" s="559" t="s">
        <v>407</v>
      </c>
      <c r="C56" s="559"/>
      <c r="D56" s="560"/>
      <c r="E56" s="559"/>
      <c r="F56" s="559"/>
      <c r="G56" s="559"/>
      <c r="H56" s="559"/>
      <c r="N56" s="627"/>
      <c r="O56" s="627"/>
      <c r="P56" s="627"/>
      <c r="Q56" s="627"/>
      <c r="R56" s="627"/>
      <c r="S56" s="627"/>
      <c r="T56" s="627"/>
      <c r="U56" s="640"/>
      <c r="V56" s="640"/>
      <c r="W56" s="640"/>
      <c r="X56" s="640"/>
      <c r="Y56" s="640"/>
      <c r="Z56" s="640"/>
      <c r="AA56" s="640"/>
      <c r="AB56" s="640"/>
      <c r="AC56" s="545"/>
      <c r="AD56" s="545"/>
      <c r="AE56" s="545"/>
      <c r="AF56" s="545"/>
      <c r="AG56" s="545"/>
      <c r="AH56" s="545"/>
      <c r="AI56" s="545"/>
      <c r="AJ56" s="545"/>
      <c r="AK56" s="545"/>
      <c r="AL56" s="545"/>
      <c r="AM56" s="640"/>
      <c r="AN56" s="640"/>
      <c r="AO56" s="640"/>
      <c r="AP56" s="640"/>
      <c r="AV56" s="545"/>
    </row>
    <row r="57" spans="2:50" s="523" customFormat="1" ht="18" customHeight="1" thickBot="1" x14ac:dyDescent="0.3">
      <c r="B57" s="866" t="s">
        <v>234</v>
      </c>
      <c r="C57" s="867"/>
      <c r="D57" s="525" t="s">
        <v>236</v>
      </c>
      <c r="E57" s="867" t="s">
        <v>117</v>
      </c>
      <c r="F57" s="867"/>
      <c r="G57" s="682" t="s">
        <v>249</v>
      </c>
      <c r="H57" s="683"/>
      <c r="I57" s="683"/>
      <c r="J57" s="683"/>
      <c r="K57" s="684"/>
      <c r="L57" s="682" t="s">
        <v>248</v>
      </c>
      <c r="M57" s="683"/>
      <c r="N57" s="683"/>
      <c r="O57" s="683"/>
      <c r="P57" s="684"/>
      <c r="Q57" s="680" t="s">
        <v>370</v>
      </c>
      <c r="R57" s="681"/>
      <c r="S57" s="682" t="s">
        <v>241</v>
      </c>
      <c r="T57" s="683"/>
      <c r="U57" s="683"/>
      <c r="V57" s="683"/>
      <c r="W57" s="683"/>
      <c r="X57" s="683"/>
      <c r="Y57" s="683"/>
      <c r="Z57" s="683"/>
      <c r="AA57" s="683"/>
      <c r="AB57" s="683"/>
      <c r="AC57" s="683"/>
      <c r="AD57" s="684"/>
      <c r="AE57" s="682" t="s">
        <v>1</v>
      </c>
      <c r="AF57" s="683"/>
      <c r="AG57" s="684"/>
      <c r="AH57" s="545"/>
      <c r="AI57" s="987"/>
      <c r="AJ57" s="987"/>
    </row>
    <row r="58" spans="2:50" s="523" customFormat="1" ht="18" customHeight="1" thickBot="1" x14ac:dyDescent="0.3">
      <c r="B58" s="726" t="s">
        <v>599</v>
      </c>
      <c r="C58" s="727"/>
      <c r="D58" s="561" t="s">
        <v>481</v>
      </c>
      <c r="E58" s="727" t="s">
        <v>629</v>
      </c>
      <c r="F58" s="728"/>
      <c r="G58" s="710" t="s">
        <v>603</v>
      </c>
      <c r="H58" s="711"/>
      <c r="I58" s="711"/>
      <c r="J58" s="711"/>
      <c r="K58" s="712"/>
      <c r="L58" s="729" t="s">
        <v>601</v>
      </c>
      <c r="M58" s="730"/>
      <c r="N58" s="730"/>
      <c r="O58" s="730"/>
      <c r="P58" s="731"/>
      <c r="Q58" s="713">
        <v>45017</v>
      </c>
      <c r="R58" s="714"/>
      <c r="S58" s="705" t="s">
        <v>605</v>
      </c>
      <c r="T58" s="706"/>
      <c r="U58" s="706"/>
      <c r="V58" s="706"/>
      <c r="W58" s="706"/>
      <c r="X58" s="706"/>
      <c r="Y58" s="706"/>
      <c r="Z58" s="706"/>
      <c r="AA58" s="706"/>
      <c r="AB58" s="706"/>
      <c r="AC58" s="706"/>
      <c r="AD58" s="707"/>
      <c r="AE58" s="682"/>
      <c r="AF58" s="683"/>
      <c r="AG58" s="684"/>
      <c r="AH58" s="545"/>
      <c r="AI58" s="640"/>
      <c r="AJ58" s="640"/>
    </row>
    <row r="59" spans="2:50" s="523" customFormat="1" ht="18" customHeight="1" thickBot="1" x14ac:dyDescent="0.3">
      <c r="B59" s="726" t="s">
        <v>600</v>
      </c>
      <c r="C59" s="727"/>
      <c r="D59" s="561" t="s">
        <v>482</v>
      </c>
      <c r="E59" s="727" t="s">
        <v>628</v>
      </c>
      <c r="F59" s="728"/>
      <c r="G59" s="710" t="s">
        <v>604</v>
      </c>
      <c r="H59" s="711"/>
      <c r="I59" s="711"/>
      <c r="J59" s="711"/>
      <c r="K59" s="712"/>
      <c r="L59" s="729" t="s">
        <v>602</v>
      </c>
      <c r="M59" s="730"/>
      <c r="N59" s="730"/>
      <c r="O59" s="730"/>
      <c r="P59" s="731"/>
      <c r="Q59" s="713">
        <v>45017</v>
      </c>
      <c r="R59" s="714"/>
      <c r="S59" s="705"/>
      <c r="T59" s="706"/>
      <c r="U59" s="706"/>
      <c r="V59" s="706"/>
      <c r="W59" s="706"/>
      <c r="X59" s="706"/>
      <c r="Y59" s="706"/>
      <c r="Z59" s="706"/>
      <c r="AA59" s="706"/>
      <c r="AB59" s="706"/>
      <c r="AC59" s="706"/>
      <c r="AD59" s="707"/>
      <c r="AE59" s="682"/>
      <c r="AF59" s="683"/>
      <c r="AG59" s="684"/>
      <c r="AH59" s="545"/>
      <c r="AI59" s="640"/>
      <c r="AJ59" s="640"/>
    </row>
    <row r="60" spans="2:50" s="523" customFormat="1" ht="18" customHeight="1" x14ac:dyDescent="0.25">
      <c r="B60" s="562"/>
      <c r="C60" s="562"/>
      <c r="D60" s="550"/>
      <c r="E60" s="562"/>
      <c r="F60" s="562"/>
      <c r="G60" s="536"/>
      <c r="H60" s="563"/>
      <c r="I60" s="563"/>
      <c r="J60" s="563"/>
      <c r="K60" s="563"/>
      <c r="L60" s="638"/>
      <c r="M60" s="638"/>
      <c r="N60" s="638"/>
      <c r="O60" s="638"/>
      <c r="P60" s="638"/>
      <c r="Q60" s="639"/>
      <c r="R60" s="639"/>
      <c r="S60" s="638"/>
      <c r="T60" s="638"/>
      <c r="U60" s="638"/>
      <c r="V60" s="638"/>
      <c r="W60" s="638"/>
      <c r="X60" s="638"/>
      <c r="Y60" s="638"/>
      <c r="Z60" s="638"/>
      <c r="AA60" s="638"/>
      <c r="AB60" s="638"/>
      <c r="AC60" s="638"/>
      <c r="AD60" s="638"/>
      <c r="AE60" s="638"/>
      <c r="AF60" s="638"/>
      <c r="AG60" s="638"/>
      <c r="AH60" s="545"/>
      <c r="AI60" s="545"/>
      <c r="AJ60" s="545"/>
      <c r="AK60" s="545"/>
      <c r="AL60" s="545"/>
      <c r="AM60" s="545"/>
      <c r="AN60" s="640"/>
      <c r="AO60" s="640"/>
    </row>
    <row r="61" spans="2:50" s="523" customFormat="1" ht="18" customHeight="1" x14ac:dyDescent="0.25">
      <c r="B61" s="627"/>
      <c r="C61" s="627"/>
      <c r="D61" s="564"/>
      <c r="E61" s="562"/>
      <c r="F61" s="562"/>
      <c r="G61" s="536"/>
      <c r="H61" s="565"/>
      <c r="I61" s="640"/>
      <c r="J61" s="640"/>
      <c r="K61" s="640"/>
      <c r="L61" s="638"/>
      <c r="M61" s="638"/>
      <c r="N61" s="638"/>
      <c r="O61" s="638"/>
      <c r="P61" s="638"/>
      <c r="Q61" s="639"/>
      <c r="R61" s="639"/>
      <c r="S61" s="638"/>
      <c r="T61" s="640"/>
      <c r="U61" s="640"/>
      <c r="V61" s="640"/>
      <c r="W61" s="640"/>
      <c r="X61" s="640"/>
      <c r="Y61" s="640"/>
      <c r="Z61" s="640"/>
      <c r="AA61" s="640"/>
      <c r="AB61" s="640"/>
      <c r="AC61" s="640"/>
      <c r="AD61" s="640"/>
      <c r="AE61" s="640"/>
      <c r="AF61" s="640"/>
      <c r="AG61" s="640"/>
      <c r="AH61" s="545"/>
      <c r="AI61" s="545"/>
      <c r="AJ61" s="545"/>
      <c r="AK61" s="545"/>
      <c r="AL61" s="545"/>
      <c r="AM61" s="545"/>
      <c r="AN61" s="640"/>
      <c r="AO61" s="640"/>
    </row>
    <row r="62" spans="2:50" s="523" customFormat="1" ht="18" customHeight="1" thickBot="1" x14ac:dyDescent="0.3">
      <c r="B62" s="559" t="s">
        <v>616</v>
      </c>
      <c r="C62" s="559"/>
      <c r="D62" s="560"/>
      <c r="E62" s="559"/>
      <c r="F62" s="559"/>
      <c r="G62" s="559"/>
      <c r="H62" s="559"/>
      <c r="I62" s="559"/>
      <c r="J62" s="559"/>
      <c r="K62" s="559"/>
      <c r="R62" s="545"/>
    </row>
    <row r="63" spans="2:50" s="523" customFormat="1" ht="17.25" customHeight="1" thickBot="1" x14ac:dyDescent="0.3">
      <c r="B63" s="866" t="s">
        <v>234</v>
      </c>
      <c r="C63" s="867"/>
      <c r="D63" s="524" t="s">
        <v>236</v>
      </c>
      <c r="E63" s="834" t="s">
        <v>117</v>
      </c>
      <c r="F63" s="955"/>
      <c r="G63" s="682" t="s">
        <v>235</v>
      </c>
      <c r="H63" s="683"/>
      <c r="I63" s="683"/>
      <c r="J63" s="683"/>
      <c r="K63" s="684"/>
      <c r="L63" s="682" t="s">
        <v>370</v>
      </c>
      <c r="M63" s="684"/>
      <c r="N63" s="682" t="s">
        <v>347</v>
      </c>
      <c r="O63" s="683"/>
      <c r="P63" s="683"/>
      <c r="Q63" s="683"/>
      <c r="R63" s="683"/>
      <c r="S63" s="683"/>
      <c r="T63" s="683"/>
      <c r="U63" s="683"/>
      <c r="V63" s="684"/>
      <c r="W63" s="682" t="s">
        <v>346</v>
      </c>
      <c r="X63" s="683"/>
      <c r="Y63" s="683"/>
      <c r="Z63" s="683"/>
      <c r="AA63" s="683"/>
      <c r="AB63" s="683"/>
      <c r="AC63" s="683"/>
      <c r="AD63" s="683"/>
      <c r="AE63" s="684"/>
      <c r="AF63" s="682" t="s">
        <v>241</v>
      </c>
      <c r="AG63" s="683"/>
      <c r="AH63" s="683"/>
      <c r="AI63" s="683"/>
      <c r="AJ63" s="683"/>
      <c r="AK63" s="683"/>
      <c r="AL63" s="683"/>
      <c r="AM63" s="683"/>
      <c r="AN63" s="683"/>
      <c r="AO63" s="683"/>
      <c r="AP63" s="683"/>
      <c r="AQ63" s="684"/>
      <c r="AR63" s="683" t="s">
        <v>1</v>
      </c>
      <c r="AS63" s="684"/>
    </row>
    <row r="64" spans="2:50" s="523" customFormat="1" ht="18" customHeight="1" thickBot="1" x14ac:dyDescent="0.3">
      <c r="B64" s="834" t="s">
        <v>341</v>
      </c>
      <c r="C64" s="835"/>
      <c r="D64" s="561" t="s">
        <v>630</v>
      </c>
      <c r="E64" s="708" t="s">
        <v>611</v>
      </c>
      <c r="F64" s="709"/>
      <c r="G64" s="710" t="s">
        <v>507</v>
      </c>
      <c r="H64" s="711"/>
      <c r="I64" s="711"/>
      <c r="J64" s="711"/>
      <c r="K64" s="712"/>
      <c r="L64" s="713">
        <v>45017</v>
      </c>
      <c r="M64" s="714"/>
      <c r="N64" s="628" t="s">
        <v>432</v>
      </c>
      <c r="O64" s="629"/>
      <c r="P64" s="629"/>
      <c r="Q64" s="629"/>
      <c r="R64" s="629"/>
      <c r="S64" s="629"/>
      <c r="T64" s="629"/>
      <c r="U64" s="629"/>
      <c r="V64" s="630"/>
      <c r="W64" s="622" t="s">
        <v>613</v>
      </c>
      <c r="X64" s="623"/>
      <c r="Y64" s="623"/>
      <c r="Z64" s="623"/>
      <c r="AA64" s="623"/>
      <c r="AB64" s="623"/>
      <c r="AC64" s="623"/>
      <c r="AD64" s="623"/>
      <c r="AE64" s="624"/>
      <c r="AF64" s="677" t="s">
        <v>615</v>
      </c>
      <c r="AG64" s="678"/>
      <c r="AH64" s="678"/>
      <c r="AI64" s="678"/>
      <c r="AJ64" s="678"/>
      <c r="AK64" s="678"/>
      <c r="AL64" s="678"/>
      <c r="AM64" s="678"/>
      <c r="AN64" s="678"/>
      <c r="AO64" s="678"/>
      <c r="AP64" s="678"/>
      <c r="AQ64" s="679"/>
      <c r="AR64" s="680"/>
      <c r="AS64" s="681"/>
    </row>
    <row r="65" spans="2:45" s="523" customFormat="1" ht="18" customHeight="1" thickBot="1" x14ac:dyDescent="0.3">
      <c r="B65" s="834" t="s">
        <v>344</v>
      </c>
      <c r="C65" s="835"/>
      <c r="D65" s="561" t="s">
        <v>630</v>
      </c>
      <c r="E65" s="708" t="s">
        <v>611</v>
      </c>
      <c r="F65" s="709"/>
      <c r="G65" s="710" t="s">
        <v>612</v>
      </c>
      <c r="H65" s="711"/>
      <c r="I65" s="711"/>
      <c r="J65" s="711"/>
      <c r="K65" s="712"/>
      <c r="L65" s="713">
        <v>45017</v>
      </c>
      <c r="M65" s="714"/>
      <c r="N65" s="628" t="s">
        <v>432</v>
      </c>
      <c r="O65" s="629"/>
      <c r="P65" s="629"/>
      <c r="Q65" s="629"/>
      <c r="R65" s="629"/>
      <c r="S65" s="629"/>
      <c r="T65" s="629"/>
      <c r="U65" s="629"/>
      <c r="V65" s="630"/>
      <c r="W65" s="622" t="s">
        <v>614</v>
      </c>
      <c r="X65" s="623"/>
      <c r="Y65" s="623"/>
      <c r="Z65" s="623"/>
      <c r="AA65" s="623"/>
      <c r="AB65" s="623"/>
      <c r="AC65" s="623"/>
      <c r="AD65" s="623"/>
      <c r="AE65" s="624"/>
      <c r="AF65" s="677" t="s">
        <v>615</v>
      </c>
      <c r="AG65" s="678"/>
      <c r="AH65" s="678"/>
      <c r="AI65" s="678"/>
      <c r="AJ65" s="678"/>
      <c r="AK65" s="678"/>
      <c r="AL65" s="678"/>
      <c r="AM65" s="678"/>
      <c r="AN65" s="678"/>
      <c r="AO65" s="678"/>
      <c r="AP65" s="678"/>
      <c r="AQ65" s="679"/>
      <c r="AR65" s="680"/>
      <c r="AS65" s="681"/>
    </row>
    <row r="66" spans="2:45" s="523" customFormat="1" ht="18" customHeight="1" thickBot="1" x14ac:dyDescent="0.3">
      <c r="B66" s="834" t="s">
        <v>608</v>
      </c>
      <c r="C66" s="835"/>
      <c r="D66" s="561" t="s">
        <v>521</v>
      </c>
      <c r="E66" s="708" t="s">
        <v>607</v>
      </c>
      <c r="F66" s="709"/>
      <c r="G66" s="710" t="s">
        <v>606</v>
      </c>
      <c r="H66" s="711"/>
      <c r="I66" s="711"/>
      <c r="J66" s="711"/>
      <c r="K66" s="712"/>
      <c r="L66" s="713">
        <v>44799</v>
      </c>
      <c r="M66" s="714"/>
      <c r="N66" s="628" t="s">
        <v>609</v>
      </c>
      <c r="O66" s="629"/>
      <c r="P66" s="629"/>
      <c r="Q66" s="629"/>
      <c r="R66" s="629"/>
      <c r="S66" s="629"/>
      <c r="T66" s="629"/>
      <c r="U66" s="629"/>
      <c r="V66" s="630"/>
      <c r="W66" s="622" t="s">
        <v>610</v>
      </c>
      <c r="X66" s="623"/>
      <c r="Y66" s="623"/>
      <c r="Z66" s="623"/>
      <c r="AA66" s="623"/>
      <c r="AB66" s="623"/>
      <c r="AC66" s="623"/>
      <c r="AD66" s="623"/>
      <c r="AE66" s="624"/>
      <c r="AF66" s="677"/>
      <c r="AG66" s="678"/>
      <c r="AH66" s="678"/>
      <c r="AI66" s="678"/>
      <c r="AJ66" s="678"/>
      <c r="AK66" s="678"/>
      <c r="AL66" s="678"/>
      <c r="AM66" s="678"/>
      <c r="AN66" s="678"/>
      <c r="AO66" s="678"/>
      <c r="AP66" s="678"/>
      <c r="AQ66" s="679"/>
      <c r="AR66" s="680"/>
      <c r="AS66" s="681"/>
    </row>
    <row r="67" spans="2:45" s="523" customFormat="1" ht="18" customHeight="1" x14ac:dyDescent="0.25">
      <c r="B67" s="562"/>
      <c r="C67" s="562"/>
      <c r="D67" s="550"/>
      <c r="E67" s="627"/>
      <c r="F67" s="627"/>
      <c r="G67" s="638"/>
      <c r="H67" s="638"/>
      <c r="I67" s="638"/>
      <c r="J67" s="638"/>
      <c r="K67" s="638"/>
      <c r="L67" s="566"/>
      <c r="M67" s="566"/>
      <c r="N67" s="638"/>
      <c r="O67" s="638"/>
      <c r="P67" s="638"/>
      <c r="Q67" s="638"/>
      <c r="R67" s="638"/>
      <c r="S67" s="638"/>
      <c r="T67" s="638"/>
      <c r="U67" s="638"/>
      <c r="V67" s="638"/>
      <c r="W67" s="638"/>
      <c r="X67" s="638"/>
      <c r="Y67" s="638"/>
      <c r="Z67" s="638"/>
      <c r="AA67" s="638"/>
      <c r="AB67" s="638"/>
      <c r="AC67" s="638"/>
      <c r="AD67" s="638"/>
      <c r="AE67" s="638"/>
      <c r="AF67" s="567"/>
      <c r="AG67" s="567"/>
      <c r="AH67" s="567"/>
      <c r="AI67" s="567"/>
      <c r="AJ67" s="567"/>
      <c r="AK67" s="567"/>
      <c r="AL67" s="567"/>
      <c r="AM67" s="567"/>
      <c r="AN67" s="640"/>
      <c r="AO67" s="640"/>
    </row>
    <row r="68" spans="2:45" s="523" customFormat="1" ht="18.75" customHeight="1" x14ac:dyDescent="0.25">
      <c r="D68" s="526"/>
      <c r="AM68" s="640"/>
      <c r="AN68" s="639"/>
    </row>
    <row r="69" spans="2:45" s="523" customFormat="1" ht="19.5" customHeight="1" thickBot="1" x14ac:dyDescent="0.3">
      <c r="B69" s="523" t="s">
        <v>383</v>
      </c>
      <c r="D69" s="526"/>
    </row>
    <row r="70" spans="2:45" s="523" customFormat="1" ht="18.75" customHeight="1" thickBot="1" x14ac:dyDescent="0.3">
      <c r="B70" s="950" t="s">
        <v>250</v>
      </c>
      <c r="C70" s="958"/>
      <c r="D70" s="682" t="s">
        <v>251</v>
      </c>
      <c r="E70" s="683"/>
      <c r="F70" s="683"/>
      <c r="G70" s="684"/>
      <c r="H70" s="682" t="s">
        <v>252</v>
      </c>
      <c r="I70" s="683"/>
      <c r="J70" s="683"/>
      <c r="K70" s="684"/>
      <c r="L70" s="682" t="s">
        <v>253</v>
      </c>
      <c r="M70" s="683"/>
      <c r="N70" s="683"/>
      <c r="O70" s="684"/>
      <c r="P70" s="682" t="s">
        <v>368</v>
      </c>
      <c r="Q70" s="683"/>
      <c r="R70" s="683"/>
      <c r="S70" s="684"/>
      <c r="T70" s="682" t="s">
        <v>242</v>
      </c>
      <c r="U70" s="683"/>
      <c r="V70" s="683"/>
      <c r="W70" s="683"/>
      <c r="X70" s="683"/>
      <c r="Y70" s="683"/>
      <c r="Z70" s="683"/>
      <c r="AA70" s="683"/>
      <c r="AB70" s="683"/>
      <c r="AC70" s="683"/>
      <c r="AD70" s="683"/>
      <c r="AE70" s="626"/>
      <c r="AF70" s="719" t="s">
        <v>369</v>
      </c>
      <c r="AG70" s="942"/>
      <c r="AH70" s="943"/>
      <c r="AI70" s="719" t="s">
        <v>337</v>
      </c>
      <c r="AJ70" s="720"/>
      <c r="AK70" s="720"/>
      <c r="AL70" s="720"/>
      <c r="AM70" s="720"/>
      <c r="AN70" s="720"/>
      <c r="AO70" s="720"/>
      <c r="AP70" s="720"/>
      <c r="AQ70" s="720"/>
      <c r="AR70" s="720"/>
      <c r="AS70" s="721"/>
    </row>
    <row r="71" spans="2:45" s="523" customFormat="1" ht="18.75" customHeight="1" x14ac:dyDescent="0.25">
      <c r="B71" s="844"/>
      <c r="C71" s="959"/>
      <c r="D71" s="956" t="s">
        <v>254</v>
      </c>
      <c r="E71" s="715" t="s">
        <v>255</v>
      </c>
      <c r="F71" s="846" t="s">
        <v>256</v>
      </c>
      <c r="G71" s="717" t="s">
        <v>257</v>
      </c>
      <c r="H71" s="961" t="s">
        <v>254</v>
      </c>
      <c r="I71" s="715" t="s">
        <v>255</v>
      </c>
      <c r="J71" s="846" t="s">
        <v>256</v>
      </c>
      <c r="K71" s="717" t="s">
        <v>257</v>
      </c>
      <c r="L71" s="963" t="s">
        <v>254</v>
      </c>
      <c r="M71" s="715" t="s">
        <v>255</v>
      </c>
      <c r="N71" s="846" t="s">
        <v>256</v>
      </c>
      <c r="O71" s="950" t="s">
        <v>257</v>
      </c>
      <c r="P71" s="844" t="s">
        <v>254</v>
      </c>
      <c r="Q71" s="715" t="s">
        <v>255</v>
      </c>
      <c r="R71" s="846" t="s">
        <v>256</v>
      </c>
      <c r="S71" s="717" t="s">
        <v>257</v>
      </c>
      <c r="T71" s="865" t="s">
        <v>258</v>
      </c>
      <c r="U71" s="703"/>
      <c r="V71" s="703"/>
      <c r="W71" s="704"/>
      <c r="X71" s="702" t="s">
        <v>259</v>
      </c>
      <c r="Y71" s="703"/>
      <c r="Z71" s="703"/>
      <c r="AA71" s="704"/>
      <c r="AB71" s="967" t="s">
        <v>260</v>
      </c>
      <c r="AC71" s="968"/>
      <c r="AD71" s="969"/>
      <c r="AE71" s="717" t="s">
        <v>261</v>
      </c>
      <c r="AF71" s="951" t="s">
        <v>321</v>
      </c>
      <c r="AG71" s="965" t="s">
        <v>359</v>
      </c>
      <c r="AH71" s="953" t="s">
        <v>322</v>
      </c>
      <c r="AI71" s="608" t="s">
        <v>332</v>
      </c>
      <c r="AJ71" s="568" t="s">
        <v>333</v>
      </c>
      <c r="AK71" s="702" t="s">
        <v>334</v>
      </c>
      <c r="AL71" s="703"/>
      <c r="AM71" s="703"/>
      <c r="AN71" s="704"/>
      <c r="AO71" s="724" t="s">
        <v>335</v>
      </c>
      <c r="AP71" s="724"/>
      <c r="AQ71" s="724" t="s">
        <v>336</v>
      </c>
      <c r="AR71" s="941"/>
      <c r="AS71" s="722" t="s">
        <v>261</v>
      </c>
    </row>
    <row r="72" spans="2:45" s="523" customFormat="1" ht="18.75" customHeight="1" thickBot="1" x14ac:dyDescent="0.3">
      <c r="B72" s="845"/>
      <c r="C72" s="960"/>
      <c r="D72" s="957"/>
      <c r="E72" s="716"/>
      <c r="F72" s="847"/>
      <c r="G72" s="718"/>
      <c r="H72" s="962"/>
      <c r="I72" s="716"/>
      <c r="J72" s="847"/>
      <c r="K72" s="718"/>
      <c r="L72" s="964"/>
      <c r="M72" s="716"/>
      <c r="N72" s="847"/>
      <c r="O72" s="845"/>
      <c r="P72" s="845"/>
      <c r="Q72" s="716"/>
      <c r="R72" s="847"/>
      <c r="S72" s="718"/>
      <c r="T72" s="569" t="s">
        <v>262</v>
      </c>
      <c r="U72" s="570" t="s">
        <v>263</v>
      </c>
      <c r="V72" s="570" t="s">
        <v>264</v>
      </c>
      <c r="W72" s="607" t="s">
        <v>257</v>
      </c>
      <c r="X72" s="571" t="s">
        <v>262</v>
      </c>
      <c r="Y72" s="572" t="s">
        <v>263</v>
      </c>
      <c r="Z72" s="572" t="s">
        <v>264</v>
      </c>
      <c r="AA72" s="607" t="s">
        <v>257</v>
      </c>
      <c r="AB72" s="571" t="s">
        <v>262</v>
      </c>
      <c r="AC72" s="570" t="s">
        <v>265</v>
      </c>
      <c r="AD72" s="573" t="s">
        <v>257</v>
      </c>
      <c r="AE72" s="718"/>
      <c r="AF72" s="952"/>
      <c r="AG72" s="966"/>
      <c r="AH72" s="954"/>
      <c r="AI72" s="574" t="s">
        <v>266</v>
      </c>
      <c r="AJ72" s="575" t="s">
        <v>266</v>
      </c>
      <c r="AK72" s="575" t="s">
        <v>267</v>
      </c>
      <c r="AL72" s="575" t="s">
        <v>268</v>
      </c>
      <c r="AM72" s="575" t="s">
        <v>255</v>
      </c>
      <c r="AN72" s="575" t="s">
        <v>256</v>
      </c>
      <c r="AO72" s="575" t="s">
        <v>267</v>
      </c>
      <c r="AP72" s="575" t="s">
        <v>268</v>
      </c>
      <c r="AQ72" s="575" t="s">
        <v>267</v>
      </c>
      <c r="AR72" s="576" t="s">
        <v>268</v>
      </c>
      <c r="AS72" s="723"/>
    </row>
    <row r="73" spans="2:45" s="523" customFormat="1" ht="18.75" customHeight="1" thickBot="1" x14ac:dyDescent="0.3">
      <c r="B73" s="946" t="s">
        <v>424</v>
      </c>
      <c r="C73" s="947"/>
      <c r="D73" s="611">
        <v>39</v>
      </c>
      <c r="E73" s="612">
        <v>306</v>
      </c>
      <c r="F73" s="613">
        <v>2</v>
      </c>
      <c r="G73" s="579">
        <f>SUM(D73:F73)</f>
        <v>347</v>
      </c>
      <c r="H73" s="614">
        <v>959</v>
      </c>
      <c r="I73" s="612">
        <v>4</v>
      </c>
      <c r="J73" s="613">
        <v>3</v>
      </c>
      <c r="K73" s="579">
        <f>SUM(H73:J73)</f>
        <v>966</v>
      </c>
      <c r="L73" s="581">
        <v>554</v>
      </c>
      <c r="M73" s="577">
        <v>16</v>
      </c>
      <c r="N73" s="578">
        <v>3</v>
      </c>
      <c r="O73" s="582">
        <f>SUM(L73:N73)</f>
        <v>573</v>
      </c>
      <c r="P73" s="583">
        <v>19</v>
      </c>
      <c r="Q73" s="584">
        <v>0</v>
      </c>
      <c r="R73" s="585">
        <v>1</v>
      </c>
      <c r="S73" s="586">
        <f>SUM(P73:R73)</f>
        <v>20</v>
      </c>
      <c r="T73" s="580">
        <v>159</v>
      </c>
      <c r="U73" s="577">
        <v>1</v>
      </c>
      <c r="V73" s="577">
        <v>31</v>
      </c>
      <c r="W73" s="577">
        <f>SUM(T73:V73)</f>
        <v>191</v>
      </c>
      <c r="X73" s="578">
        <v>22</v>
      </c>
      <c r="Y73" s="577">
        <v>8</v>
      </c>
      <c r="Z73" s="577">
        <v>1</v>
      </c>
      <c r="AA73" s="577">
        <f>SUM(X73:Z73)</f>
        <v>31</v>
      </c>
      <c r="AB73" s="587">
        <v>50</v>
      </c>
      <c r="AC73" s="584">
        <v>5</v>
      </c>
      <c r="AD73" s="578">
        <f>SUM(AB73:AC73)</f>
        <v>55</v>
      </c>
      <c r="AE73" s="579">
        <f>W73+AA73+AD73</f>
        <v>277</v>
      </c>
      <c r="AF73" s="588">
        <v>1</v>
      </c>
      <c r="AG73" s="589">
        <v>1</v>
      </c>
      <c r="AH73" s="590">
        <f>SUM(AF73:AG73)</f>
        <v>2</v>
      </c>
      <c r="AI73" s="591">
        <v>4</v>
      </c>
      <c r="AJ73" s="577">
        <v>6</v>
      </c>
      <c r="AK73" s="577">
        <v>47</v>
      </c>
      <c r="AL73" s="577">
        <v>2</v>
      </c>
      <c r="AM73" s="584">
        <v>1</v>
      </c>
      <c r="AN73" s="577">
        <v>1</v>
      </c>
      <c r="AO73" s="577">
        <v>8</v>
      </c>
      <c r="AP73" s="577">
        <v>2</v>
      </c>
      <c r="AQ73" s="577">
        <v>2</v>
      </c>
      <c r="AR73" s="578">
        <v>1</v>
      </c>
      <c r="AS73" s="579">
        <f>SUM(AI73:AR73)</f>
        <v>74</v>
      </c>
    </row>
    <row r="74" spans="2:45" s="523" customFormat="1" ht="18.75" customHeight="1" thickTop="1" thickBot="1" x14ac:dyDescent="0.3">
      <c r="B74" s="948" t="s">
        <v>617</v>
      </c>
      <c r="C74" s="949"/>
      <c r="D74" s="611">
        <v>37</v>
      </c>
      <c r="E74" s="612">
        <v>292</v>
      </c>
      <c r="F74" s="613">
        <v>2</v>
      </c>
      <c r="G74" s="579">
        <f>SUM(D74:F74)</f>
        <v>331</v>
      </c>
      <c r="H74" s="614">
        <v>942</v>
      </c>
      <c r="I74" s="612">
        <v>5</v>
      </c>
      <c r="J74" s="613">
        <v>3</v>
      </c>
      <c r="K74" s="579">
        <f>SUM(H74:J74)</f>
        <v>950</v>
      </c>
      <c r="L74" s="581">
        <v>544</v>
      </c>
      <c r="M74" s="577">
        <v>16</v>
      </c>
      <c r="N74" s="578">
        <v>3</v>
      </c>
      <c r="O74" s="582">
        <f>SUM(L74:N74)</f>
        <v>563</v>
      </c>
      <c r="P74" s="583">
        <v>25</v>
      </c>
      <c r="Q74" s="584">
        <v>0</v>
      </c>
      <c r="R74" s="585">
        <v>1</v>
      </c>
      <c r="S74" s="586">
        <f>SUM(P74:R74)</f>
        <v>26</v>
      </c>
      <c r="T74" s="580">
        <v>157</v>
      </c>
      <c r="U74" s="577">
        <v>1</v>
      </c>
      <c r="V74" s="577">
        <v>31</v>
      </c>
      <c r="W74" s="577">
        <f>SUM(T74:V74)</f>
        <v>189</v>
      </c>
      <c r="X74" s="578">
        <v>23</v>
      </c>
      <c r="Y74" s="577">
        <v>8</v>
      </c>
      <c r="Z74" s="577">
        <v>0</v>
      </c>
      <c r="AA74" s="577">
        <f>SUM(X74:Z74)</f>
        <v>31</v>
      </c>
      <c r="AB74" s="587">
        <v>50</v>
      </c>
      <c r="AC74" s="584">
        <v>5</v>
      </c>
      <c r="AD74" s="578">
        <f>SUM(AB74:AC74)</f>
        <v>55</v>
      </c>
      <c r="AE74" s="579">
        <f>W74+AA74+AD74</f>
        <v>275</v>
      </c>
      <c r="AF74" s="588">
        <v>1</v>
      </c>
      <c r="AG74" s="589">
        <v>1</v>
      </c>
      <c r="AH74" s="590">
        <f>SUM(AF74:AG74)</f>
        <v>2</v>
      </c>
      <c r="AI74" s="591">
        <v>4</v>
      </c>
      <c r="AJ74" s="577">
        <v>6</v>
      </c>
      <c r="AK74" s="577">
        <v>46</v>
      </c>
      <c r="AL74" s="577">
        <v>2</v>
      </c>
      <c r="AM74" s="584">
        <v>1</v>
      </c>
      <c r="AN74" s="577">
        <v>1</v>
      </c>
      <c r="AO74" s="577">
        <v>8</v>
      </c>
      <c r="AP74" s="577">
        <v>2</v>
      </c>
      <c r="AQ74" s="577">
        <v>2</v>
      </c>
      <c r="AR74" s="578">
        <v>1</v>
      </c>
      <c r="AS74" s="579">
        <f>SUM(AI74:AR74)</f>
        <v>73</v>
      </c>
    </row>
    <row r="75" spans="2:45" s="523" customFormat="1" ht="18.75" customHeight="1" thickTop="1" thickBot="1" x14ac:dyDescent="0.3">
      <c r="B75" s="944" t="s">
        <v>269</v>
      </c>
      <c r="C75" s="945"/>
      <c r="D75" s="592">
        <f t="shared" ref="D75:AS75" si="0">D74-D73</f>
        <v>-2</v>
      </c>
      <c r="E75" s="593">
        <f>E74-E73</f>
        <v>-14</v>
      </c>
      <c r="F75" s="592">
        <f>F74-F73</f>
        <v>0</v>
      </c>
      <c r="G75" s="594">
        <f t="shared" si="0"/>
        <v>-16</v>
      </c>
      <c r="H75" s="592">
        <f>H74-H73</f>
        <v>-17</v>
      </c>
      <c r="I75" s="593">
        <f t="shared" si="0"/>
        <v>1</v>
      </c>
      <c r="J75" s="592">
        <f t="shared" si="0"/>
        <v>0</v>
      </c>
      <c r="K75" s="594">
        <f t="shared" si="0"/>
        <v>-16</v>
      </c>
      <c r="L75" s="592">
        <f t="shared" si="0"/>
        <v>-10</v>
      </c>
      <c r="M75" s="593">
        <f t="shared" si="0"/>
        <v>0</v>
      </c>
      <c r="N75" s="592">
        <f t="shared" si="0"/>
        <v>0</v>
      </c>
      <c r="O75" s="594">
        <f t="shared" si="0"/>
        <v>-10</v>
      </c>
      <c r="P75" s="592">
        <f>P74-P73</f>
        <v>6</v>
      </c>
      <c r="Q75" s="593">
        <f t="shared" si="0"/>
        <v>0</v>
      </c>
      <c r="R75" s="592">
        <f t="shared" si="0"/>
        <v>0</v>
      </c>
      <c r="S75" s="594">
        <f t="shared" si="0"/>
        <v>6</v>
      </c>
      <c r="T75" s="592">
        <f t="shared" si="0"/>
        <v>-2</v>
      </c>
      <c r="U75" s="593">
        <f t="shared" si="0"/>
        <v>0</v>
      </c>
      <c r="V75" s="592">
        <f t="shared" si="0"/>
        <v>0</v>
      </c>
      <c r="W75" s="593">
        <f t="shared" si="0"/>
        <v>-2</v>
      </c>
      <c r="X75" s="595">
        <f>X74-X73</f>
        <v>1</v>
      </c>
      <c r="Y75" s="593">
        <f t="shared" si="0"/>
        <v>0</v>
      </c>
      <c r="Z75" s="592">
        <f t="shared" si="0"/>
        <v>-1</v>
      </c>
      <c r="AA75" s="593">
        <f t="shared" si="0"/>
        <v>0</v>
      </c>
      <c r="AB75" s="592">
        <f t="shared" si="0"/>
        <v>0</v>
      </c>
      <c r="AC75" s="593">
        <f t="shared" si="0"/>
        <v>0</v>
      </c>
      <c r="AD75" s="592">
        <f>AD74-AD73</f>
        <v>0</v>
      </c>
      <c r="AE75" s="594">
        <f>AE74-AE73</f>
        <v>-2</v>
      </c>
      <c r="AF75" s="592">
        <f t="shared" si="0"/>
        <v>0</v>
      </c>
      <c r="AG75" s="596">
        <f t="shared" si="0"/>
        <v>0</v>
      </c>
      <c r="AH75" s="597">
        <f t="shared" si="0"/>
        <v>0</v>
      </c>
      <c r="AI75" s="592">
        <f t="shared" si="0"/>
        <v>0</v>
      </c>
      <c r="AJ75" s="593">
        <f t="shared" si="0"/>
        <v>0</v>
      </c>
      <c r="AK75" s="598">
        <f t="shared" si="0"/>
        <v>-1</v>
      </c>
      <c r="AL75" s="598">
        <f t="shared" si="0"/>
        <v>0</v>
      </c>
      <c r="AM75" s="598">
        <f t="shared" si="0"/>
        <v>0</v>
      </c>
      <c r="AN75" s="593">
        <f t="shared" si="0"/>
        <v>0</v>
      </c>
      <c r="AO75" s="593">
        <f t="shared" si="0"/>
        <v>0</v>
      </c>
      <c r="AP75" s="593">
        <f t="shared" si="0"/>
        <v>0</v>
      </c>
      <c r="AQ75" s="593">
        <f t="shared" si="0"/>
        <v>0</v>
      </c>
      <c r="AR75" s="592">
        <f t="shared" si="0"/>
        <v>0</v>
      </c>
      <c r="AS75" s="599">
        <f t="shared" si="0"/>
        <v>-1</v>
      </c>
    </row>
    <row r="76" spans="2:45" s="523" customFormat="1" ht="12" customHeight="1" x14ac:dyDescent="0.25">
      <c r="B76" s="600"/>
      <c r="C76" s="600"/>
      <c r="D76" s="601"/>
      <c r="E76" s="602"/>
      <c r="F76" s="602"/>
      <c r="G76" s="602"/>
      <c r="H76" s="602"/>
      <c r="I76" s="602"/>
      <c r="J76" s="602"/>
      <c r="K76" s="602"/>
      <c r="L76" s="602"/>
      <c r="M76" s="602"/>
      <c r="N76" s="602"/>
      <c r="O76" s="602"/>
      <c r="P76" s="602"/>
      <c r="Q76" s="602"/>
      <c r="R76" s="602"/>
      <c r="S76" s="602"/>
      <c r="T76" s="602"/>
      <c r="U76" s="602"/>
      <c r="V76" s="602"/>
      <c r="W76" s="602"/>
      <c r="X76" s="602"/>
      <c r="Y76" s="602"/>
      <c r="Z76" s="602"/>
      <c r="AA76" s="602"/>
      <c r="AB76" s="536"/>
      <c r="AC76" s="536"/>
      <c r="AD76" s="602"/>
      <c r="AE76" s="602"/>
      <c r="AF76" s="602"/>
      <c r="AG76" s="602"/>
      <c r="AH76" s="603"/>
      <c r="AI76" s="602"/>
      <c r="AJ76" s="602"/>
      <c r="AK76" s="602"/>
      <c r="AL76" s="602"/>
      <c r="AM76" s="602"/>
      <c r="AN76" s="602"/>
    </row>
    <row r="77" spans="2:45" s="523" customFormat="1" ht="18.75" customHeight="1" x14ac:dyDescent="0.25">
      <c r="D77" s="526"/>
    </row>
    <row r="78" spans="2:45" ht="12" customHeight="1" x14ac:dyDescent="0.25"/>
    <row r="79" spans="2:45" ht="12" customHeight="1" x14ac:dyDescent="0.25"/>
    <row r="80" spans="2:45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</sheetData>
  <mergeCells count="455">
    <mergeCell ref="L41:M41"/>
    <mergeCell ref="L48:M48"/>
    <mergeCell ref="AF38:AJ38"/>
    <mergeCell ref="AF39:AJ39"/>
    <mergeCell ref="L40:M40"/>
    <mergeCell ref="AD41:AE41"/>
    <mergeCell ref="X38:Y38"/>
    <mergeCell ref="X46:Y46"/>
    <mergeCell ref="AK42:AL42"/>
    <mergeCell ref="AK41:AL41"/>
    <mergeCell ref="AK38:AL38"/>
    <mergeCell ref="AD40:AE40"/>
    <mergeCell ref="X39:Y39"/>
    <mergeCell ref="Z47:AD47"/>
    <mergeCell ref="Z48:AD48"/>
    <mergeCell ref="AF36:AJ36"/>
    <mergeCell ref="AA39:AB40"/>
    <mergeCell ref="AA41:AB41"/>
    <mergeCell ref="AK39:AL39"/>
    <mergeCell ref="AK40:AL40"/>
    <mergeCell ref="AF40:AJ40"/>
    <mergeCell ref="AF41:AJ41"/>
    <mergeCell ref="AD37:AE37"/>
    <mergeCell ref="AD38:AE38"/>
    <mergeCell ref="AD39:AE39"/>
    <mergeCell ref="AF34:AJ34"/>
    <mergeCell ref="AF35:AJ35"/>
    <mergeCell ref="AF37:AJ37"/>
    <mergeCell ref="L49:M49"/>
    <mergeCell ref="AM20:AV20"/>
    <mergeCell ref="AM21:AV21"/>
    <mergeCell ref="AM22:AV22"/>
    <mergeCell ref="AM23:AV23"/>
    <mergeCell ref="AM24:AV24"/>
    <mergeCell ref="AM25:AV25"/>
    <mergeCell ref="AM26:AV26"/>
    <mergeCell ref="AM27:AV27"/>
    <mergeCell ref="AM35:AV35"/>
    <mergeCell ref="AM32:AV32"/>
    <mergeCell ref="AM33:AV33"/>
    <mergeCell ref="AM34:AV34"/>
    <mergeCell ref="AM36:AV36"/>
    <mergeCell ref="AM37:AV37"/>
    <mergeCell ref="AM38:AV38"/>
    <mergeCell ref="AM39:AV39"/>
    <mergeCell ref="AM40:AV40"/>
    <mergeCell ref="AM41:AV41"/>
    <mergeCell ref="AC30:AC32"/>
    <mergeCell ref="AC33:AC34"/>
    <mergeCell ref="AK9:AN9"/>
    <mergeCell ref="AK8:AN8"/>
    <mergeCell ref="E14:F14"/>
    <mergeCell ref="G14:K14"/>
    <mergeCell ref="G13:K13"/>
    <mergeCell ref="G7:K7"/>
    <mergeCell ref="L11:M11"/>
    <mergeCell ref="L13:M13"/>
    <mergeCell ref="L14:M14"/>
    <mergeCell ref="AK7:AN7"/>
    <mergeCell ref="AK12:AN12"/>
    <mergeCell ref="N14:W14"/>
    <mergeCell ref="X14:AJ14"/>
    <mergeCell ref="X13:AJ13"/>
    <mergeCell ref="N13:W13"/>
    <mergeCell ref="AK14:AN14"/>
    <mergeCell ref="AK13:AN13"/>
    <mergeCell ref="AK11:AN11"/>
    <mergeCell ref="AK10:AN10"/>
    <mergeCell ref="N7:W7"/>
    <mergeCell ref="X8:AJ8"/>
    <mergeCell ref="G12:K12"/>
    <mergeCell ref="L12:M12"/>
    <mergeCell ref="N12:W12"/>
    <mergeCell ref="AG53:AL53"/>
    <mergeCell ref="AG51:AL51"/>
    <mergeCell ref="AG46:AL46"/>
    <mergeCell ref="AE53:AF53"/>
    <mergeCell ref="AE51:AF51"/>
    <mergeCell ref="AG47:AL47"/>
    <mergeCell ref="AG48:AL48"/>
    <mergeCell ref="AF66:AQ66"/>
    <mergeCell ref="AG50:AL50"/>
    <mergeCell ref="AE46:AF46"/>
    <mergeCell ref="AE59:AG59"/>
    <mergeCell ref="AI57:AJ57"/>
    <mergeCell ref="AE47:AF47"/>
    <mergeCell ref="AE48:AF48"/>
    <mergeCell ref="AE49:AF49"/>
    <mergeCell ref="AE50:AF50"/>
    <mergeCell ref="AK20:AL20"/>
    <mergeCell ref="AK19:AL19"/>
    <mergeCell ref="AF20:AJ20"/>
    <mergeCell ref="AF19:AJ19"/>
    <mergeCell ref="AK21:AL21"/>
    <mergeCell ref="X37:Y37"/>
    <mergeCell ref="AD35:AE35"/>
    <mergeCell ref="AM28:AV28"/>
    <mergeCell ref="AM29:AV29"/>
    <mergeCell ref="AM30:AV30"/>
    <mergeCell ref="AM31:AV31"/>
    <mergeCell ref="AM19:AV19"/>
    <mergeCell ref="AD22:AE22"/>
    <mergeCell ref="AD23:AE23"/>
    <mergeCell ref="AD24:AE24"/>
    <mergeCell ref="AD25:AE25"/>
    <mergeCell ref="AF21:AJ21"/>
    <mergeCell ref="AK26:AL26"/>
    <mergeCell ref="AF26:AJ26"/>
    <mergeCell ref="AF28:AJ28"/>
    <mergeCell ref="AF29:AJ29"/>
    <mergeCell ref="AF30:AJ30"/>
    <mergeCell ref="AF31:AJ31"/>
    <mergeCell ref="AD29:AE29"/>
    <mergeCell ref="AD32:AE32"/>
    <mergeCell ref="AK36:AL36"/>
    <mergeCell ref="AK37:AL37"/>
    <mergeCell ref="AK22:AL22"/>
    <mergeCell ref="AK34:AL34"/>
    <mergeCell ref="AF25:AJ25"/>
    <mergeCell ref="AF24:AJ24"/>
    <mergeCell ref="AF23:AJ23"/>
    <mergeCell ref="AF22:AJ22"/>
    <mergeCell ref="AK30:AL30"/>
    <mergeCell ref="AK33:AL33"/>
    <mergeCell ref="AK35:AL35"/>
    <mergeCell ref="AD27:AE27"/>
    <mergeCell ref="AF27:AJ27"/>
    <mergeCell ref="AK27:AL27"/>
    <mergeCell ref="AK23:AL23"/>
    <mergeCell ref="AK24:AL24"/>
    <mergeCell ref="AK25:AL25"/>
    <mergeCell ref="AD36:AE36"/>
    <mergeCell ref="AK32:AL32"/>
    <mergeCell ref="AD33:AE34"/>
    <mergeCell ref="AF32:AJ32"/>
    <mergeCell ref="AF33:AJ33"/>
    <mergeCell ref="B75:C75"/>
    <mergeCell ref="B73:C73"/>
    <mergeCell ref="B74:C74"/>
    <mergeCell ref="O71:O72"/>
    <mergeCell ref="M71:M72"/>
    <mergeCell ref="AF71:AF72"/>
    <mergeCell ref="AH71:AH72"/>
    <mergeCell ref="E63:F63"/>
    <mergeCell ref="D71:D72"/>
    <mergeCell ref="P70:S70"/>
    <mergeCell ref="L63:M63"/>
    <mergeCell ref="S71:S72"/>
    <mergeCell ref="B70:C72"/>
    <mergeCell ref="F71:F72"/>
    <mergeCell ref="B63:C63"/>
    <mergeCell ref="K71:K72"/>
    <mergeCell ref="N71:N72"/>
    <mergeCell ref="G71:G72"/>
    <mergeCell ref="Q71:Q72"/>
    <mergeCell ref="R71:R72"/>
    <mergeCell ref="H71:H72"/>
    <mergeCell ref="L71:L72"/>
    <mergeCell ref="AG71:AG72"/>
    <mergeCell ref="AB71:AD71"/>
    <mergeCell ref="B5:Q5"/>
    <mergeCell ref="AK6:AN6"/>
    <mergeCell ref="A1:AX1"/>
    <mergeCell ref="A3:AX3"/>
    <mergeCell ref="E71:E72"/>
    <mergeCell ref="G47:K47"/>
    <mergeCell ref="E55:F55"/>
    <mergeCell ref="B46:C46"/>
    <mergeCell ref="G52:K52"/>
    <mergeCell ref="H70:K70"/>
    <mergeCell ref="E49:F49"/>
    <mergeCell ref="E46:F46"/>
    <mergeCell ref="E47:F47"/>
    <mergeCell ref="E48:F48"/>
    <mergeCell ref="E66:F66"/>
    <mergeCell ref="G50:K50"/>
    <mergeCell ref="AQ71:AR71"/>
    <mergeCell ref="AF70:AH70"/>
    <mergeCell ref="L7:M7"/>
    <mergeCell ref="X6:AJ6"/>
    <mergeCell ref="X19:Y19"/>
    <mergeCell ref="D10:D11"/>
    <mergeCell ref="G6:K6"/>
    <mergeCell ref="B6:C6"/>
    <mergeCell ref="E6:F6"/>
    <mergeCell ref="AW18:AX18"/>
    <mergeCell ref="B9:C14"/>
    <mergeCell ref="N18:W18"/>
    <mergeCell ref="L6:M6"/>
    <mergeCell ref="E9:F9"/>
    <mergeCell ref="G9:K9"/>
    <mergeCell ref="N9:W9"/>
    <mergeCell ref="X9:AJ9"/>
    <mergeCell ref="N10:W10"/>
    <mergeCell ref="X10:AJ10"/>
    <mergeCell ref="N6:W6"/>
    <mergeCell ref="L8:M8"/>
    <mergeCell ref="N8:W8"/>
    <mergeCell ref="B8:C8"/>
    <mergeCell ref="AA18:AB18"/>
    <mergeCell ref="AD18:AE18"/>
    <mergeCell ref="AF18:AJ18"/>
    <mergeCell ref="B7:C7"/>
    <mergeCell ref="E7:F7"/>
    <mergeCell ref="AK18:AL18"/>
    <mergeCell ref="X7:AJ7"/>
    <mergeCell ref="AM18:AV18"/>
    <mergeCell ref="X18:Y18"/>
    <mergeCell ref="L46:M46"/>
    <mergeCell ref="N36:W36"/>
    <mergeCell ref="X12:AJ12"/>
    <mergeCell ref="E13:F13"/>
    <mergeCell ref="E8:F8"/>
    <mergeCell ref="G8:K8"/>
    <mergeCell ref="E12:F12"/>
    <mergeCell ref="E11:F11"/>
    <mergeCell ref="B18:C18"/>
    <mergeCell ref="L18:M18"/>
    <mergeCell ref="E10:F10"/>
    <mergeCell ref="G10:K10"/>
    <mergeCell ref="L9:M9"/>
    <mergeCell ref="E18:F18"/>
    <mergeCell ref="G18:K18"/>
    <mergeCell ref="B17:Y17"/>
    <mergeCell ref="G11:K11"/>
    <mergeCell ref="N11:W11"/>
    <mergeCell ref="X11:AJ11"/>
    <mergeCell ref="L10:M10"/>
    <mergeCell ref="X24:Y24"/>
    <mergeCell ref="X22:Y22"/>
    <mergeCell ref="X23:Y23"/>
    <mergeCell ref="AD26:AE26"/>
    <mergeCell ref="G46:K46"/>
    <mergeCell ref="L70:O70"/>
    <mergeCell ref="Q57:R57"/>
    <mergeCell ref="Z46:AD46"/>
    <mergeCell ref="X71:AA71"/>
    <mergeCell ref="L51:M51"/>
    <mergeCell ref="T71:W71"/>
    <mergeCell ref="B57:C57"/>
    <mergeCell ref="N40:W40"/>
    <mergeCell ref="N41:W41"/>
    <mergeCell ref="B35:C42"/>
    <mergeCell ref="G42:K42"/>
    <mergeCell ref="L36:M36"/>
    <mergeCell ref="L42:M42"/>
    <mergeCell ref="L35:M35"/>
    <mergeCell ref="L37:M37"/>
    <mergeCell ref="L39:M39"/>
    <mergeCell ref="D47:D48"/>
    <mergeCell ref="N47:S47"/>
    <mergeCell ref="N48:S48"/>
    <mergeCell ref="B47:C50"/>
    <mergeCell ref="E50:F50"/>
    <mergeCell ref="E57:F57"/>
    <mergeCell ref="U46:V46"/>
    <mergeCell ref="L47:M47"/>
    <mergeCell ref="G49:K49"/>
    <mergeCell ref="N50:S50"/>
    <mergeCell ref="L59:P59"/>
    <mergeCell ref="L66:M66"/>
    <mergeCell ref="G48:K48"/>
    <mergeCell ref="G51:K51"/>
    <mergeCell ref="L52:M52"/>
    <mergeCell ref="N52:S52"/>
    <mergeCell ref="N49:S49"/>
    <mergeCell ref="B59:C59"/>
    <mergeCell ref="E59:F59"/>
    <mergeCell ref="L57:P57"/>
    <mergeCell ref="Q59:R59"/>
    <mergeCell ref="B66:C66"/>
    <mergeCell ref="X53:Y53"/>
    <mergeCell ref="X51:Y51"/>
    <mergeCell ref="N51:S51"/>
    <mergeCell ref="G57:K57"/>
    <mergeCell ref="G59:K59"/>
    <mergeCell ref="G63:K63"/>
    <mergeCell ref="G66:K66"/>
    <mergeCell ref="B51:C53"/>
    <mergeCell ref="U51:V53"/>
    <mergeCell ref="E53:F53"/>
    <mergeCell ref="B65:C65"/>
    <mergeCell ref="B64:C64"/>
    <mergeCell ref="G64:K64"/>
    <mergeCell ref="L64:M64"/>
    <mergeCell ref="N22:W22"/>
    <mergeCell ref="N34:W34"/>
    <mergeCell ref="N23:W23"/>
    <mergeCell ref="N24:W24"/>
    <mergeCell ref="X34:Y34"/>
    <mergeCell ref="N35:W35"/>
    <mergeCell ref="N32:W32"/>
    <mergeCell ref="X32:Y32"/>
    <mergeCell ref="X42:Y42"/>
    <mergeCell ref="X41:Y41"/>
    <mergeCell ref="X40:Y40"/>
    <mergeCell ref="X48:Y48"/>
    <mergeCell ref="X49:Y49"/>
    <mergeCell ref="N38:W38"/>
    <mergeCell ref="N39:W39"/>
    <mergeCell ref="X35:Y35"/>
    <mergeCell ref="X36:Y36"/>
    <mergeCell ref="N33:W33"/>
    <mergeCell ref="X33:Y33"/>
    <mergeCell ref="U47:V50"/>
    <mergeCell ref="N42:W42"/>
    <mergeCell ref="N46:S46"/>
    <mergeCell ref="X47:Y47"/>
    <mergeCell ref="AA19:AB27"/>
    <mergeCell ref="AC19:AC20"/>
    <mergeCell ref="AC22:AC23"/>
    <mergeCell ref="AC24:AC25"/>
    <mergeCell ref="AD21:AE21"/>
    <mergeCell ref="AD19:AE20"/>
    <mergeCell ref="L27:M27"/>
    <mergeCell ref="N27:W27"/>
    <mergeCell ref="X25:Y25"/>
    <mergeCell ref="X26:Y26"/>
    <mergeCell ref="N25:W25"/>
    <mergeCell ref="L19:M19"/>
    <mergeCell ref="L25:M25"/>
    <mergeCell ref="X20:Y20"/>
    <mergeCell ref="X21:Y21"/>
    <mergeCell ref="N19:W19"/>
    <mergeCell ref="L22:M22"/>
    <mergeCell ref="L24:M24"/>
    <mergeCell ref="L20:M20"/>
    <mergeCell ref="L21:M21"/>
    <mergeCell ref="L23:M23"/>
    <mergeCell ref="L26:M26"/>
    <mergeCell ref="N20:W20"/>
    <mergeCell ref="N21:W21"/>
    <mergeCell ref="L28:M28"/>
    <mergeCell ref="N28:W28"/>
    <mergeCell ref="X29:Y29"/>
    <mergeCell ref="E29:F29"/>
    <mergeCell ref="E31:F31"/>
    <mergeCell ref="G31:K31"/>
    <mergeCell ref="AK29:AL29"/>
    <mergeCell ref="X28:Y28"/>
    <mergeCell ref="AK28:AL28"/>
    <mergeCell ref="E30:F30"/>
    <mergeCell ref="G30:K30"/>
    <mergeCell ref="L31:M31"/>
    <mergeCell ref="N31:W31"/>
    <mergeCell ref="X31:Y31"/>
    <mergeCell ref="AK31:AL31"/>
    <mergeCell ref="AD30:AE31"/>
    <mergeCell ref="AA28:AB38"/>
    <mergeCell ref="N30:W30"/>
    <mergeCell ref="X30:Y30"/>
    <mergeCell ref="N37:W37"/>
    <mergeCell ref="L38:M38"/>
    <mergeCell ref="L29:M29"/>
    <mergeCell ref="N29:W29"/>
    <mergeCell ref="AD28:AE28"/>
    <mergeCell ref="G41:K41"/>
    <mergeCell ref="G40:K40"/>
    <mergeCell ref="E39:F41"/>
    <mergeCell ref="G39:K39"/>
    <mergeCell ref="E25:F25"/>
    <mergeCell ref="G23:K23"/>
    <mergeCell ref="G25:K25"/>
    <mergeCell ref="G24:K24"/>
    <mergeCell ref="G21:K21"/>
    <mergeCell ref="E28:F28"/>
    <mergeCell ref="E27:F27"/>
    <mergeCell ref="G27:K27"/>
    <mergeCell ref="E32:F32"/>
    <mergeCell ref="G32:K32"/>
    <mergeCell ref="G33:K33"/>
    <mergeCell ref="E35:F35"/>
    <mergeCell ref="G36:K36"/>
    <mergeCell ref="G35:K35"/>
    <mergeCell ref="G34:K34"/>
    <mergeCell ref="G38:K38"/>
    <mergeCell ref="G29:K29"/>
    <mergeCell ref="G19:K19"/>
    <mergeCell ref="E19:F19"/>
    <mergeCell ref="E36:F36"/>
    <mergeCell ref="E34:F34"/>
    <mergeCell ref="E20:F20"/>
    <mergeCell ref="N26:W26"/>
    <mergeCell ref="X27:Y27"/>
    <mergeCell ref="D37:D42"/>
    <mergeCell ref="E42:F42"/>
    <mergeCell ref="L33:M33"/>
    <mergeCell ref="B19:C34"/>
    <mergeCell ref="E26:F26"/>
    <mergeCell ref="G26:K26"/>
    <mergeCell ref="E21:F21"/>
    <mergeCell ref="E22:F22"/>
    <mergeCell ref="L34:M34"/>
    <mergeCell ref="G22:K22"/>
    <mergeCell ref="E24:F24"/>
    <mergeCell ref="G20:K20"/>
    <mergeCell ref="E23:F23"/>
    <mergeCell ref="G28:K28"/>
    <mergeCell ref="L30:M30"/>
    <mergeCell ref="L32:M32"/>
    <mergeCell ref="D19:D24"/>
    <mergeCell ref="D26:D29"/>
    <mergeCell ref="G37:K37"/>
    <mergeCell ref="E33:F33"/>
    <mergeCell ref="E37:F37"/>
    <mergeCell ref="E38:F38"/>
    <mergeCell ref="B58:C58"/>
    <mergeCell ref="E58:F58"/>
    <mergeCell ref="G58:K58"/>
    <mergeCell ref="L58:P58"/>
    <mergeCell ref="Q58:R58"/>
    <mergeCell ref="AE58:AG58"/>
    <mergeCell ref="S57:AD57"/>
    <mergeCell ref="S58:AD58"/>
    <mergeCell ref="L53:M53"/>
    <mergeCell ref="G53:K53"/>
    <mergeCell ref="Z53:AD53"/>
    <mergeCell ref="AE57:AG57"/>
    <mergeCell ref="AK71:AN71"/>
    <mergeCell ref="S59:AD59"/>
    <mergeCell ref="E65:F65"/>
    <mergeCell ref="G65:K65"/>
    <mergeCell ref="L65:M65"/>
    <mergeCell ref="AF65:AQ65"/>
    <mergeCell ref="N63:V63"/>
    <mergeCell ref="AF63:AQ63"/>
    <mergeCell ref="I71:I72"/>
    <mergeCell ref="AE71:AE72"/>
    <mergeCell ref="AI70:AS70"/>
    <mergeCell ref="AS71:AS72"/>
    <mergeCell ref="AO71:AP71"/>
    <mergeCell ref="AR63:AS63"/>
    <mergeCell ref="AR66:AS66"/>
    <mergeCell ref="AR65:AS65"/>
    <mergeCell ref="E64:F64"/>
    <mergeCell ref="P71:P72"/>
    <mergeCell ref="J71:J72"/>
    <mergeCell ref="D70:G70"/>
    <mergeCell ref="T70:AD70"/>
    <mergeCell ref="AF64:AQ64"/>
    <mergeCell ref="AR64:AS64"/>
    <mergeCell ref="W63:AE63"/>
    <mergeCell ref="Z51:AD51"/>
    <mergeCell ref="Z50:AD50"/>
    <mergeCell ref="Z49:AD49"/>
    <mergeCell ref="N53:S53"/>
    <mergeCell ref="AG49:AL49"/>
    <mergeCell ref="E52:F52"/>
    <mergeCell ref="E51:F51"/>
    <mergeCell ref="AE52:AF52"/>
    <mergeCell ref="X52:Y52"/>
    <mergeCell ref="AG52:AL52"/>
    <mergeCell ref="Z52:AD52"/>
    <mergeCell ref="X50:Y50"/>
    <mergeCell ref="L50:M50"/>
  </mergeCells>
  <phoneticPr fontId="1"/>
  <dataValidations count="2">
    <dataValidation imeMode="on" allowBlank="1" showInputMessage="1" showErrorMessage="1" sqref="E9:E13 AX39:AX42 AX16 E37 E39 U56:AB56 AD36:AD37 AD39 AX45:AX54 G7:G15 L7:L15 X7:X15 N7:N15 AX23:AX28 AX32:AX35 E30 E32 AD29:AD30 AD32 S57:S61 Q60:R60"/>
    <dataValidation imeMode="off" allowBlank="1" showInputMessage="1" showErrorMessage="1" sqref="D73:AM76 AN76 AK7:AK14 AN73:AS75"/>
  </dataValidations>
  <printOptions horizontalCentered="1" verticalCentered="1"/>
  <pageMargins left="0.39370078740157483" right="0.39370078740157483" top="0.39370078740157483" bottom="0.39370078740157483" header="0" footer="0.19685039370078741"/>
  <pageSetup paperSize="9" scale="3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BFF"/>
    <pageSetUpPr fitToPage="1"/>
  </sheetPr>
  <dimension ref="A1:AA86"/>
  <sheetViews>
    <sheetView view="pageBreakPreview" zoomScale="60" zoomScaleNormal="55" workbookViewId="0">
      <selection sqref="A1:Y1"/>
    </sheetView>
  </sheetViews>
  <sheetFormatPr defaultColWidth="11" defaultRowHeight="24" customHeight="1" x14ac:dyDescent="0.65"/>
  <cols>
    <col min="1" max="1" width="12.92578125" style="248" customWidth="1"/>
    <col min="2" max="5" width="7.2109375" style="248" customWidth="1"/>
    <col min="6" max="6" width="12.92578125" style="248" customWidth="1"/>
    <col min="7" max="10" width="7.2109375" style="248" customWidth="1"/>
    <col min="11" max="11" width="12.92578125" style="248" customWidth="1"/>
    <col min="12" max="15" width="7.2109375" style="248" customWidth="1"/>
    <col min="16" max="16" width="12.92578125" style="248" customWidth="1"/>
    <col min="17" max="20" width="7.2109375" style="248" customWidth="1"/>
    <col min="21" max="21" width="12.92578125" style="248" customWidth="1"/>
    <col min="22" max="25" width="7.2109375" style="248" customWidth="1"/>
    <col min="26" max="16384" width="11" style="248"/>
  </cols>
  <sheetData>
    <row r="1" spans="1:26" s="247" customFormat="1" ht="38.25" customHeight="1" thickBot="1" x14ac:dyDescent="0.9">
      <c r="A1" s="1045" t="s">
        <v>620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5"/>
      <c r="N1" s="1045"/>
      <c r="O1" s="1045"/>
      <c r="P1" s="1045"/>
      <c r="Q1" s="1045"/>
      <c r="R1" s="1045"/>
      <c r="S1" s="1045"/>
      <c r="T1" s="1045"/>
      <c r="U1" s="1046"/>
      <c r="V1" s="1046"/>
      <c r="W1" s="1046"/>
      <c r="X1" s="1046"/>
      <c r="Y1" s="1046"/>
    </row>
    <row r="2" spans="1:26" ht="24" customHeight="1" x14ac:dyDescent="0.65">
      <c r="A2" s="1047" t="s">
        <v>117</v>
      </c>
      <c r="B2" s="1049" t="s">
        <v>4</v>
      </c>
      <c r="C2" s="1051" t="s">
        <v>5</v>
      </c>
      <c r="D2" s="1053" t="s">
        <v>6</v>
      </c>
      <c r="E2" s="1049" t="s">
        <v>7</v>
      </c>
      <c r="F2" s="1047" t="s">
        <v>117</v>
      </c>
      <c r="G2" s="1049" t="s">
        <v>4</v>
      </c>
      <c r="H2" s="1051" t="s">
        <v>5</v>
      </c>
      <c r="I2" s="1053" t="s">
        <v>6</v>
      </c>
      <c r="J2" s="1055" t="s">
        <v>7</v>
      </c>
      <c r="K2" s="1057" t="s">
        <v>117</v>
      </c>
      <c r="L2" s="1049" t="s">
        <v>4</v>
      </c>
      <c r="M2" s="1051" t="s">
        <v>5</v>
      </c>
      <c r="N2" s="1053" t="s">
        <v>6</v>
      </c>
      <c r="O2" s="1049" t="s">
        <v>7</v>
      </c>
      <c r="P2" s="1047" t="s">
        <v>117</v>
      </c>
      <c r="Q2" s="1049" t="s">
        <v>4</v>
      </c>
      <c r="R2" s="1051" t="s">
        <v>5</v>
      </c>
      <c r="S2" s="1053" t="s">
        <v>6</v>
      </c>
      <c r="T2" s="1049" t="s">
        <v>7</v>
      </c>
      <c r="U2" s="1067" t="s">
        <v>117</v>
      </c>
      <c r="V2" s="1063" t="s">
        <v>4</v>
      </c>
      <c r="W2" s="1065" t="s">
        <v>5</v>
      </c>
      <c r="X2" s="1059" t="s">
        <v>6</v>
      </c>
      <c r="Y2" s="1061" t="s">
        <v>7</v>
      </c>
    </row>
    <row r="3" spans="1:26" ht="24" customHeight="1" thickBot="1" x14ac:dyDescent="0.7">
      <c r="A3" s="1048"/>
      <c r="B3" s="1050"/>
      <c r="C3" s="1052"/>
      <c r="D3" s="1054"/>
      <c r="E3" s="1050"/>
      <c r="F3" s="1048"/>
      <c r="G3" s="1050"/>
      <c r="H3" s="1052"/>
      <c r="I3" s="1054"/>
      <c r="J3" s="1056"/>
      <c r="K3" s="1058"/>
      <c r="L3" s="1050"/>
      <c r="M3" s="1052"/>
      <c r="N3" s="1054"/>
      <c r="O3" s="1050"/>
      <c r="P3" s="1048"/>
      <c r="Q3" s="1050"/>
      <c r="R3" s="1052"/>
      <c r="S3" s="1054"/>
      <c r="T3" s="1050"/>
      <c r="U3" s="1068"/>
      <c r="V3" s="1064"/>
      <c r="W3" s="1066"/>
      <c r="X3" s="1060"/>
      <c r="Y3" s="1062"/>
    </row>
    <row r="4" spans="1:26" ht="24" customHeight="1" x14ac:dyDescent="0.65">
      <c r="A4" s="255" t="s">
        <v>402</v>
      </c>
      <c r="B4" s="256"/>
      <c r="C4" s="257"/>
      <c r="D4" s="257"/>
      <c r="E4" s="374">
        <f t="shared" ref="E4:E30" si="0">SUM(B4:D4)</f>
        <v>0</v>
      </c>
      <c r="F4" s="375" t="s">
        <v>211</v>
      </c>
      <c r="G4" s="256"/>
      <c r="H4" s="257">
        <v>2</v>
      </c>
      <c r="I4" s="257"/>
      <c r="J4" s="258">
        <f t="shared" ref="J4:J9" si="1">SUM(G4:I4)</f>
        <v>2</v>
      </c>
      <c r="K4" s="255" t="s">
        <v>173</v>
      </c>
      <c r="L4" s="256"/>
      <c r="M4" s="257"/>
      <c r="N4" s="257"/>
      <c r="O4" s="258">
        <f t="shared" ref="O4:O24" si="2">SUM(L4:N4)</f>
        <v>0</v>
      </c>
      <c r="P4" s="255" t="s">
        <v>39</v>
      </c>
      <c r="Q4" s="256"/>
      <c r="R4" s="257"/>
      <c r="S4" s="257"/>
      <c r="T4" s="258">
        <f t="shared" ref="T4:T25" si="3">SUM(Q4:S4)</f>
        <v>0</v>
      </c>
      <c r="U4" s="273" t="s">
        <v>286</v>
      </c>
      <c r="V4" s="277"/>
      <c r="W4" s="287"/>
      <c r="X4" s="288"/>
      <c r="Y4" s="279">
        <f>SUM(V4:X4)</f>
        <v>0</v>
      </c>
    </row>
    <row r="5" spans="1:26" ht="24" customHeight="1" thickBot="1" x14ac:dyDescent="0.7">
      <c r="A5" s="224" t="s">
        <v>314</v>
      </c>
      <c r="B5" s="249"/>
      <c r="C5" s="250">
        <v>5</v>
      </c>
      <c r="D5" s="250"/>
      <c r="E5" s="251">
        <f t="shared" si="0"/>
        <v>5</v>
      </c>
      <c r="F5" s="252" t="s">
        <v>62</v>
      </c>
      <c r="G5" s="253">
        <v>2</v>
      </c>
      <c r="H5" s="254"/>
      <c r="I5" s="254"/>
      <c r="J5" s="265">
        <f t="shared" si="1"/>
        <v>2</v>
      </c>
      <c r="K5" s="224" t="s">
        <v>175</v>
      </c>
      <c r="L5" s="249"/>
      <c r="M5" s="250"/>
      <c r="N5" s="250"/>
      <c r="O5" s="265">
        <f t="shared" si="2"/>
        <v>0</v>
      </c>
      <c r="P5" s="224" t="s">
        <v>42</v>
      </c>
      <c r="Q5" s="249" t="s">
        <v>14</v>
      </c>
      <c r="R5" s="250"/>
      <c r="S5" s="250"/>
      <c r="T5" s="265">
        <f t="shared" si="3"/>
        <v>0</v>
      </c>
      <c r="U5" s="38" t="s">
        <v>124</v>
      </c>
      <c r="V5" s="120">
        <f>SUM(Q30:Q47)+V4</f>
        <v>4</v>
      </c>
      <c r="W5" s="289">
        <f>SUM(R30:R47)+W4</f>
        <v>19</v>
      </c>
      <c r="X5" s="121">
        <f>SUM(S30:S47)+X4</f>
        <v>0</v>
      </c>
      <c r="Y5" s="283">
        <f t="shared" ref="Y5:Y20" si="4">SUM(V5:X5)</f>
        <v>23</v>
      </c>
    </row>
    <row r="6" spans="1:26" ht="24" customHeight="1" thickTop="1" x14ac:dyDescent="0.65">
      <c r="A6" s="224" t="s">
        <v>17</v>
      </c>
      <c r="B6" s="249"/>
      <c r="C6" s="250">
        <v>2</v>
      </c>
      <c r="D6" s="250"/>
      <c r="E6" s="251">
        <f t="shared" si="0"/>
        <v>2</v>
      </c>
      <c r="F6" s="1" t="s">
        <v>65</v>
      </c>
      <c r="G6" s="249"/>
      <c r="H6" s="250">
        <v>2</v>
      </c>
      <c r="I6" s="250"/>
      <c r="J6" s="265">
        <f t="shared" si="1"/>
        <v>2</v>
      </c>
      <c r="K6" s="224" t="s">
        <v>178</v>
      </c>
      <c r="L6" s="249"/>
      <c r="M6" s="250"/>
      <c r="N6" s="250"/>
      <c r="O6" s="265">
        <f t="shared" si="2"/>
        <v>0</v>
      </c>
      <c r="P6" s="224" t="s">
        <v>43</v>
      </c>
      <c r="Q6" s="249"/>
      <c r="R6" s="250"/>
      <c r="S6" s="250"/>
      <c r="T6" s="265">
        <f t="shared" si="3"/>
        <v>0</v>
      </c>
      <c r="U6" s="259" t="s">
        <v>126</v>
      </c>
      <c r="V6" s="249">
        <v>2</v>
      </c>
      <c r="W6" s="267">
        <v>22</v>
      </c>
      <c r="X6" s="268"/>
      <c r="Y6" s="265">
        <f t="shared" si="4"/>
        <v>24</v>
      </c>
    </row>
    <row r="7" spans="1:26" ht="24" customHeight="1" x14ac:dyDescent="0.65">
      <c r="A7" s="224" t="s">
        <v>18</v>
      </c>
      <c r="B7" s="249" t="s">
        <v>14</v>
      </c>
      <c r="C7" s="250">
        <v>1</v>
      </c>
      <c r="D7" s="250"/>
      <c r="E7" s="251">
        <f t="shared" si="0"/>
        <v>1</v>
      </c>
      <c r="F7" s="1" t="s">
        <v>67</v>
      </c>
      <c r="G7" s="249"/>
      <c r="H7" s="250"/>
      <c r="I7" s="250"/>
      <c r="J7" s="265">
        <f t="shared" si="1"/>
        <v>0</v>
      </c>
      <c r="K7" s="224" t="s">
        <v>181</v>
      </c>
      <c r="L7" s="249">
        <v>2</v>
      </c>
      <c r="M7" s="250"/>
      <c r="N7" s="250"/>
      <c r="O7" s="265">
        <f t="shared" si="2"/>
        <v>2</v>
      </c>
      <c r="P7" s="224" t="s">
        <v>46</v>
      </c>
      <c r="Q7" s="249"/>
      <c r="R7" s="250"/>
      <c r="S7" s="250"/>
      <c r="T7" s="265">
        <f t="shared" si="3"/>
        <v>0</v>
      </c>
      <c r="U7" s="259" t="s">
        <v>128</v>
      </c>
      <c r="V7" s="249"/>
      <c r="W7" s="267">
        <v>2</v>
      </c>
      <c r="X7" s="268"/>
      <c r="Y7" s="265">
        <f t="shared" si="4"/>
        <v>2</v>
      </c>
    </row>
    <row r="8" spans="1:26" ht="24" customHeight="1" x14ac:dyDescent="0.65">
      <c r="A8" s="224" t="s">
        <v>19</v>
      </c>
      <c r="B8" s="249">
        <v>1</v>
      </c>
      <c r="C8" s="250"/>
      <c r="D8" s="250"/>
      <c r="E8" s="251">
        <f t="shared" si="0"/>
        <v>1</v>
      </c>
      <c r="F8" s="252" t="s">
        <v>288</v>
      </c>
      <c r="G8" s="253"/>
      <c r="H8" s="254"/>
      <c r="I8" s="254"/>
      <c r="J8" s="376">
        <f t="shared" si="1"/>
        <v>0</v>
      </c>
      <c r="K8" s="224" t="s">
        <v>274</v>
      </c>
      <c r="L8" s="249"/>
      <c r="M8" s="250"/>
      <c r="N8" s="250"/>
      <c r="O8" s="265">
        <f t="shared" si="2"/>
        <v>0</v>
      </c>
      <c r="P8" s="222" t="s">
        <v>277</v>
      </c>
      <c r="Q8" s="274"/>
      <c r="R8" s="275"/>
      <c r="S8" s="275"/>
      <c r="T8" s="265">
        <f t="shared" si="3"/>
        <v>0</v>
      </c>
      <c r="U8" s="259" t="s">
        <v>130</v>
      </c>
      <c r="V8" s="249"/>
      <c r="W8" s="267">
        <v>2</v>
      </c>
      <c r="X8" s="268"/>
      <c r="Y8" s="265">
        <f t="shared" si="4"/>
        <v>2</v>
      </c>
    </row>
    <row r="9" spans="1:26" ht="24" customHeight="1" x14ac:dyDescent="0.65">
      <c r="A9" s="224" t="s">
        <v>20</v>
      </c>
      <c r="B9" s="249"/>
      <c r="C9" s="250"/>
      <c r="D9" s="250"/>
      <c r="E9" s="251">
        <f t="shared" si="0"/>
        <v>0</v>
      </c>
      <c r="F9" s="1" t="s">
        <v>287</v>
      </c>
      <c r="G9" s="249"/>
      <c r="H9" s="250"/>
      <c r="I9" s="250"/>
      <c r="J9" s="265">
        <f t="shared" si="1"/>
        <v>0</v>
      </c>
      <c r="K9" s="222" t="s">
        <v>44</v>
      </c>
      <c r="L9" s="277"/>
      <c r="M9" s="278"/>
      <c r="N9" s="278"/>
      <c r="O9" s="279">
        <f t="shared" si="2"/>
        <v>0</v>
      </c>
      <c r="P9" s="225" t="s">
        <v>49</v>
      </c>
      <c r="Q9" s="281"/>
      <c r="R9" s="282"/>
      <c r="S9" s="282"/>
      <c r="T9" s="279">
        <f t="shared" si="3"/>
        <v>0</v>
      </c>
      <c r="U9" s="259" t="s">
        <v>132</v>
      </c>
      <c r="V9" s="249"/>
      <c r="W9" s="267"/>
      <c r="X9" s="268"/>
      <c r="Y9" s="265">
        <f t="shared" si="4"/>
        <v>0</v>
      </c>
    </row>
    <row r="10" spans="1:26" ht="24" customHeight="1" thickBot="1" x14ac:dyDescent="0.7">
      <c r="A10" s="224" t="s">
        <v>22</v>
      </c>
      <c r="B10" s="249"/>
      <c r="C10" s="250">
        <v>2</v>
      </c>
      <c r="D10" s="250"/>
      <c r="E10" s="251">
        <f t="shared" si="0"/>
        <v>2</v>
      </c>
      <c r="F10" s="1" t="s">
        <v>8</v>
      </c>
      <c r="G10" s="249"/>
      <c r="H10" s="250"/>
      <c r="I10" s="250"/>
      <c r="J10" s="265">
        <f t="shared" ref="J10:J14" si="5">SUM(G10:I10)</f>
        <v>0</v>
      </c>
      <c r="K10" s="94" t="s">
        <v>124</v>
      </c>
      <c r="L10" s="120">
        <f>G47+SUM(L4:L9)</f>
        <v>2</v>
      </c>
      <c r="M10" s="123">
        <f t="shared" ref="M10:N10" si="6">H47+SUM(M4:M9)</f>
        <v>0</v>
      </c>
      <c r="N10" s="123">
        <f t="shared" si="6"/>
        <v>0</v>
      </c>
      <c r="O10" s="44">
        <f t="shared" si="2"/>
        <v>2</v>
      </c>
      <c r="P10" s="94" t="s">
        <v>124</v>
      </c>
      <c r="Q10" s="284">
        <f>SUM(L44:L47)+SUM(Q4:Q9)</f>
        <v>0</v>
      </c>
      <c r="R10" s="285">
        <f t="shared" ref="R10:S10" si="7">SUM(M44:M47)+SUM(R4:R9)</f>
        <v>4</v>
      </c>
      <c r="S10" s="121">
        <f t="shared" si="7"/>
        <v>0</v>
      </c>
      <c r="T10" s="44">
        <f t="shared" si="3"/>
        <v>4</v>
      </c>
      <c r="U10" s="259" t="s">
        <v>135</v>
      </c>
      <c r="V10" s="249">
        <v>1</v>
      </c>
      <c r="W10" s="267"/>
      <c r="X10" s="268"/>
      <c r="Y10" s="265">
        <f t="shared" si="4"/>
        <v>1</v>
      </c>
    </row>
    <row r="11" spans="1:26" ht="24" customHeight="1" thickTop="1" x14ac:dyDescent="0.65">
      <c r="A11" s="224" t="s">
        <v>24</v>
      </c>
      <c r="B11" s="249"/>
      <c r="C11" s="250">
        <v>1</v>
      </c>
      <c r="D11" s="250"/>
      <c r="E11" s="251">
        <f t="shared" si="0"/>
        <v>1</v>
      </c>
      <c r="F11" s="1" t="s">
        <v>9</v>
      </c>
      <c r="G11" s="249"/>
      <c r="H11" s="250"/>
      <c r="I11" s="250"/>
      <c r="J11" s="265">
        <f t="shared" si="5"/>
        <v>0</v>
      </c>
      <c r="K11" s="224" t="s">
        <v>50</v>
      </c>
      <c r="L11" s="249"/>
      <c r="M11" s="250">
        <v>25</v>
      </c>
      <c r="N11" s="250">
        <v>1</v>
      </c>
      <c r="O11" s="265">
        <f t="shared" si="2"/>
        <v>26</v>
      </c>
      <c r="P11" s="224" t="s">
        <v>403</v>
      </c>
      <c r="Q11" s="249"/>
      <c r="R11" s="250">
        <v>7</v>
      </c>
      <c r="S11" s="250"/>
      <c r="T11" s="265">
        <f t="shared" si="3"/>
        <v>7</v>
      </c>
      <c r="U11" s="259" t="s">
        <v>138</v>
      </c>
      <c r="V11" s="249"/>
      <c r="W11" s="267"/>
      <c r="X11" s="268"/>
      <c r="Y11" s="265">
        <f t="shared" si="4"/>
        <v>0</v>
      </c>
    </row>
    <row r="12" spans="1:26" ht="24" customHeight="1" x14ac:dyDescent="0.65">
      <c r="A12" s="224" t="s">
        <v>154</v>
      </c>
      <c r="B12" s="249"/>
      <c r="C12" s="250"/>
      <c r="D12" s="250"/>
      <c r="E12" s="251">
        <f t="shared" si="0"/>
        <v>0</v>
      </c>
      <c r="F12" s="1" t="s">
        <v>11</v>
      </c>
      <c r="G12" s="249"/>
      <c r="H12" s="250">
        <v>3</v>
      </c>
      <c r="I12" s="250"/>
      <c r="J12" s="265">
        <f t="shared" si="5"/>
        <v>3</v>
      </c>
      <c r="K12" s="224" t="s">
        <v>51</v>
      </c>
      <c r="L12" s="249"/>
      <c r="M12" s="250">
        <v>3</v>
      </c>
      <c r="N12" s="250"/>
      <c r="O12" s="265">
        <f t="shared" si="2"/>
        <v>3</v>
      </c>
      <c r="P12" s="224" t="s">
        <v>404</v>
      </c>
      <c r="Q12" s="249"/>
      <c r="R12" s="250">
        <v>2</v>
      </c>
      <c r="S12" s="250"/>
      <c r="T12" s="265">
        <f t="shared" si="3"/>
        <v>2</v>
      </c>
      <c r="U12" s="259" t="s">
        <v>143</v>
      </c>
      <c r="V12" s="249"/>
      <c r="W12" s="267"/>
      <c r="X12" s="268"/>
      <c r="Y12" s="265">
        <f t="shared" si="4"/>
        <v>0</v>
      </c>
    </row>
    <row r="13" spans="1:26" ht="24" customHeight="1" x14ac:dyDescent="0.65">
      <c r="A13" s="224" t="s">
        <v>27</v>
      </c>
      <c r="B13" s="249"/>
      <c r="C13" s="250">
        <v>2</v>
      </c>
      <c r="D13" s="250"/>
      <c r="E13" s="251">
        <f t="shared" si="0"/>
        <v>2</v>
      </c>
      <c r="F13" s="286" t="s">
        <v>131</v>
      </c>
      <c r="G13" s="281"/>
      <c r="H13" s="282"/>
      <c r="I13" s="282"/>
      <c r="J13" s="279">
        <f t="shared" si="5"/>
        <v>0</v>
      </c>
      <c r="K13" s="224" t="s">
        <v>52</v>
      </c>
      <c r="L13" s="249"/>
      <c r="M13" s="250">
        <v>3</v>
      </c>
      <c r="N13" s="250"/>
      <c r="O13" s="265">
        <f t="shared" si="2"/>
        <v>3</v>
      </c>
      <c r="P13" s="224" t="s">
        <v>53</v>
      </c>
      <c r="Q13" s="249"/>
      <c r="R13" s="250">
        <v>1</v>
      </c>
      <c r="S13" s="250"/>
      <c r="T13" s="265">
        <f t="shared" si="3"/>
        <v>1</v>
      </c>
      <c r="U13" s="273" t="s">
        <v>146</v>
      </c>
      <c r="V13" s="277"/>
      <c r="W13" s="287"/>
      <c r="X13" s="288"/>
      <c r="Y13" s="279">
        <f t="shared" si="4"/>
        <v>0</v>
      </c>
    </row>
    <row r="14" spans="1:26" ht="24" customHeight="1" thickBot="1" x14ac:dyDescent="0.7">
      <c r="A14" s="224" t="s">
        <v>29</v>
      </c>
      <c r="B14" s="249"/>
      <c r="C14" s="250">
        <v>1</v>
      </c>
      <c r="D14" s="250"/>
      <c r="E14" s="251">
        <f t="shared" si="0"/>
        <v>1</v>
      </c>
      <c r="F14" s="68" t="s">
        <v>124</v>
      </c>
      <c r="G14" s="120">
        <f>SUM(B38:B47)+SUM(G4:G13)</f>
        <v>3</v>
      </c>
      <c r="H14" s="120">
        <f t="shared" ref="H14:I14" si="8">SUM(C38:C47)+SUM(H4:H13)</f>
        <v>19</v>
      </c>
      <c r="I14" s="377">
        <f t="shared" si="8"/>
        <v>0</v>
      </c>
      <c r="J14" s="165">
        <f t="shared" si="5"/>
        <v>22</v>
      </c>
      <c r="K14" s="224" t="s">
        <v>190</v>
      </c>
      <c r="L14" s="249"/>
      <c r="M14" s="250">
        <v>4</v>
      </c>
      <c r="N14" s="250"/>
      <c r="O14" s="265">
        <f t="shared" si="2"/>
        <v>4</v>
      </c>
      <c r="P14" s="224" t="s">
        <v>54</v>
      </c>
      <c r="Q14" s="249" t="s">
        <v>14</v>
      </c>
      <c r="R14" s="250">
        <v>1</v>
      </c>
      <c r="S14" s="250"/>
      <c r="T14" s="265">
        <f t="shared" si="3"/>
        <v>1</v>
      </c>
      <c r="U14" s="38" t="s">
        <v>124</v>
      </c>
      <c r="V14" s="120">
        <f>SUM(V6:V13)</f>
        <v>3</v>
      </c>
      <c r="W14" s="289">
        <f t="shared" ref="W14:X14" si="9">SUM(W6:W13)</f>
        <v>26</v>
      </c>
      <c r="X14" s="121">
        <f t="shared" si="9"/>
        <v>0</v>
      </c>
      <c r="Y14" s="283">
        <f t="shared" si="4"/>
        <v>29</v>
      </c>
    </row>
    <row r="15" spans="1:26" ht="24" customHeight="1" thickTop="1" x14ac:dyDescent="0.65">
      <c r="A15" s="224" t="s">
        <v>161</v>
      </c>
      <c r="B15" s="249"/>
      <c r="C15" s="250"/>
      <c r="D15" s="250"/>
      <c r="E15" s="251">
        <f t="shared" si="0"/>
        <v>0</v>
      </c>
      <c r="F15" s="224" t="s">
        <v>134</v>
      </c>
      <c r="G15" s="249"/>
      <c r="H15" s="664">
        <v>8</v>
      </c>
      <c r="I15" s="250"/>
      <c r="J15" s="265">
        <f t="shared" ref="J15:J47" si="10">SUM(G15:I15)</f>
        <v>8</v>
      </c>
      <c r="K15" s="224" t="s">
        <v>55</v>
      </c>
      <c r="L15" s="249"/>
      <c r="M15" s="250"/>
      <c r="N15" s="250"/>
      <c r="O15" s="265">
        <f t="shared" si="2"/>
        <v>0</v>
      </c>
      <c r="P15" s="224" t="s">
        <v>56</v>
      </c>
      <c r="Q15" s="249"/>
      <c r="R15" s="250"/>
      <c r="S15" s="250"/>
      <c r="T15" s="265">
        <f t="shared" si="3"/>
        <v>0</v>
      </c>
      <c r="U15" s="259" t="s">
        <v>149</v>
      </c>
      <c r="V15" s="249"/>
      <c r="W15" s="267">
        <v>2</v>
      </c>
      <c r="X15" s="268"/>
      <c r="Y15" s="265">
        <f t="shared" si="4"/>
        <v>2</v>
      </c>
    </row>
    <row r="16" spans="1:26" ht="24" customHeight="1" x14ac:dyDescent="0.65">
      <c r="A16" s="224" t="s">
        <v>162</v>
      </c>
      <c r="B16" s="249"/>
      <c r="C16" s="250"/>
      <c r="D16" s="250"/>
      <c r="E16" s="251">
        <f t="shared" si="0"/>
        <v>0</v>
      </c>
      <c r="F16" s="224" t="s">
        <v>137</v>
      </c>
      <c r="G16" s="249"/>
      <c r="H16" s="664">
        <v>8</v>
      </c>
      <c r="I16" s="250"/>
      <c r="J16" s="265">
        <f t="shared" si="10"/>
        <v>8</v>
      </c>
      <c r="K16" s="224" t="s">
        <v>196</v>
      </c>
      <c r="L16" s="249"/>
      <c r="M16" s="250">
        <v>1</v>
      </c>
      <c r="N16" s="250"/>
      <c r="O16" s="265">
        <f t="shared" si="2"/>
        <v>1</v>
      </c>
      <c r="P16" s="224" t="s">
        <v>57</v>
      </c>
      <c r="Q16" s="249"/>
      <c r="R16" s="250"/>
      <c r="S16" s="250"/>
      <c r="T16" s="265">
        <f t="shared" si="3"/>
        <v>0</v>
      </c>
      <c r="U16" s="259" t="s">
        <v>152</v>
      </c>
      <c r="V16" s="249">
        <v>3</v>
      </c>
      <c r="W16" s="267">
        <v>2</v>
      </c>
      <c r="X16" s="268"/>
      <c r="Y16" s="265">
        <f t="shared" si="4"/>
        <v>5</v>
      </c>
      <c r="Z16" s="378"/>
    </row>
    <row r="17" spans="1:27" ht="24" customHeight="1" x14ac:dyDescent="0.65">
      <c r="A17" s="224" t="s">
        <v>32</v>
      </c>
      <c r="B17" s="249"/>
      <c r="C17" s="250"/>
      <c r="D17" s="250"/>
      <c r="E17" s="251">
        <f t="shared" si="0"/>
        <v>0</v>
      </c>
      <c r="F17" s="224" t="s">
        <v>140</v>
      </c>
      <c r="G17" s="249" t="s">
        <v>14</v>
      </c>
      <c r="H17" s="250">
        <v>4</v>
      </c>
      <c r="I17" s="250"/>
      <c r="J17" s="265">
        <f t="shared" si="10"/>
        <v>4</v>
      </c>
      <c r="K17" s="224" t="s">
        <v>58</v>
      </c>
      <c r="L17" s="249">
        <v>1</v>
      </c>
      <c r="M17" s="250"/>
      <c r="N17" s="250"/>
      <c r="O17" s="265">
        <f t="shared" si="2"/>
        <v>1</v>
      </c>
      <c r="P17" s="224" t="s">
        <v>59</v>
      </c>
      <c r="Q17" s="249"/>
      <c r="R17" s="250">
        <v>1</v>
      </c>
      <c r="S17" s="250"/>
      <c r="T17" s="265">
        <f t="shared" si="3"/>
        <v>1</v>
      </c>
      <c r="U17" s="259" t="s">
        <v>156</v>
      </c>
      <c r="V17" s="249">
        <v>1</v>
      </c>
      <c r="W17" s="267">
        <v>4</v>
      </c>
      <c r="X17" s="268"/>
      <c r="Y17" s="265">
        <f t="shared" si="4"/>
        <v>5</v>
      </c>
    </row>
    <row r="18" spans="1:27" ht="24" customHeight="1" x14ac:dyDescent="0.65">
      <c r="A18" s="224" t="s">
        <v>33</v>
      </c>
      <c r="B18" s="249"/>
      <c r="C18" s="250">
        <v>1</v>
      </c>
      <c r="D18" s="250"/>
      <c r="E18" s="251">
        <f t="shared" si="0"/>
        <v>1</v>
      </c>
      <c r="F18" s="224" t="s">
        <v>142</v>
      </c>
      <c r="G18" s="249"/>
      <c r="H18" s="250">
        <v>2</v>
      </c>
      <c r="I18" s="250"/>
      <c r="J18" s="265">
        <f t="shared" si="10"/>
        <v>2</v>
      </c>
      <c r="K18" s="224" t="s">
        <v>60</v>
      </c>
      <c r="L18" s="249"/>
      <c r="M18" s="250"/>
      <c r="N18" s="250"/>
      <c r="O18" s="265">
        <f t="shared" si="2"/>
        <v>0</v>
      </c>
      <c r="P18" s="224" t="s">
        <v>193</v>
      </c>
      <c r="Q18" s="249"/>
      <c r="R18" s="250">
        <v>1</v>
      </c>
      <c r="S18" s="250"/>
      <c r="T18" s="265">
        <f t="shared" si="3"/>
        <v>1</v>
      </c>
      <c r="U18" s="259" t="s">
        <v>157</v>
      </c>
      <c r="V18" s="249"/>
      <c r="W18" s="267"/>
      <c r="X18" s="268"/>
      <c r="Y18" s="265">
        <f t="shared" si="4"/>
        <v>0</v>
      </c>
    </row>
    <row r="19" spans="1:27" ht="24" customHeight="1" x14ac:dyDescent="0.65">
      <c r="A19" s="224" t="s">
        <v>35</v>
      </c>
      <c r="B19" s="249"/>
      <c r="C19" s="250"/>
      <c r="D19" s="250"/>
      <c r="E19" s="251">
        <f t="shared" si="0"/>
        <v>0</v>
      </c>
      <c r="F19" s="224" t="s">
        <v>145</v>
      </c>
      <c r="G19" s="249"/>
      <c r="H19" s="250"/>
      <c r="I19" s="250"/>
      <c r="J19" s="265">
        <f t="shared" si="10"/>
        <v>0</v>
      </c>
      <c r="K19" s="224" t="s">
        <v>61</v>
      </c>
      <c r="L19" s="249"/>
      <c r="M19" s="250"/>
      <c r="N19" s="250"/>
      <c r="O19" s="265">
        <f t="shared" si="2"/>
        <v>0</v>
      </c>
      <c r="P19" s="224" t="s">
        <v>199</v>
      </c>
      <c r="Q19" s="249"/>
      <c r="R19" s="250"/>
      <c r="S19" s="250"/>
      <c r="T19" s="265">
        <f t="shared" si="3"/>
        <v>0</v>
      </c>
      <c r="U19" s="280" t="s">
        <v>158</v>
      </c>
      <c r="V19" s="281">
        <v>2</v>
      </c>
      <c r="W19" s="379"/>
      <c r="X19" s="380"/>
      <c r="Y19" s="381">
        <f t="shared" si="4"/>
        <v>2</v>
      </c>
    </row>
    <row r="20" spans="1:27" ht="24" customHeight="1" thickBot="1" x14ac:dyDescent="0.7">
      <c r="A20" s="224" t="s">
        <v>37</v>
      </c>
      <c r="B20" s="249"/>
      <c r="C20" s="250"/>
      <c r="D20" s="250"/>
      <c r="E20" s="251">
        <f t="shared" si="0"/>
        <v>0</v>
      </c>
      <c r="F20" s="224" t="s">
        <v>151</v>
      </c>
      <c r="G20" s="249"/>
      <c r="H20" s="250"/>
      <c r="I20" s="250"/>
      <c r="J20" s="265">
        <f t="shared" si="10"/>
        <v>0</v>
      </c>
      <c r="K20" s="224" t="s">
        <v>63</v>
      </c>
      <c r="L20" s="249"/>
      <c r="M20" s="250">
        <v>2</v>
      </c>
      <c r="N20" s="250"/>
      <c r="O20" s="265">
        <f t="shared" si="2"/>
        <v>2</v>
      </c>
      <c r="P20" s="224" t="s">
        <v>64</v>
      </c>
      <c r="Q20" s="249"/>
      <c r="R20" s="250"/>
      <c r="S20" s="250"/>
      <c r="T20" s="265">
        <f t="shared" si="3"/>
        <v>0</v>
      </c>
      <c r="U20" s="81" t="s">
        <v>124</v>
      </c>
      <c r="V20" s="69">
        <f>SUM(V15:V19)</f>
        <v>6</v>
      </c>
      <c r="W20" s="382">
        <f t="shared" ref="W20:X20" si="11">SUM(W15:W19)</f>
        <v>8</v>
      </c>
      <c r="X20" s="71">
        <f t="shared" si="11"/>
        <v>0</v>
      </c>
      <c r="Y20" s="180">
        <f t="shared" si="4"/>
        <v>14</v>
      </c>
    </row>
    <row r="21" spans="1:27" ht="24" customHeight="1" thickTop="1" thickBot="1" x14ac:dyDescent="0.7">
      <c r="A21" s="224" t="s">
        <v>38</v>
      </c>
      <c r="B21" s="249"/>
      <c r="C21" s="250"/>
      <c r="D21" s="250"/>
      <c r="E21" s="251">
        <f t="shared" si="0"/>
        <v>0</v>
      </c>
      <c r="F21" s="224" t="s">
        <v>155</v>
      </c>
      <c r="G21" s="249"/>
      <c r="H21" s="250">
        <v>1</v>
      </c>
      <c r="I21" s="250"/>
      <c r="J21" s="265">
        <f t="shared" si="10"/>
        <v>1</v>
      </c>
      <c r="K21" s="224" t="s">
        <v>66</v>
      </c>
      <c r="L21" s="249">
        <v>1</v>
      </c>
      <c r="M21" s="250"/>
      <c r="N21" s="250"/>
      <c r="O21" s="265">
        <f t="shared" si="2"/>
        <v>1</v>
      </c>
      <c r="P21" s="224" t="s">
        <v>205</v>
      </c>
      <c r="Q21" s="249"/>
      <c r="R21" s="250"/>
      <c r="S21" s="250"/>
      <c r="T21" s="265">
        <f t="shared" si="3"/>
        <v>0</v>
      </c>
      <c r="U21" s="82" t="s">
        <v>167</v>
      </c>
      <c r="V21" s="383">
        <f>B37+G46+L10+G14+B28+L34+L43+Q10+Q29+G26+G34+V5+V14+V20</f>
        <v>37</v>
      </c>
      <c r="W21" s="384">
        <f>C37+H46+M10+H14+C28+M34+M43+R10+R29+H26+H34+W5+W14+W20</f>
        <v>292</v>
      </c>
      <c r="X21" s="385">
        <f>D37+I46+N10+I14+D28+N34+N43+S10+S29+I26+I34+X5+X14+X20</f>
        <v>2</v>
      </c>
      <c r="Y21" s="386">
        <f>E37+J46+O10+J14+E28+O34+O43+T10+T29+J26+J34+Y5+Y14+Y20</f>
        <v>331</v>
      </c>
    </row>
    <row r="22" spans="1:27" ht="24" customHeight="1" thickTop="1" x14ac:dyDescent="0.65">
      <c r="A22" s="224" t="s">
        <v>174</v>
      </c>
      <c r="B22" s="249"/>
      <c r="C22" s="250">
        <v>1</v>
      </c>
      <c r="D22" s="250"/>
      <c r="E22" s="251">
        <f t="shared" si="0"/>
        <v>1</v>
      </c>
      <c r="F22" s="224" t="s">
        <v>159</v>
      </c>
      <c r="G22" s="249"/>
      <c r="H22" s="250"/>
      <c r="I22" s="250"/>
      <c r="J22" s="265">
        <f t="shared" si="10"/>
        <v>0</v>
      </c>
      <c r="K22" s="227" t="s">
        <v>289</v>
      </c>
      <c r="L22" s="274"/>
      <c r="M22" s="275"/>
      <c r="N22" s="275"/>
      <c r="O22" s="265">
        <f t="shared" si="2"/>
        <v>0</v>
      </c>
      <c r="P22" s="224" t="s">
        <v>278</v>
      </c>
      <c r="Q22" s="249"/>
      <c r="R22" s="250">
        <v>1</v>
      </c>
      <c r="S22" s="250"/>
      <c r="T22" s="265">
        <f t="shared" si="3"/>
        <v>1</v>
      </c>
      <c r="U22" s="259"/>
      <c r="V22" s="249"/>
      <c r="W22" s="267"/>
      <c r="X22" s="268"/>
      <c r="Y22" s="265"/>
    </row>
    <row r="23" spans="1:27" ht="24" customHeight="1" x14ac:dyDescent="0.65">
      <c r="A23" s="224" t="s">
        <v>176</v>
      </c>
      <c r="B23" s="249"/>
      <c r="C23" s="250"/>
      <c r="D23" s="250"/>
      <c r="E23" s="251">
        <f t="shared" si="0"/>
        <v>0</v>
      </c>
      <c r="F23" s="224" t="s">
        <v>280</v>
      </c>
      <c r="G23" s="249"/>
      <c r="H23" s="250">
        <v>1</v>
      </c>
      <c r="I23" s="250"/>
      <c r="J23" s="265">
        <f t="shared" si="10"/>
        <v>1</v>
      </c>
      <c r="K23" s="294" t="s">
        <v>290</v>
      </c>
      <c r="L23" s="270"/>
      <c r="M23" s="271"/>
      <c r="N23" s="271"/>
      <c r="O23" s="272">
        <f t="shared" si="2"/>
        <v>0</v>
      </c>
      <c r="P23" s="294" t="s">
        <v>292</v>
      </c>
      <c r="Q23" s="270"/>
      <c r="R23" s="271"/>
      <c r="S23" s="271"/>
      <c r="T23" s="272">
        <f t="shared" si="3"/>
        <v>0</v>
      </c>
      <c r="U23" s="387"/>
      <c r="V23" s="274"/>
      <c r="W23" s="388"/>
      <c r="X23" s="389"/>
      <c r="Y23" s="272"/>
    </row>
    <row r="24" spans="1:27" ht="24" customHeight="1" x14ac:dyDescent="0.65">
      <c r="A24" s="224" t="s">
        <v>179</v>
      </c>
      <c r="B24" s="249"/>
      <c r="C24" s="250"/>
      <c r="D24" s="250"/>
      <c r="E24" s="251">
        <f t="shared" si="0"/>
        <v>0</v>
      </c>
      <c r="F24" s="224" t="s">
        <v>281</v>
      </c>
      <c r="G24" s="249"/>
      <c r="H24" s="250"/>
      <c r="I24" s="250"/>
      <c r="J24" s="265">
        <f t="shared" si="10"/>
        <v>0</v>
      </c>
      <c r="K24" s="224" t="s">
        <v>291</v>
      </c>
      <c r="L24" s="249"/>
      <c r="M24" s="250"/>
      <c r="N24" s="250"/>
      <c r="O24" s="265">
        <f t="shared" si="2"/>
        <v>0</v>
      </c>
      <c r="P24" s="224" t="s">
        <v>293</v>
      </c>
      <c r="Q24" s="249"/>
      <c r="R24" s="250"/>
      <c r="S24" s="250"/>
      <c r="T24" s="265">
        <f t="shared" si="3"/>
        <v>0</v>
      </c>
      <c r="U24" s="387"/>
      <c r="V24" s="274"/>
      <c r="W24" s="388"/>
      <c r="X24" s="389"/>
      <c r="Y24" s="272"/>
      <c r="Z24" s="145"/>
      <c r="AA24" s="145"/>
    </row>
    <row r="25" spans="1:27" ht="24" customHeight="1" x14ac:dyDescent="0.65">
      <c r="A25" s="224" t="s">
        <v>45</v>
      </c>
      <c r="B25" s="249"/>
      <c r="C25" s="250"/>
      <c r="D25" s="250"/>
      <c r="E25" s="251">
        <f t="shared" si="0"/>
        <v>0</v>
      </c>
      <c r="F25" s="222" t="s">
        <v>282</v>
      </c>
      <c r="G25" s="277"/>
      <c r="H25" s="278"/>
      <c r="I25" s="278"/>
      <c r="J25" s="279">
        <f t="shared" si="10"/>
        <v>0</v>
      </c>
      <c r="K25" s="224" t="s">
        <v>120</v>
      </c>
      <c r="L25" s="249"/>
      <c r="M25" s="250"/>
      <c r="N25" s="250"/>
      <c r="O25" s="265">
        <f t="shared" ref="O25:O47" si="12">SUM(L25:N25)</f>
        <v>0</v>
      </c>
      <c r="P25" s="224" t="s">
        <v>294</v>
      </c>
      <c r="Q25" s="249"/>
      <c r="R25" s="250">
        <v>1</v>
      </c>
      <c r="S25" s="250"/>
      <c r="T25" s="265">
        <f t="shared" si="3"/>
        <v>1</v>
      </c>
      <c r="U25" s="259"/>
      <c r="V25" s="249"/>
      <c r="W25" s="267"/>
      <c r="X25" s="268"/>
      <c r="Y25" s="265"/>
      <c r="Z25" s="145"/>
      <c r="AA25" s="145"/>
    </row>
    <row r="26" spans="1:27" ht="24" customHeight="1" thickBot="1" x14ac:dyDescent="0.7">
      <c r="A26" s="227" t="s">
        <v>47</v>
      </c>
      <c r="B26" s="274"/>
      <c r="C26" s="275"/>
      <c r="D26" s="275"/>
      <c r="E26" s="251">
        <f t="shared" si="0"/>
        <v>0</v>
      </c>
      <c r="F26" s="94" t="s">
        <v>124</v>
      </c>
      <c r="G26" s="120">
        <f>SUM(G15:G25)</f>
        <v>0</v>
      </c>
      <c r="H26" s="123">
        <f t="shared" ref="H26:I26" si="13">SUM(H15:H25)</f>
        <v>24</v>
      </c>
      <c r="I26" s="123">
        <f t="shared" si="13"/>
        <v>0</v>
      </c>
      <c r="J26" s="44">
        <f t="shared" si="10"/>
        <v>24</v>
      </c>
      <c r="K26" s="224" t="s">
        <v>10</v>
      </c>
      <c r="L26" s="249"/>
      <c r="M26" s="250"/>
      <c r="N26" s="250"/>
      <c r="O26" s="265">
        <f t="shared" si="12"/>
        <v>0</v>
      </c>
      <c r="P26" s="224" t="s">
        <v>295</v>
      </c>
      <c r="Q26" s="249"/>
      <c r="R26" s="250"/>
      <c r="S26" s="250"/>
      <c r="T26" s="265">
        <f t="shared" ref="T26:T29" si="14">SUM(Q26:S26)</f>
        <v>0</v>
      </c>
      <c r="U26" s="259"/>
      <c r="V26" s="249"/>
      <c r="W26" s="267"/>
      <c r="X26" s="268"/>
      <c r="Y26" s="265"/>
      <c r="Z26" s="145"/>
      <c r="AA26" s="145"/>
    </row>
    <row r="27" spans="1:27" ht="24" customHeight="1" thickTop="1" x14ac:dyDescent="0.65">
      <c r="A27" s="224" t="s">
        <v>48</v>
      </c>
      <c r="B27" s="249"/>
      <c r="C27" s="250"/>
      <c r="D27" s="250"/>
      <c r="E27" s="390">
        <f t="shared" si="0"/>
        <v>0</v>
      </c>
      <c r="F27" s="224" t="s">
        <v>166</v>
      </c>
      <c r="G27" s="249"/>
      <c r="H27" s="664">
        <v>1</v>
      </c>
      <c r="I27" s="250"/>
      <c r="J27" s="265">
        <f t="shared" si="10"/>
        <v>1</v>
      </c>
      <c r="K27" s="299" t="s">
        <v>12</v>
      </c>
      <c r="L27" s="249"/>
      <c r="M27" s="250"/>
      <c r="N27" s="250"/>
      <c r="O27" s="265">
        <f t="shared" si="12"/>
        <v>0</v>
      </c>
      <c r="P27" s="391" t="s">
        <v>298</v>
      </c>
      <c r="Q27" s="253"/>
      <c r="R27" s="254"/>
      <c r="S27" s="254"/>
      <c r="T27" s="265">
        <f t="shared" si="14"/>
        <v>0</v>
      </c>
      <c r="U27" s="259"/>
      <c r="V27" s="249"/>
      <c r="W27" s="267"/>
      <c r="X27" s="268"/>
      <c r="Y27" s="265"/>
    </row>
    <row r="28" spans="1:27" ht="24" customHeight="1" thickBot="1" x14ac:dyDescent="0.7">
      <c r="A28" s="94" t="s">
        <v>124</v>
      </c>
      <c r="B28" s="284">
        <f>SUM(B4:B27)</f>
        <v>1</v>
      </c>
      <c r="C28" s="121">
        <f>SUM(C4:C27)</f>
        <v>16</v>
      </c>
      <c r="D28" s="301">
        <f>SUM(D4:D27)</f>
        <v>0</v>
      </c>
      <c r="E28" s="80">
        <f t="shared" si="0"/>
        <v>17</v>
      </c>
      <c r="F28" s="224" t="s">
        <v>169</v>
      </c>
      <c r="G28" s="249"/>
      <c r="H28" s="250"/>
      <c r="I28" s="250"/>
      <c r="J28" s="265">
        <f t="shared" si="10"/>
        <v>0</v>
      </c>
      <c r="K28" s="299" t="s">
        <v>13</v>
      </c>
      <c r="L28" s="249"/>
      <c r="M28" s="250"/>
      <c r="N28" s="250"/>
      <c r="O28" s="265">
        <f t="shared" si="12"/>
        <v>0</v>
      </c>
      <c r="P28" s="392" t="s">
        <v>279</v>
      </c>
      <c r="Q28" s="393"/>
      <c r="R28" s="394"/>
      <c r="S28" s="394"/>
      <c r="T28" s="279">
        <f t="shared" si="14"/>
        <v>0</v>
      </c>
      <c r="U28" s="259"/>
      <c r="V28" s="249"/>
      <c r="W28" s="267"/>
      <c r="X28" s="268"/>
      <c r="Y28" s="265"/>
    </row>
    <row r="29" spans="1:27" ht="24" customHeight="1" thickTop="1" thickBot="1" x14ac:dyDescent="0.7">
      <c r="A29" s="224" t="s">
        <v>118</v>
      </c>
      <c r="B29" s="249">
        <v>9</v>
      </c>
      <c r="C29" s="664">
        <v>77</v>
      </c>
      <c r="D29" s="250"/>
      <c r="E29" s="249">
        <f t="shared" si="0"/>
        <v>86</v>
      </c>
      <c r="F29" s="224" t="s">
        <v>171</v>
      </c>
      <c r="G29" s="249"/>
      <c r="H29" s="250"/>
      <c r="I29" s="250"/>
      <c r="J29" s="265">
        <f t="shared" si="10"/>
        <v>0</v>
      </c>
      <c r="K29" s="305" t="s">
        <v>15</v>
      </c>
      <c r="L29" s="249"/>
      <c r="M29" s="250"/>
      <c r="N29" s="250"/>
      <c r="O29" s="265">
        <f t="shared" si="12"/>
        <v>0</v>
      </c>
      <c r="P29" s="94" t="s">
        <v>124</v>
      </c>
      <c r="Q29" s="120">
        <f>SUM(Q11:Q28)</f>
        <v>0</v>
      </c>
      <c r="R29" s="123">
        <f t="shared" ref="R29:S29" si="15">SUM(R11:R28)</f>
        <v>15</v>
      </c>
      <c r="S29" s="123">
        <f t="shared" si="15"/>
        <v>0</v>
      </c>
      <c r="T29" s="44">
        <f t="shared" si="14"/>
        <v>15</v>
      </c>
      <c r="U29" s="259"/>
      <c r="V29" s="249"/>
      <c r="W29" s="267"/>
      <c r="X29" s="268"/>
      <c r="Y29" s="265"/>
    </row>
    <row r="30" spans="1:27" ht="24" customHeight="1" thickTop="1" x14ac:dyDescent="0.65">
      <c r="A30" s="224" t="s">
        <v>119</v>
      </c>
      <c r="B30" s="395"/>
      <c r="C30" s="664">
        <v>5</v>
      </c>
      <c r="D30" s="250"/>
      <c r="E30" s="249">
        <f t="shared" si="0"/>
        <v>5</v>
      </c>
      <c r="F30" s="224" t="s">
        <v>177</v>
      </c>
      <c r="G30" s="249"/>
      <c r="H30" s="250"/>
      <c r="I30" s="250"/>
      <c r="J30" s="265">
        <f t="shared" si="10"/>
        <v>0</v>
      </c>
      <c r="K30" s="224" t="s">
        <v>16</v>
      </c>
      <c r="L30" s="249"/>
      <c r="M30" s="250"/>
      <c r="N30" s="250"/>
      <c r="O30" s="265">
        <f t="shared" si="12"/>
        <v>0</v>
      </c>
      <c r="P30" s="224" t="s">
        <v>182</v>
      </c>
      <c r="Q30" s="249"/>
      <c r="R30" s="250">
        <v>13</v>
      </c>
      <c r="S30" s="250"/>
      <c r="T30" s="265">
        <f t="shared" ref="T30:T47" si="16">SUM(Q30:S30)</f>
        <v>13</v>
      </c>
      <c r="U30" s="259"/>
      <c r="V30" s="249"/>
      <c r="W30" s="267"/>
      <c r="X30" s="268"/>
      <c r="Y30" s="265"/>
    </row>
    <row r="31" spans="1:27" ht="24" customHeight="1" x14ac:dyDescent="0.65">
      <c r="A31" s="224" t="s">
        <v>121</v>
      </c>
      <c r="B31" s="395"/>
      <c r="C31" s="250">
        <v>8</v>
      </c>
      <c r="D31" s="250"/>
      <c r="E31" s="249">
        <f t="shared" ref="E31:E36" si="17">SUM(B31:D31)</f>
        <v>8</v>
      </c>
      <c r="F31" s="224" t="s">
        <v>180</v>
      </c>
      <c r="G31" s="249"/>
      <c r="H31" s="250"/>
      <c r="I31" s="250"/>
      <c r="J31" s="265">
        <f t="shared" si="10"/>
        <v>0</v>
      </c>
      <c r="K31" s="224" t="s">
        <v>133</v>
      </c>
      <c r="L31" s="249">
        <v>1</v>
      </c>
      <c r="M31" s="250"/>
      <c r="N31" s="250"/>
      <c r="O31" s="265">
        <f t="shared" si="12"/>
        <v>1</v>
      </c>
      <c r="P31" s="224" t="s">
        <v>183</v>
      </c>
      <c r="Q31" s="249"/>
      <c r="R31" s="250">
        <v>2</v>
      </c>
      <c r="S31" s="250"/>
      <c r="T31" s="265">
        <f t="shared" si="16"/>
        <v>2</v>
      </c>
      <c r="U31" s="259"/>
      <c r="V31" s="249"/>
      <c r="W31" s="267"/>
      <c r="X31" s="268"/>
      <c r="Y31" s="265"/>
    </row>
    <row r="32" spans="1:27" ht="24" customHeight="1" x14ac:dyDescent="0.65">
      <c r="A32" s="224" t="s">
        <v>122</v>
      </c>
      <c r="B32" s="395"/>
      <c r="C32" s="306">
        <v>5</v>
      </c>
      <c r="D32" s="250"/>
      <c r="E32" s="249">
        <f t="shared" si="17"/>
        <v>5</v>
      </c>
      <c r="F32" s="224" t="s">
        <v>40</v>
      </c>
      <c r="G32" s="249" t="s">
        <v>41</v>
      </c>
      <c r="H32" s="250">
        <v>1</v>
      </c>
      <c r="I32" s="250"/>
      <c r="J32" s="265">
        <f t="shared" si="10"/>
        <v>1</v>
      </c>
      <c r="K32" s="227" t="s">
        <v>276</v>
      </c>
      <c r="L32" s="274"/>
      <c r="M32" s="275"/>
      <c r="N32" s="275"/>
      <c r="O32" s="265">
        <f t="shared" si="12"/>
        <v>0</v>
      </c>
      <c r="P32" s="224" t="s">
        <v>184</v>
      </c>
      <c r="Q32" s="249"/>
      <c r="R32" s="250"/>
      <c r="S32" s="250"/>
      <c r="T32" s="265">
        <f t="shared" si="16"/>
        <v>0</v>
      </c>
      <c r="U32" s="259"/>
      <c r="V32" s="249"/>
      <c r="W32" s="267"/>
      <c r="X32" s="268"/>
      <c r="Y32" s="265"/>
    </row>
    <row r="33" spans="1:25" ht="24" customHeight="1" x14ac:dyDescent="0.65">
      <c r="A33" s="224" t="s">
        <v>123</v>
      </c>
      <c r="B33" s="395"/>
      <c r="C33" s="250">
        <v>6</v>
      </c>
      <c r="D33" s="250"/>
      <c r="E33" s="249">
        <f t="shared" si="17"/>
        <v>6</v>
      </c>
      <c r="F33" s="222" t="s">
        <v>283</v>
      </c>
      <c r="G33" s="277"/>
      <c r="H33" s="278">
        <v>1</v>
      </c>
      <c r="I33" s="278"/>
      <c r="J33" s="279">
        <f t="shared" si="10"/>
        <v>1</v>
      </c>
      <c r="K33" s="222" t="s">
        <v>275</v>
      </c>
      <c r="L33" s="277"/>
      <c r="M33" s="278"/>
      <c r="N33" s="278"/>
      <c r="O33" s="279">
        <f t="shared" si="12"/>
        <v>0</v>
      </c>
      <c r="P33" s="224" t="s">
        <v>185</v>
      </c>
      <c r="Q33" s="249"/>
      <c r="R33" s="250"/>
      <c r="S33" s="250"/>
      <c r="T33" s="265">
        <f t="shared" si="16"/>
        <v>0</v>
      </c>
      <c r="U33" s="259" t="s">
        <v>618</v>
      </c>
      <c r="V33" s="249">
        <v>39</v>
      </c>
      <c r="W33" s="267">
        <v>306</v>
      </c>
      <c r="X33" s="268">
        <v>2</v>
      </c>
      <c r="Y33" s="265">
        <v>347</v>
      </c>
    </row>
    <row r="34" spans="1:25" ht="24" customHeight="1" thickBot="1" x14ac:dyDescent="0.7">
      <c r="A34" s="224" t="s">
        <v>125</v>
      </c>
      <c r="B34" s="395"/>
      <c r="C34" s="250"/>
      <c r="D34" s="250"/>
      <c r="E34" s="249">
        <f t="shared" si="17"/>
        <v>0</v>
      </c>
      <c r="F34" s="94" t="s">
        <v>124</v>
      </c>
      <c r="G34" s="120">
        <f>SUM(G27:G33)</f>
        <v>0</v>
      </c>
      <c r="H34" s="123">
        <f t="shared" ref="H34:I34" si="18">SUM(H27:H33)</f>
        <v>3</v>
      </c>
      <c r="I34" s="123">
        <f t="shared" si="18"/>
        <v>0</v>
      </c>
      <c r="J34" s="44">
        <f t="shared" si="10"/>
        <v>3</v>
      </c>
      <c r="K34" s="94" t="s">
        <v>124</v>
      </c>
      <c r="L34" s="120">
        <f>SUM(L11:L33)</f>
        <v>3</v>
      </c>
      <c r="M34" s="289">
        <f t="shared" ref="M34:N34" si="19">SUM(M11:M33)</f>
        <v>38</v>
      </c>
      <c r="N34" s="121">
        <f t="shared" si="19"/>
        <v>1</v>
      </c>
      <c r="O34" s="44">
        <f t="shared" si="12"/>
        <v>42</v>
      </c>
      <c r="P34" s="224" t="s">
        <v>186</v>
      </c>
      <c r="Q34" s="249"/>
      <c r="R34" s="250"/>
      <c r="S34" s="250"/>
      <c r="T34" s="265">
        <f t="shared" si="16"/>
        <v>0</v>
      </c>
      <c r="U34" s="259" t="s">
        <v>425</v>
      </c>
      <c r="V34" s="249">
        <v>42</v>
      </c>
      <c r="W34" s="267">
        <v>321</v>
      </c>
      <c r="X34" s="268">
        <v>2</v>
      </c>
      <c r="Y34" s="272">
        <f>SUM(V34:X34)</f>
        <v>365</v>
      </c>
    </row>
    <row r="35" spans="1:25" ht="24" customHeight="1" thickTop="1" x14ac:dyDescent="0.65">
      <c r="A35" s="224" t="s">
        <v>127</v>
      </c>
      <c r="B35" s="395"/>
      <c r="C35" s="250"/>
      <c r="D35" s="250"/>
      <c r="E35" s="249">
        <f t="shared" si="17"/>
        <v>0</v>
      </c>
      <c r="F35" s="1" t="s">
        <v>139</v>
      </c>
      <c r="G35" s="307">
        <v>1</v>
      </c>
      <c r="H35" s="664">
        <v>9</v>
      </c>
      <c r="I35" s="250">
        <v>1</v>
      </c>
      <c r="J35" s="265">
        <f t="shared" si="10"/>
        <v>11</v>
      </c>
      <c r="K35" s="224" t="s">
        <v>21</v>
      </c>
      <c r="L35" s="249"/>
      <c r="M35" s="267">
        <v>2</v>
      </c>
      <c r="N35" s="268"/>
      <c r="O35" s="265">
        <f t="shared" si="12"/>
        <v>2</v>
      </c>
      <c r="P35" s="224" t="s">
        <v>188</v>
      </c>
      <c r="Q35" s="249">
        <v>1</v>
      </c>
      <c r="R35" s="250"/>
      <c r="S35" s="250"/>
      <c r="T35" s="265">
        <f t="shared" si="16"/>
        <v>1</v>
      </c>
      <c r="U35" s="387" t="s">
        <v>393</v>
      </c>
      <c r="V35" s="274">
        <v>45</v>
      </c>
      <c r="W35" s="388">
        <v>338</v>
      </c>
      <c r="X35" s="389">
        <v>2</v>
      </c>
      <c r="Y35" s="272">
        <f>SUM(V35:X35)</f>
        <v>385</v>
      </c>
    </row>
    <row r="36" spans="1:25" ht="24" customHeight="1" x14ac:dyDescent="0.65">
      <c r="A36" s="222" t="s">
        <v>129</v>
      </c>
      <c r="B36" s="396"/>
      <c r="C36" s="278"/>
      <c r="D36" s="278"/>
      <c r="E36" s="277">
        <f t="shared" si="17"/>
        <v>0</v>
      </c>
      <c r="F36" s="1" t="s">
        <v>273</v>
      </c>
      <c r="G36" s="249"/>
      <c r="H36" s="250">
        <v>4</v>
      </c>
      <c r="I36" s="250"/>
      <c r="J36" s="265">
        <f t="shared" si="10"/>
        <v>4</v>
      </c>
      <c r="K36" s="224" t="s">
        <v>23</v>
      </c>
      <c r="L36" s="249"/>
      <c r="M36" s="267"/>
      <c r="N36" s="268"/>
      <c r="O36" s="265">
        <f t="shared" si="12"/>
        <v>0</v>
      </c>
      <c r="P36" s="224" t="s">
        <v>191</v>
      </c>
      <c r="Q36" s="249"/>
      <c r="R36" s="250"/>
      <c r="S36" s="250"/>
      <c r="T36" s="265">
        <f t="shared" si="16"/>
        <v>0</v>
      </c>
      <c r="U36" s="387" t="s">
        <v>398</v>
      </c>
      <c r="V36" s="274">
        <v>48</v>
      </c>
      <c r="W36" s="388">
        <v>354</v>
      </c>
      <c r="X36" s="389">
        <v>2</v>
      </c>
      <c r="Y36" s="272">
        <f>SUM(V36:X36)</f>
        <v>404</v>
      </c>
    </row>
    <row r="37" spans="1:25" ht="24" customHeight="1" thickBot="1" x14ac:dyDescent="0.7">
      <c r="A37" s="94" t="s">
        <v>124</v>
      </c>
      <c r="B37" s="120">
        <f>SUM(B29:B36)</f>
        <v>9</v>
      </c>
      <c r="C37" s="123">
        <f>SUM(C29:C36)</f>
        <v>101</v>
      </c>
      <c r="D37" s="123">
        <f>SUM(D29:D36)</f>
        <v>0</v>
      </c>
      <c r="E37" s="80">
        <f t="shared" ref="E37:E47" si="20">SUM(B37:D37)</f>
        <v>110</v>
      </c>
      <c r="F37" s="1" t="s">
        <v>141</v>
      </c>
      <c r="G37" s="249"/>
      <c r="H37" s="250"/>
      <c r="I37" s="250"/>
      <c r="J37" s="265">
        <f t="shared" si="10"/>
        <v>0</v>
      </c>
      <c r="K37" s="224" t="s">
        <v>25</v>
      </c>
      <c r="L37" s="249">
        <v>2</v>
      </c>
      <c r="M37" s="267"/>
      <c r="N37" s="268"/>
      <c r="O37" s="265">
        <f t="shared" si="12"/>
        <v>2</v>
      </c>
      <c r="P37" s="224" t="s">
        <v>194</v>
      </c>
      <c r="Q37" s="249"/>
      <c r="R37" s="250">
        <v>2</v>
      </c>
      <c r="S37" s="250"/>
      <c r="T37" s="265">
        <f t="shared" si="16"/>
        <v>2</v>
      </c>
      <c r="U37" s="300" t="s">
        <v>384</v>
      </c>
      <c r="V37" s="397">
        <v>52</v>
      </c>
      <c r="W37" s="398">
        <v>368</v>
      </c>
      <c r="X37" s="399">
        <v>2</v>
      </c>
      <c r="Y37" s="272">
        <f t="shared" ref="Y37:Y46" si="21">SUM(V37:X37)</f>
        <v>422</v>
      </c>
    </row>
    <row r="38" spans="1:25" ht="24" customHeight="1" thickTop="1" x14ac:dyDescent="0.65">
      <c r="A38" s="224" t="s">
        <v>187</v>
      </c>
      <c r="B38" s="249"/>
      <c r="C38" s="664">
        <v>11</v>
      </c>
      <c r="D38" s="250"/>
      <c r="E38" s="249">
        <f t="shared" si="20"/>
        <v>11</v>
      </c>
      <c r="F38" s="1" t="s">
        <v>144</v>
      </c>
      <c r="G38" s="249"/>
      <c r="H38" s="250">
        <v>1</v>
      </c>
      <c r="I38" s="250"/>
      <c r="J38" s="265">
        <f t="shared" si="10"/>
        <v>1</v>
      </c>
      <c r="K38" s="224" t="s">
        <v>26</v>
      </c>
      <c r="L38" s="249"/>
      <c r="M38" s="267"/>
      <c r="N38" s="268"/>
      <c r="O38" s="265">
        <f t="shared" si="12"/>
        <v>0</v>
      </c>
      <c r="P38" s="224" t="s">
        <v>197</v>
      </c>
      <c r="Q38" s="249"/>
      <c r="R38" s="250"/>
      <c r="S38" s="250"/>
      <c r="T38" s="265">
        <f t="shared" si="16"/>
        <v>0</v>
      </c>
      <c r="U38" s="400" t="s">
        <v>378</v>
      </c>
      <c r="V38" s="397">
        <v>56</v>
      </c>
      <c r="W38" s="398">
        <v>380</v>
      </c>
      <c r="X38" s="399">
        <v>2</v>
      </c>
      <c r="Y38" s="272">
        <f t="shared" si="21"/>
        <v>438</v>
      </c>
    </row>
    <row r="39" spans="1:25" ht="24" customHeight="1" x14ac:dyDescent="0.65">
      <c r="A39" s="224" t="s">
        <v>189</v>
      </c>
      <c r="B39" s="249"/>
      <c r="C39" s="250"/>
      <c r="D39" s="250"/>
      <c r="E39" s="249">
        <f t="shared" si="20"/>
        <v>0</v>
      </c>
      <c r="F39" s="1" t="s">
        <v>147</v>
      </c>
      <c r="G39" s="249"/>
      <c r="H39" s="250"/>
      <c r="I39" s="250"/>
      <c r="J39" s="265">
        <f t="shared" si="10"/>
        <v>0</v>
      </c>
      <c r="K39" s="224" t="s">
        <v>28</v>
      </c>
      <c r="L39" s="249"/>
      <c r="M39" s="267">
        <v>1</v>
      </c>
      <c r="N39" s="268"/>
      <c r="O39" s="265">
        <f t="shared" si="12"/>
        <v>1</v>
      </c>
      <c r="P39" s="224" t="s">
        <v>200</v>
      </c>
      <c r="Q39" s="249">
        <v>2</v>
      </c>
      <c r="R39" s="250"/>
      <c r="S39" s="250"/>
      <c r="T39" s="265">
        <f t="shared" si="16"/>
        <v>2</v>
      </c>
      <c r="U39" s="259" t="s">
        <v>367</v>
      </c>
      <c r="V39" s="249">
        <v>60</v>
      </c>
      <c r="W39" s="267">
        <v>397</v>
      </c>
      <c r="X39" s="268">
        <v>2</v>
      </c>
      <c r="Y39" s="272">
        <f t="shared" si="21"/>
        <v>459</v>
      </c>
    </row>
    <row r="40" spans="1:25" ht="24" customHeight="1" x14ac:dyDescent="0.65">
      <c r="A40" s="224" t="s">
        <v>192</v>
      </c>
      <c r="B40" s="249"/>
      <c r="C40" s="250"/>
      <c r="D40" s="250"/>
      <c r="E40" s="249">
        <f t="shared" si="20"/>
        <v>0</v>
      </c>
      <c r="F40" s="1" t="s">
        <v>148</v>
      </c>
      <c r="G40" s="249"/>
      <c r="H40" s="250"/>
      <c r="I40" s="250"/>
      <c r="J40" s="265">
        <f t="shared" si="10"/>
        <v>0</v>
      </c>
      <c r="K40" s="224" t="s">
        <v>150</v>
      </c>
      <c r="L40" s="249"/>
      <c r="M40" s="267"/>
      <c r="N40" s="268"/>
      <c r="O40" s="265">
        <f t="shared" si="12"/>
        <v>0</v>
      </c>
      <c r="P40" s="224" t="s">
        <v>203</v>
      </c>
      <c r="Q40" s="249"/>
      <c r="R40" s="250"/>
      <c r="S40" s="250"/>
      <c r="T40" s="265">
        <f t="shared" si="16"/>
        <v>0</v>
      </c>
      <c r="U40" s="259" t="s">
        <v>364</v>
      </c>
      <c r="V40" s="249">
        <v>62</v>
      </c>
      <c r="W40" s="267">
        <v>426</v>
      </c>
      <c r="X40" s="268">
        <v>2</v>
      </c>
      <c r="Y40" s="272">
        <f t="shared" si="21"/>
        <v>490</v>
      </c>
    </row>
    <row r="41" spans="1:25" ht="24" customHeight="1" x14ac:dyDescent="0.65">
      <c r="A41" s="224" t="s">
        <v>195</v>
      </c>
      <c r="B41" s="249"/>
      <c r="C41" s="250"/>
      <c r="D41" s="250"/>
      <c r="E41" s="249">
        <f t="shared" si="20"/>
        <v>0</v>
      </c>
      <c r="F41" s="1" t="s">
        <v>153</v>
      </c>
      <c r="G41" s="249"/>
      <c r="H41" s="250">
        <v>1</v>
      </c>
      <c r="I41" s="250"/>
      <c r="J41" s="265">
        <f t="shared" si="10"/>
        <v>1</v>
      </c>
      <c r="K41" s="224" t="s">
        <v>30</v>
      </c>
      <c r="L41" s="307"/>
      <c r="M41" s="267"/>
      <c r="N41" s="268"/>
      <c r="O41" s="265">
        <f t="shared" si="12"/>
        <v>0</v>
      </c>
      <c r="P41" s="224" t="s">
        <v>206</v>
      </c>
      <c r="Q41" s="249"/>
      <c r="R41" s="250"/>
      <c r="S41" s="250"/>
      <c r="T41" s="265">
        <f t="shared" si="16"/>
        <v>0</v>
      </c>
      <c r="U41" s="259" t="s">
        <v>362</v>
      </c>
      <c r="V41" s="249">
        <v>73</v>
      </c>
      <c r="W41" s="267">
        <v>467</v>
      </c>
      <c r="X41" s="268">
        <v>2</v>
      </c>
      <c r="Y41" s="272">
        <f t="shared" si="21"/>
        <v>542</v>
      </c>
    </row>
    <row r="42" spans="1:25" ht="24" customHeight="1" x14ac:dyDescent="0.65">
      <c r="A42" s="224" t="s">
        <v>198</v>
      </c>
      <c r="B42" s="249"/>
      <c r="C42" s="250">
        <v>1</v>
      </c>
      <c r="D42" s="250"/>
      <c r="E42" s="249">
        <f t="shared" si="20"/>
        <v>1</v>
      </c>
      <c r="F42" s="1" t="s">
        <v>272</v>
      </c>
      <c r="G42" s="249">
        <v>1</v>
      </c>
      <c r="H42" s="250"/>
      <c r="I42" s="250"/>
      <c r="J42" s="265">
        <f t="shared" si="10"/>
        <v>1</v>
      </c>
      <c r="K42" s="222" t="s">
        <v>31</v>
      </c>
      <c r="L42" s="277"/>
      <c r="M42" s="287"/>
      <c r="N42" s="288"/>
      <c r="O42" s="279">
        <f t="shared" si="12"/>
        <v>0</v>
      </c>
      <c r="P42" s="224" t="s">
        <v>208</v>
      </c>
      <c r="Q42" s="249">
        <v>1</v>
      </c>
      <c r="R42" s="250">
        <v>1</v>
      </c>
      <c r="S42" s="250"/>
      <c r="T42" s="265">
        <f t="shared" si="16"/>
        <v>2</v>
      </c>
      <c r="U42" s="259" t="s">
        <v>350</v>
      </c>
      <c r="V42" s="249">
        <v>75</v>
      </c>
      <c r="W42" s="267">
        <v>470</v>
      </c>
      <c r="X42" s="268">
        <v>2</v>
      </c>
      <c r="Y42" s="272">
        <f t="shared" si="21"/>
        <v>547</v>
      </c>
    </row>
    <row r="43" spans="1:25" ht="24" customHeight="1" thickBot="1" x14ac:dyDescent="0.7">
      <c r="A43" s="224" t="s">
        <v>201</v>
      </c>
      <c r="B43" s="249">
        <v>1</v>
      </c>
      <c r="C43" s="250"/>
      <c r="D43" s="250"/>
      <c r="E43" s="249">
        <f t="shared" si="20"/>
        <v>1</v>
      </c>
      <c r="F43" s="1" t="s">
        <v>164</v>
      </c>
      <c r="G43" s="249">
        <v>2</v>
      </c>
      <c r="H43" s="250"/>
      <c r="I43" s="250"/>
      <c r="J43" s="265">
        <f t="shared" si="10"/>
        <v>2</v>
      </c>
      <c r="K43" s="94" t="s">
        <v>124</v>
      </c>
      <c r="L43" s="120">
        <f>SUM(L35:L42)</f>
        <v>2</v>
      </c>
      <c r="M43" s="289">
        <f t="shared" ref="M43:N43" si="22">SUM(M35:M42)</f>
        <v>3</v>
      </c>
      <c r="N43" s="121">
        <f t="shared" si="22"/>
        <v>0</v>
      </c>
      <c r="O43" s="44">
        <f t="shared" si="12"/>
        <v>5</v>
      </c>
      <c r="P43" s="224" t="s">
        <v>210</v>
      </c>
      <c r="Q43" s="249"/>
      <c r="R43" s="250">
        <v>1</v>
      </c>
      <c r="S43" s="250"/>
      <c r="T43" s="265">
        <f t="shared" si="16"/>
        <v>1</v>
      </c>
      <c r="U43" s="259" t="s">
        <v>349</v>
      </c>
      <c r="V43" s="249">
        <v>80</v>
      </c>
      <c r="W43" s="267">
        <v>476</v>
      </c>
      <c r="X43" s="268">
        <v>2</v>
      </c>
      <c r="Y43" s="272">
        <f t="shared" si="21"/>
        <v>558</v>
      </c>
    </row>
    <row r="44" spans="1:25" ht="24" customHeight="1" thickTop="1" x14ac:dyDescent="0.65">
      <c r="A44" s="224" t="s">
        <v>202</v>
      </c>
      <c r="B44" s="249"/>
      <c r="C44" s="250"/>
      <c r="D44" s="250"/>
      <c r="E44" s="249">
        <f t="shared" si="20"/>
        <v>0</v>
      </c>
      <c r="F44" s="1" t="s">
        <v>168</v>
      </c>
      <c r="G44" s="249"/>
      <c r="H44" s="250">
        <v>1</v>
      </c>
      <c r="I44" s="250"/>
      <c r="J44" s="265">
        <f t="shared" si="10"/>
        <v>1</v>
      </c>
      <c r="K44" s="224" t="s">
        <v>34</v>
      </c>
      <c r="L44" s="249"/>
      <c r="M44" s="250">
        <v>4</v>
      </c>
      <c r="N44" s="250"/>
      <c r="O44" s="265">
        <f t="shared" si="12"/>
        <v>4</v>
      </c>
      <c r="P44" s="224" t="s">
        <v>284</v>
      </c>
      <c r="Q44" s="249"/>
      <c r="R44" s="250" t="s">
        <v>14</v>
      </c>
      <c r="S44" s="250"/>
      <c r="T44" s="265">
        <f t="shared" si="16"/>
        <v>0</v>
      </c>
      <c r="U44" s="259" t="s">
        <v>345</v>
      </c>
      <c r="V44" s="249">
        <v>80</v>
      </c>
      <c r="W44" s="267">
        <v>475</v>
      </c>
      <c r="X44" s="268">
        <v>2</v>
      </c>
      <c r="Y44" s="272">
        <f t="shared" si="21"/>
        <v>557</v>
      </c>
    </row>
    <row r="45" spans="1:25" ht="24" customHeight="1" x14ac:dyDescent="0.65">
      <c r="A45" s="224" t="s">
        <v>204</v>
      </c>
      <c r="B45" s="249"/>
      <c r="C45" s="250"/>
      <c r="D45" s="250"/>
      <c r="E45" s="249">
        <f t="shared" si="20"/>
        <v>0</v>
      </c>
      <c r="F45" s="308" t="s">
        <v>271</v>
      </c>
      <c r="G45" s="277"/>
      <c r="H45" s="278"/>
      <c r="I45" s="278"/>
      <c r="J45" s="279">
        <f t="shared" si="10"/>
        <v>0</v>
      </c>
      <c r="K45" s="224" t="s">
        <v>36</v>
      </c>
      <c r="L45" s="249"/>
      <c r="M45" s="250"/>
      <c r="N45" s="250"/>
      <c r="O45" s="265">
        <f t="shared" si="12"/>
        <v>0</v>
      </c>
      <c r="P45" s="222" t="s">
        <v>296</v>
      </c>
      <c r="Q45" s="277"/>
      <c r="R45" s="278"/>
      <c r="S45" s="278"/>
      <c r="T45" s="265">
        <f t="shared" si="16"/>
        <v>0</v>
      </c>
      <c r="U45" s="259" t="s">
        <v>244</v>
      </c>
      <c r="V45" s="249">
        <v>85</v>
      </c>
      <c r="W45" s="267">
        <v>470</v>
      </c>
      <c r="X45" s="268">
        <v>2</v>
      </c>
      <c r="Y45" s="272">
        <f t="shared" si="21"/>
        <v>557</v>
      </c>
    </row>
    <row r="46" spans="1:25" ht="24" customHeight="1" thickBot="1" x14ac:dyDescent="0.7">
      <c r="A46" s="224" t="s">
        <v>207</v>
      </c>
      <c r="B46" s="249"/>
      <c r="C46" s="250"/>
      <c r="D46" s="250"/>
      <c r="E46" s="249">
        <f t="shared" si="20"/>
        <v>0</v>
      </c>
      <c r="F46" s="119" t="s">
        <v>124</v>
      </c>
      <c r="G46" s="120">
        <f>SUM(G35:G45)</f>
        <v>4</v>
      </c>
      <c r="H46" s="123">
        <f>SUM(H35:H45)</f>
        <v>16</v>
      </c>
      <c r="I46" s="123">
        <f>SUM(I35:I45)</f>
        <v>1</v>
      </c>
      <c r="J46" s="44">
        <f t="shared" si="10"/>
        <v>21</v>
      </c>
      <c r="K46" s="224" t="s">
        <v>163</v>
      </c>
      <c r="L46" s="249"/>
      <c r="M46" s="250"/>
      <c r="N46" s="250"/>
      <c r="O46" s="265">
        <f t="shared" si="12"/>
        <v>0</v>
      </c>
      <c r="P46" s="401" t="s">
        <v>285</v>
      </c>
      <c r="Q46" s="402"/>
      <c r="R46" s="403" t="s">
        <v>14</v>
      </c>
      <c r="S46" s="403"/>
      <c r="T46" s="265">
        <f t="shared" si="16"/>
        <v>0</v>
      </c>
      <c r="U46" s="259" t="s">
        <v>3</v>
      </c>
      <c r="V46" s="249">
        <v>87</v>
      </c>
      <c r="W46" s="267">
        <v>471</v>
      </c>
      <c r="X46" s="268">
        <v>2</v>
      </c>
      <c r="Y46" s="272">
        <f t="shared" si="21"/>
        <v>560</v>
      </c>
    </row>
    <row r="47" spans="1:25" ht="24" customHeight="1" thickTop="1" thickBot="1" x14ac:dyDescent="0.7">
      <c r="A47" s="317" t="s">
        <v>209</v>
      </c>
      <c r="B47" s="315"/>
      <c r="C47" s="316"/>
      <c r="D47" s="316"/>
      <c r="E47" s="315">
        <f t="shared" si="20"/>
        <v>0</v>
      </c>
      <c r="F47" s="314" t="s">
        <v>172</v>
      </c>
      <c r="G47" s="315"/>
      <c r="H47" s="316"/>
      <c r="I47" s="316"/>
      <c r="J47" s="318">
        <f t="shared" si="10"/>
        <v>0</v>
      </c>
      <c r="K47" s="317" t="s">
        <v>165</v>
      </c>
      <c r="L47" s="315"/>
      <c r="M47" s="316"/>
      <c r="N47" s="316"/>
      <c r="O47" s="318">
        <f t="shared" si="12"/>
        <v>0</v>
      </c>
      <c r="P47" s="317" t="s">
        <v>297</v>
      </c>
      <c r="Q47" s="315"/>
      <c r="R47" s="316"/>
      <c r="S47" s="316"/>
      <c r="T47" s="404">
        <f t="shared" si="16"/>
        <v>0</v>
      </c>
      <c r="U47" s="405" t="s">
        <v>343</v>
      </c>
      <c r="V47" s="406">
        <v>90</v>
      </c>
      <c r="W47" s="407">
        <v>470</v>
      </c>
      <c r="X47" s="408">
        <v>2</v>
      </c>
      <c r="Y47" s="404">
        <f>SUM(V47:X47)</f>
        <v>562</v>
      </c>
    </row>
    <row r="48" spans="1:25" ht="24" customHeight="1" x14ac:dyDescent="0.65">
      <c r="U48" s="324"/>
      <c r="V48" s="324"/>
      <c r="W48" s="324"/>
      <c r="X48" s="324"/>
      <c r="Y48" s="324"/>
    </row>
    <row r="52" spans="7:11" ht="24" customHeight="1" x14ac:dyDescent="0.65">
      <c r="G52" s="518"/>
      <c r="H52" s="518"/>
      <c r="I52" s="518"/>
      <c r="J52" s="518"/>
      <c r="K52" s="518"/>
    </row>
    <row r="68" spans="1:20" ht="24" customHeight="1" x14ac:dyDescent="0.65">
      <c r="K68" s="324"/>
      <c r="L68" s="324"/>
      <c r="M68" s="324"/>
      <c r="N68" s="324"/>
      <c r="O68" s="324"/>
      <c r="P68" s="324"/>
      <c r="Q68" s="324"/>
      <c r="R68" s="324"/>
      <c r="S68" s="324"/>
      <c r="T68" s="324"/>
    </row>
    <row r="73" spans="1:20" ht="24" customHeight="1" x14ac:dyDescent="0.65">
      <c r="A73" s="324"/>
      <c r="B73" s="324"/>
      <c r="C73" s="324"/>
      <c r="D73" s="324"/>
      <c r="E73" s="324"/>
    </row>
    <row r="86" spans="6:10" ht="24" customHeight="1" x14ac:dyDescent="0.65">
      <c r="F86" s="324"/>
      <c r="G86" s="324"/>
      <c r="H86" s="324"/>
      <c r="I86" s="324"/>
      <c r="J86" s="324"/>
    </row>
  </sheetData>
  <mergeCells count="26">
    <mergeCell ref="P2:P3"/>
    <mergeCell ref="Q2:Q3"/>
    <mergeCell ref="X2:X3"/>
    <mergeCell ref="Y2:Y3"/>
    <mergeCell ref="R2:R3"/>
    <mergeCell ref="S2:S3"/>
    <mergeCell ref="V2:V3"/>
    <mergeCell ref="W2:W3"/>
    <mergeCell ref="T2:T3"/>
    <mergeCell ref="U2:U3"/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BFF"/>
    <pageSetUpPr fitToPage="1"/>
  </sheetPr>
  <dimension ref="A1:AT86"/>
  <sheetViews>
    <sheetView view="pageBreakPreview" zoomScale="55" zoomScaleNormal="55" zoomScaleSheetLayoutView="55" workbookViewId="0">
      <selection activeCell="O36" sqref="O36"/>
    </sheetView>
  </sheetViews>
  <sheetFormatPr defaultColWidth="11" defaultRowHeight="24" customHeight="1" x14ac:dyDescent="0.65"/>
  <cols>
    <col min="1" max="1" width="13" style="145" customWidth="1"/>
    <col min="2" max="2" width="4.7109375" style="145" customWidth="1"/>
    <col min="3" max="4" width="3.7109375" style="145" customWidth="1"/>
    <col min="5" max="6" width="4.7109375" style="145" customWidth="1"/>
    <col min="7" max="8" width="3.7109375" style="145" customWidth="1"/>
    <col min="9" max="9" width="4.7109375" style="145" customWidth="1"/>
    <col min="10" max="10" width="13" style="145" customWidth="1"/>
    <col min="11" max="11" width="4.7109375" style="145" customWidth="1"/>
    <col min="12" max="13" width="3.7109375" style="145" customWidth="1"/>
    <col min="14" max="15" width="4.7109375" style="145" customWidth="1"/>
    <col min="16" max="17" width="3.7109375" style="145" customWidth="1"/>
    <col min="18" max="18" width="4.7109375" style="145" customWidth="1"/>
    <col min="19" max="19" width="13" style="145" customWidth="1"/>
    <col min="20" max="20" width="4.7109375" style="145" customWidth="1"/>
    <col min="21" max="22" width="3.7109375" style="145" customWidth="1"/>
    <col min="23" max="24" width="4.7109375" style="145" customWidth="1"/>
    <col min="25" max="26" width="3.7109375" style="145" customWidth="1"/>
    <col min="27" max="27" width="4.7109375" style="145" customWidth="1"/>
    <col min="28" max="28" width="13" style="145" customWidth="1"/>
    <col min="29" max="29" width="4.7109375" style="145" customWidth="1"/>
    <col min="30" max="31" width="3.7109375" style="145" customWidth="1"/>
    <col min="32" max="33" width="4.7109375" style="145" customWidth="1"/>
    <col min="34" max="35" width="3.7109375" style="145" customWidth="1"/>
    <col min="36" max="36" width="4.7109375" style="145" customWidth="1"/>
    <col min="37" max="37" width="13" style="145" customWidth="1"/>
    <col min="38" max="38" width="4.7109375" style="145" customWidth="1"/>
    <col min="39" max="40" width="3.7109375" style="145" customWidth="1"/>
    <col min="41" max="42" width="4.7109375" style="145" customWidth="1"/>
    <col min="43" max="44" width="3.7109375" style="145" customWidth="1"/>
    <col min="45" max="45" width="4.7109375" style="145" customWidth="1"/>
    <col min="46" max="16384" width="11" style="145"/>
  </cols>
  <sheetData>
    <row r="1" spans="1:46" s="2" customFormat="1" ht="38.25" customHeight="1" thickBot="1" x14ac:dyDescent="0.3">
      <c r="A1" s="1069" t="s">
        <v>621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  <c r="R1" s="1069"/>
      <c r="S1" s="1069"/>
      <c r="T1" s="1069"/>
      <c r="U1" s="1069"/>
      <c r="V1" s="1069"/>
      <c r="W1" s="1069"/>
      <c r="X1" s="1069"/>
      <c r="Y1" s="1069"/>
      <c r="Z1" s="1069"/>
      <c r="AA1" s="1069"/>
      <c r="AB1" s="1070"/>
      <c r="AC1" s="1070"/>
      <c r="AD1" s="1070"/>
      <c r="AE1" s="1070"/>
      <c r="AF1" s="1070"/>
      <c r="AG1" s="1070"/>
      <c r="AH1" s="1070"/>
      <c r="AI1" s="1070"/>
      <c r="AJ1" s="1070"/>
      <c r="AK1" s="1070"/>
      <c r="AL1" s="1070"/>
      <c r="AM1" s="1070"/>
      <c r="AN1" s="1070"/>
      <c r="AO1" s="1070"/>
      <c r="AP1" s="1070"/>
      <c r="AQ1" s="1070"/>
      <c r="AR1" s="1070"/>
      <c r="AS1" s="1070"/>
    </row>
    <row r="2" spans="1:46" s="5" customFormat="1" ht="24" customHeight="1" x14ac:dyDescent="0.25">
      <c r="A2" s="1071" t="s">
        <v>330</v>
      </c>
      <c r="B2" s="1073" t="s">
        <v>100</v>
      </c>
      <c r="C2" s="1074"/>
      <c r="D2" s="1074"/>
      <c r="E2" s="1075"/>
      <c r="F2" s="1076" t="s">
        <v>101</v>
      </c>
      <c r="G2" s="1077"/>
      <c r="H2" s="1077"/>
      <c r="I2" s="1078"/>
      <c r="J2" s="1071" t="s">
        <v>117</v>
      </c>
      <c r="K2" s="1073" t="s">
        <v>100</v>
      </c>
      <c r="L2" s="1074"/>
      <c r="M2" s="1074"/>
      <c r="N2" s="1075"/>
      <c r="O2" s="1076" t="s">
        <v>101</v>
      </c>
      <c r="P2" s="1077"/>
      <c r="Q2" s="1077"/>
      <c r="R2" s="1078"/>
      <c r="S2" s="1071" t="s">
        <v>117</v>
      </c>
      <c r="T2" s="1073" t="s">
        <v>100</v>
      </c>
      <c r="U2" s="1074"/>
      <c r="V2" s="1074"/>
      <c r="W2" s="1075"/>
      <c r="X2" s="1076" t="s">
        <v>101</v>
      </c>
      <c r="Y2" s="1077"/>
      <c r="Z2" s="1077"/>
      <c r="AA2" s="1077"/>
      <c r="AB2" s="1085" t="s">
        <v>117</v>
      </c>
      <c r="AC2" s="1079" t="s">
        <v>100</v>
      </c>
      <c r="AD2" s="1080"/>
      <c r="AE2" s="1080"/>
      <c r="AF2" s="1081"/>
      <c r="AG2" s="1082" t="s">
        <v>101</v>
      </c>
      <c r="AH2" s="1083"/>
      <c r="AI2" s="1083"/>
      <c r="AJ2" s="1084"/>
      <c r="AK2" s="1087" t="s">
        <v>117</v>
      </c>
      <c r="AL2" s="1079" t="s">
        <v>100</v>
      </c>
      <c r="AM2" s="1080"/>
      <c r="AN2" s="1080"/>
      <c r="AO2" s="1081"/>
      <c r="AP2" s="1082" t="s">
        <v>101</v>
      </c>
      <c r="AQ2" s="1083"/>
      <c r="AR2" s="1083"/>
      <c r="AS2" s="1084"/>
    </row>
    <row r="3" spans="1:46" s="5" customFormat="1" ht="24" customHeight="1" thickBot="1" x14ac:dyDescent="0.3">
      <c r="A3" s="1072"/>
      <c r="B3" s="325" t="s">
        <v>102</v>
      </c>
      <c r="C3" s="326" t="s">
        <v>228</v>
      </c>
      <c r="D3" s="326" t="s">
        <v>229</v>
      </c>
      <c r="E3" s="449" t="s">
        <v>326</v>
      </c>
      <c r="F3" s="409" t="s">
        <v>102</v>
      </c>
      <c r="G3" s="410" t="s">
        <v>228</v>
      </c>
      <c r="H3" s="410" t="s">
        <v>229</v>
      </c>
      <c r="I3" s="457" t="s">
        <v>326</v>
      </c>
      <c r="J3" s="1072"/>
      <c r="K3" s="325" t="s">
        <v>102</v>
      </c>
      <c r="L3" s="326" t="s">
        <v>228</v>
      </c>
      <c r="M3" s="326" t="s">
        <v>229</v>
      </c>
      <c r="N3" s="449" t="s">
        <v>326</v>
      </c>
      <c r="O3" s="409" t="s">
        <v>102</v>
      </c>
      <c r="P3" s="410" t="s">
        <v>228</v>
      </c>
      <c r="Q3" s="410" t="s">
        <v>229</v>
      </c>
      <c r="R3" s="457" t="s">
        <v>326</v>
      </c>
      <c r="S3" s="1072"/>
      <c r="T3" s="325" t="s">
        <v>102</v>
      </c>
      <c r="U3" s="326" t="s">
        <v>228</v>
      </c>
      <c r="V3" s="326" t="s">
        <v>229</v>
      </c>
      <c r="W3" s="449" t="s">
        <v>326</v>
      </c>
      <c r="X3" s="409" t="s">
        <v>102</v>
      </c>
      <c r="Y3" s="410" t="s">
        <v>228</v>
      </c>
      <c r="Z3" s="410" t="s">
        <v>229</v>
      </c>
      <c r="AA3" s="489" t="s">
        <v>326</v>
      </c>
      <c r="AB3" s="1086"/>
      <c r="AC3" s="325" t="s">
        <v>102</v>
      </c>
      <c r="AD3" s="326" t="s">
        <v>228</v>
      </c>
      <c r="AE3" s="326" t="s">
        <v>229</v>
      </c>
      <c r="AF3" s="449" t="s">
        <v>326</v>
      </c>
      <c r="AG3" s="409" t="s">
        <v>102</v>
      </c>
      <c r="AH3" s="410" t="s">
        <v>228</v>
      </c>
      <c r="AI3" s="410" t="s">
        <v>229</v>
      </c>
      <c r="AJ3" s="503" t="s">
        <v>326</v>
      </c>
      <c r="AK3" s="1088"/>
      <c r="AL3" s="327" t="s">
        <v>102</v>
      </c>
      <c r="AM3" s="328" t="s">
        <v>228</v>
      </c>
      <c r="AN3" s="328" t="s">
        <v>229</v>
      </c>
      <c r="AO3" s="508" t="s">
        <v>326</v>
      </c>
      <c r="AP3" s="432" t="s">
        <v>102</v>
      </c>
      <c r="AQ3" s="433" t="s">
        <v>228</v>
      </c>
      <c r="AR3" s="433" t="s">
        <v>229</v>
      </c>
      <c r="AS3" s="511" t="s">
        <v>326</v>
      </c>
      <c r="AT3" s="33"/>
    </row>
    <row r="4" spans="1:46" s="5" customFormat="1" ht="24" customHeight="1" x14ac:dyDescent="0.25">
      <c r="A4" s="151" t="s">
        <v>402</v>
      </c>
      <c r="B4" s="329">
        <v>1</v>
      </c>
      <c r="C4" s="330"/>
      <c r="D4" s="330"/>
      <c r="E4" s="450">
        <f t="shared" ref="E4:E29" si="0">SUM(B4:D4)</f>
        <v>1</v>
      </c>
      <c r="F4" s="411">
        <v>1</v>
      </c>
      <c r="G4" s="412"/>
      <c r="H4" s="412"/>
      <c r="I4" s="458">
        <f t="shared" ref="I4:I30" si="1">SUM(F4:H4)</f>
        <v>1</v>
      </c>
      <c r="J4" s="151" t="s">
        <v>309</v>
      </c>
      <c r="K4" s="329">
        <v>5</v>
      </c>
      <c r="L4" s="330"/>
      <c r="M4" s="330"/>
      <c r="N4" s="450">
        <f t="shared" ref="N4:N9" si="2">SUM(K4:M4)</f>
        <v>5</v>
      </c>
      <c r="O4" s="411">
        <v>1</v>
      </c>
      <c r="P4" s="412"/>
      <c r="Q4" s="412"/>
      <c r="R4" s="470">
        <f t="shared" ref="R4:R9" si="3">SUM(O4:Q4)</f>
        <v>1</v>
      </c>
      <c r="S4" s="153" t="s">
        <v>173</v>
      </c>
      <c r="T4" s="329">
        <v>2</v>
      </c>
      <c r="U4" s="330"/>
      <c r="V4" s="330"/>
      <c r="W4" s="450">
        <f t="shared" ref="W4:W24" si="4">SUM(T4:V4)</f>
        <v>2</v>
      </c>
      <c r="X4" s="411">
        <v>1</v>
      </c>
      <c r="Y4" s="412"/>
      <c r="Z4" s="412"/>
      <c r="AA4" s="458">
        <f t="shared" ref="AA4:AA24" si="5">SUM(X4:Z4)</f>
        <v>1</v>
      </c>
      <c r="AB4" s="21" t="s">
        <v>39</v>
      </c>
      <c r="AC4" s="329">
        <v>7</v>
      </c>
      <c r="AD4" s="330"/>
      <c r="AE4" s="330"/>
      <c r="AF4" s="499">
        <f t="shared" ref="AF4:AF24" si="6">SUM(AC4:AE4)</f>
        <v>7</v>
      </c>
      <c r="AG4" s="411">
        <v>3</v>
      </c>
      <c r="AH4" s="412"/>
      <c r="AI4" s="412"/>
      <c r="AJ4" s="504">
        <f t="shared" ref="AJ4:AJ24" si="7">SUM(AG4:AI4)</f>
        <v>3</v>
      </c>
      <c r="AK4" s="30" t="s">
        <v>286</v>
      </c>
      <c r="AL4" s="331">
        <v>2</v>
      </c>
      <c r="AM4" s="332"/>
      <c r="AN4" s="332"/>
      <c r="AO4" s="509">
        <f>SUM(AL4:AN4)</f>
        <v>2</v>
      </c>
      <c r="AP4" s="434">
        <v>2</v>
      </c>
      <c r="AQ4" s="435"/>
      <c r="AR4" s="436"/>
      <c r="AS4" s="476">
        <f>SUM(AP4:AR4)</f>
        <v>2</v>
      </c>
    </row>
    <row r="5" spans="1:46" s="5" customFormat="1" ht="24" customHeight="1" thickBot="1" x14ac:dyDescent="0.3">
      <c r="A5" s="161" t="s">
        <v>314</v>
      </c>
      <c r="B5" s="333">
        <v>14</v>
      </c>
      <c r="C5" s="334"/>
      <c r="D5" s="334"/>
      <c r="E5" s="451">
        <f t="shared" si="0"/>
        <v>14</v>
      </c>
      <c r="F5" s="413">
        <v>9</v>
      </c>
      <c r="G5" s="414"/>
      <c r="H5" s="414"/>
      <c r="I5" s="459">
        <f t="shared" si="1"/>
        <v>9</v>
      </c>
      <c r="J5" s="161" t="s">
        <v>310</v>
      </c>
      <c r="K5" s="333">
        <v>3</v>
      </c>
      <c r="L5" s="334"/>
      <c r="M5" s="334"/>
      <c r="N5" s="451">
        <f t="shared" si="2"/>
        <v>3</v>
      </c>
      <c r="O5" s="413">
        <v>1</v>
      </c>
      <c r="P5" s="414" t="s">
        <v>14</v>
      </c>
      <c r="Q5" s="414"/>
      <c r="R5" s="471">
        <f t="shared" si="3"/>
        <v>1</v>
      </c>
      <c r="S5" s="163" t="s">
        <v>175</v>
      </c>
      <c r="T5" s="333">
        <v>3</v>
      </c>
      <c r="U5" s="334"/>
      <c r="V5" s="334"/>
      <c r="W5" s="451">
        <f t="shared" si="4"/>
        <v>3</v>
      </c>
      <c r="X5" s="413">
        <v>1</v>
      </c>
      <c r="Y5" s="414"/>
      <c r="Z5" s="414"/>
      <c r="AA5" s="459">
        <f t="shared" si="5"/>
        <v>1</v>
      </c>
      <c r="AB5" s="37" t="s">
        <v>42</v>
      </c>
      <c r="AC5" s="333">
        <v>2</v>
      </c>
      <c r="AD5" s="334"/>
      <c r="AE5" s="334"/>
      <c r="AF5" s="483">
        <f t="shared" si="6"/>
        <v>2</v>
      </c>
      <c r="AG5" s="413">
        <v>2</v>
      </c>
      <c r="AH5" s="414"/>
      <c r="AI5" s="414"/>
      <c r="AJ5" s="493">
        <f t="shared" si="7"/>
        <v>2</v>
      </c>
      <c r="AK5" s="38" t="s">
        <v>124</v>
      </c>
      <c r="AL5" s="335">
        <f>SUM(AC30:AC47)+AL4</f>
        <v>82</v>
      </c>
      <c r="AM5" s="336">
        <f>SUM(AD30:AD47)+AM4</f>
        <v>0</v>
      </c>
      <c r="AN5" s="336">
        <f>SUM(AE30:AE47)+AN4</f>
        <v>0</v>
      </c>
      <c r="AO5" s="335">
        <f t="shared" ref="AO5:AO19" si="8">SUM(AL5:AN5)</f>
        <v>82</v>
      </c>
      <c r="AP5" s="335">
        <f>SUM(AG30:AG47)+AP4</f>
        <v>46</v>
      </c>
      <c r="AQ5" s="336">
        <f>SUM(AH30:AH47)+AQ4</f>
        <v>0</v>
      </c>
      <c r="AR5" s="337">
        <f>SUM(AI30:AI47)+AR4</f>
        <v>0</v>
      </c>
      <c r="AS5" s="477">
        <f t="shared" ref="AS5:AS20" si="9">SUM(AP5:AR5)</f>
        <v>46</v>
      </c>
    </row>
    <row r="6" spans="1:46" s="5" customFormat="1" ht="24" customHeight="1" thickTop="1" x14ac:dyDescent="0.25">
      <c r="A6" s="161" t="s">
        <v>388</v>
      </c>
      <c r="B6" s="333">
        <v>2</v>
      </c>
      <c r="C6" s="334"/>
      <c r="D6" s="334"/>
      <c r="E6" s="451">
        <f t="shared" si="0"/>
        <v>2</v>
      </c>
      <c r="F6" s="413">
        <v>2</v>
      </c>
      <c r="G6" s="414"/>
      <c r="H6" s="414"/>
      <c r="I6" s="459">
        <f t="shared" si="1"/>
        <v>2</v>
      </c>
      <c r="J6" s="161" t="s">
        <v>311</v>
      </c>
      <c r="K6" s="333">
        <v>2</v>
      </c>
      <c r="L6" s="334"/>
      <c r="M6" s="334"/>
      <c r="N6" s="451">
        <f t="shared" si="2"/>
        <v>2</v>
      </c>
      <c r="O6" s="413">
        <v>2</v>
      </c>
      <c r="P6" s="414"/>
      <c r="Q6" s="414"/>
      <c r="R6" s="471">
        <f t="shared" si="3"/>
        <v>2</v>
      </c>
      <c r="S6" s="163" t="s">
        <v>178</v>
      </c>
      <c r="T6" s="333">
        <v>2</v>
      </c>
      <c r="U6" s="334"/>
      <c r="V6" s="334"/>
      <c r="W6" s="451">
        <f t="shared" si="4"/>
        <v>2</v>
      </c>
      <c r="X6" s="413">
        <v>1</v>
      </c>
      <c r="Y6" s="414"/>
      <c r="Z6" s="414"/>
      <c r="AA6" s="459">
        <f t="shared" si="5"/>
        <v>1</v>
      </c>
      <c r="AB6" s="37" t="s">
        <v>43</v>
      </c>
      <c r="AC6" s="333">
        <v>3</v>
      </c>
      <c r="AD6" s="334"/>
      <c r="AE6" s="334"/>
      <c r="AF6" s="483">
        <f t="shared" si="6"/>
        <v>3</v>
      </c>
      <c r="AG6" s="413">
        <v>2</v>
      </c>
      <c r="AH6" s="414"/>
      <c r="AI6" s="414"/>
      <c r="AJ6" s="493">
        <f t="shared" si="7"/>
        <v>2</v>
      </c>
      <c r="AK6" s="28" t="s">
        <v>126</v>
      </c>
      <c r="AL6" s="333">
        <v>25</v>
      </c>
      <c r="AM6" s="334"/>
      <c r="AN6" s="334"/>
      <c r="AO6" s="333">
        <f t="shared" si="8"/>
        <v>25</v>
      </c>
      <c r="AP6" s="413">
        <v>14</v>
      </c>
      <c r="AQ6" s="414">
        <v>1</v>
      </c>
      <c r="AR6" s="437"/>
      <c r="AS6" s="475">
        <f t="shared" si="9"/>
        <v>15</v>
      </c>
    </row>
    <row r="7" spans="1:46" s="5" customFormat="1" ht="24" customHeight="1" x14ac:dyDescent="0.25">
      <c r="A7" s="161" t="s">
        <v>18</v>
      </c>
      <c r="B7" s="333">
        <v>2</v>
      </c>
      <c r="C7" s="334"/>
      <c r="D7" s="334"/>
      <c r="E7" s="451">
        <f t="shared" si="0"/>
        <v>2</v>
      </c>
      <c r="F7" s="413">
        <v>2</v>
      </c>
      <c r="G7" s="414"/>
      <c r="H7" s="414"/>
      <c r="I7" s="459">
        <f t="shared" si="1"/>
        <v>2</v>
      </c>
      <c r="J7" s="161" t="s">
        <v>312</v>
      </c>
      <c r="K7" s="333">
        <v>1</v>
      </c>
      <c r="L7" s="334"/>
      <c r="M7" s="334"/>
      <c r="N7" s="451">
        <f t="shared" si="2"/>
        <v>1</v>
      </c>
      <c r="O7" s="413">
        <v>1</v>
      </c>
      <c r="P7" s="414"/>
      <c r="Q7" s="414"/>
      <c r="R7" s="471">
        <f t="shared" si="3"/>
        <v>1</v>
      </c>
      <c r="S7" s="163" t="s">
        <v>181</v>
      </c>
      <c r="T7" s="333">
        <v>2</v>
      </c>
      <c r="U7" s="334"/>
      <c r="V7" s="334"/>
      <c r="W7" s="451">
        <f t="shared" si="4"/>
        <v>2</v>
      </c>
      <c r="X7" s="413">
        <v>1</v>
      </c>
      <c r="Y7" s="414"/>
      <c r="Z7" s="414"/>
      <c r="AA7" s="459">
        <f t="shared" si="5"/>
        <v>1</v>
      </c>
      <c r="AB7" s="37" t="s">
        <v>46</v>
      </c>
      <c r="AC7" s="333">
        <v>2</v>
      </c>
      <c r="AD7" s="334"/>
      <c r="AE7" s="334"/>
      <c r="AF7" s="483">
        <f t="shared" si="6"/>
        <v>2</v>
      </c>
      <c r="AG7" s="413">
        <v>1</v>
      </c>
      <c r="AH7" s="414"/>
      <c r="AI7" s="414"/>
      <c r="AJ7" s="493">
        <f t="shared" si="7"/>
        <v>1</v>
      </c>
      <c r="AK7" s="28" t="s">
        <v>128</v>
      </c>
      <c r="AL7" s="333">
        <v>5</v>
      </c>
      <c r="AM7" s="334"/>
      <c r="AN7" s="334"/>
      <c r="AO7" s="333">
        <f t="shared" si="8"/>
        <v>5</v>
      </c>
      <c r="AP7" s="413">
        <v>4</v>
      </c>
      <c r="AQ7" s="414"/>
      <c r="AR7" s="437"/>
      <c r="AS7" s="475">
        <f t="shared" si="9"/>
        <v>4</v>
      </c>
    </row>
    <row r="8" spans="1:46" s="5" customFormat="1" ht="24" customHeight="1" x14ac:dyDescent="0.25">
      <c r="A8" s="161" t="s">
        <v>75</v>
      </c>
      <c r="B8" s="333">
        <v>1</v>
      </c>
      <c r="C8" s="334"/>
      <c r="D8" s="334"/>
      <c r="E8" s="451">
        <f t="shared" si="0"/>
        <v>1</v>
      </c>
      <c r="F8" s="413">
        <v>1</v>
      </c>
      <c r="G8" s="414"/>
      <c r="H8" s="414"/>
      <c r="I8" s="459">
        <f t="shared" si="1"/>
        <v>1</v>
      </c>
      <c r="J8" s="338" t="s">
        <v>288</v>
      </c>
      <c r="K8" s="339">
        <v>1</v>
      </c>
      <c r="L8" s="340"/>
      <c r="M8" s="340"/>
      <c r="N8" s="465">
        <f t="shared" si="2"/>
        <v>1</v>
      </c>
      <c r="O8" s="421">
        <v>1</v>
      </c>
      <c r="P8" s="422"/>
      <c r="Q8" s="422"/>
      <c r="R8" s="472">
        <f t="shared" si="3"/>
        <v>1</v>
      </c>
      <c r="S8" s="163" t="s">
        <v>299</v>
      </c>
      <c r="T8" s="333">
        <v>2</v>
      </c>
      <c r="U8" s="334"/>
      <c r="V8" s="334"/>
      <c r="W8" s="451">
        <f t="shared" si="4"/>
        <v>2</v>
      </c>
      <c r="X8" s="413">
        <v>1</v>
      </c>
      <c r="Y8" s="414"/>
      <c r="Z8" s="414"/>
      <c r="AA8" s="459">
        <f t="shared" si="5"/>
        <v>1</v>
      </c>
      <c r="AB8" s="93" t="s">
        <v>277</v>
      </c>
      <c r="AC8" s="341">
        <v>2</v>
      </c>
      <c r="AD8" s="342"/>
      <c r="AE8" s="342"/>
      <c r="AF8" s="484">
        <f t="shared" si="6"/>
        <v>2</v>
      </c>
      <c r="AG8" s="425">
        <v>2</v>
      </c>
      <c r="AH8" s="426"/>
      <c r="AI8" s="426"/>
      <c r="AJ8" s="494">
        <f t="shared" si="7"/>
        <v>2</v>
      </c>
      <c r="AK8" s="28" t="s">
        <v>130</v>
      </c>
      <c r="AL8" s="333">
        <v>4</v>
      </c>
      <c r="AM8" s="334"/>
      <c r="AN8" s="334"/>
      <c r="AO8" s="333">
        <f t="shared" si="8"/>
        <v>4</v>
      </c>
      <c r="AP8" s="413">
        <v>4</v>
      </c>
      <c r="AQ8" s="414"/>
      <c r="AR8" s="437"/>
      <c r="AS8" s="475">
        <f t="shared" si="9"/>
        <v>4</v>
      </c>
    </row>
    <row r="9" spans="1:46" s="5" customFormat="1" ht="24" customHeight="1" x14ac:dyDescent="0.25">
      <c r="A9" s="161" t="s">
        <v>76</v>
      </c>
      <c r="B9" s="333">
        <v>2</v>
      </c>
      <c r="C9" s="334"/>
      <c r="D9" s="334"/>
      <c r="E9" s="451">
        <f t="shared" si="0"/>
        <v>2</v>
      </c>
      <c r="F9" s="413">
        <v>2</v>
      </c>
      <c r="G9" s="414"/>
      <c r="H9" s="414"/>
      <c r="I9" s="459">
        <f t="shared" si="1"/>
        <v>2</v>
      </c>
      <c r="J9" s="161" t="s">
        <v>313</v>
      </c>
      <c r="K9" s="333">
        <v>4</v>
      </c>
      <c r="L9" s="334"/>
      <c r="M9" s="334"/>
      <c r="N9" s="451">
        <f t="shared" si="2"/>
        <v>4</v>
      </c>
      <c r="O9" s="413">
        <v>1</v>
      </c>
      <c r="P9" s="414"/>
      <c r="Q9" s="414"/>
      <c r="R9" s="471">
        <f t="shared" si="3"/>
        <v>1</v>
      </c>
      <c r="S9" s="343" t="s">
        <v>300</v>
      </c>
      <c r="T9" s="344">
        <v>3</v>
      </c>
      <c r="U9" s="345"/>
      <c r="V9" s="345"/>
      <c r="W9" s="454">
        <f t="shared" si="4"/>
        <v>3</v>
      </c>
      <c r="X9" s="415">
        <v>3</v>
      </c>
      <c r="Y9" s="416"/>
      <c r="Z9" s="416"/>
      <c r="AA9" s="462">
        <f t="shared" si="5"/>
        <v>3</v>
      </c>
      <c r="AB9" s="72" t="s">
        <v>49</v>
      </c>
      <c r="AC9" s="346">
        <v>2</v>
      </c>
      <c r="AD9" s="347"/>
      <c r="AE9" s="347"/>
      <c r="AF9" s="500">
        <f t="shared" si="6"/>
        <v>2</v>
      </c>
      <c r="AG9" s="429">
        <v>2</v>
      </c>
      <c r="AH9" s="430"/>
      <c r="AI9" s="430"/>
      <c r="AJ9" s="505">
        <f t="shared" si="7"/>
        <v>2</v>
      </c>
      <c r="AK9" s="28" t="s">
        <v>132</v>
      </c>
      <c r="AL9" s="333">
        <v>4</v>
      </c>
      <c r="AM9" s="334"/>
      <c r="AN9" s="334"/>
      <c r="AO9" s="333">
        <f t="shared" si="8"/>
        <v>4</v>
      </c>
      <c r="AP9" s="413">
        <v>4</v>
      </c>
      <c r="AQ9" s="414"/>
      <c r="AR9" s="437"/>
      <c r="AS9" s="475">
        <f t="shared" si="9"/>
        <v>4</v>
      </c>
    </row>
    <row r="10" spans="1:46" s="5" customFormat="1" ht="24" customHeight="1" thickBot="1" x14ac:dyDescent="0.3">
      <c r="A10" s="161" t="s">
        <v>77</v>
      </c>
      <c r="B10" s="333">
        <v>6</v>
      </c>
      <c r="C10" s="334"/>
      <c r="D10" s="334"/>
      <c r="E10" s="451">
        <f t="shared" si="0"/>
        <v>6</v>
      </c>
      <c r="F10" s="413">
        <v>3</v>
      </c>
      <c r="G10" s="414"/>
      <c r="H10" s="414"/>
      <c r="I10" s="459">
        <f t="shared" si="1"/>
        <v>3</v>
      </c>
      <c r="J10" s="161" t="s">
        <v>8</v>
      </c>
      <c r="K10" s="333">
        <v>1</v>
      </c>
      <c r="L10" s="334"/>
      <c r="M10" s="334"/>
      <c r="N10" s="451">
        <f t="shared" ref="N10:N13" si="10">SUM(K10:M10)</f>
        <v>1</v>
      </c>
      <c r="O10" s="413">
        <v>1</v>
      </c>
      <c r="P10" s="414"/>
      <c r="Q10" s="414"/>
      <c r="R10" s="471">
        <f t="shared" ref="R10:R13" si="11">SUM(O10:Q10)</f>
        <v>1</v>
      </c>
      <c r="S10" s="348" t="s">
        <v>124</v>
      </c>
      <c r="T10" s="349">
        <f>K47+SUM(T4:T9)</f>
        <v>17</v>
      </c>
      <c r="U10" s="350">
        <f t="shared" ref="U10:V10" si="12">L47+SUM(U4:U9)</f>
        <v>0</v>
      </c>
      <c r="V10" s="350">
        <f t="shared" si="12"/>
        <v>0</v>
      </c>
      <c r="W10" s="455">
        <f t="shared" si="4"/>
        <v>17</v>
      </c>
      <c r="X10" s="349">
        <f t="shared" ref="X10:Z10" si="13">O47+SUM(X4:X9)</f>
        <v>10</v>
      </c>
      <c r="Y10" s="350">
        <f t="shared" si="13"/>
        <v>0</v>
      </c>
      <c r="Z10" s="350">
        <f t="shared" si="13"/>
        <v>0</v>
      </c>
      <c r="AA10" s="463">
        <f t="shared" si="5"/>
        <v>10</v>
      </c>
      <c r="AB10" s="94" t="s">
        <v>124</v>
      </c>
      <c r="AC10" s="349">
        <f>SUM(T44:T47)+SUM(AC4:AC9)</f>
        <v>35</v>
      </c>
      <c r="AD10" s="350">
        <f t="shared" ref="AD10:AE10" si="14">SUM(U44:U47)+SUM(AD4:AD9)</f>
        <v>0</v>
      </c>
      <c r="AE10" s="350">
        <f t="shared" si="14"/>
        <v>0</v>
      </c>
      <c r="AF10" s="486">
        <f t="shared" si="6"/>
        <v>35</v>
      </c>
      <c r="AG10" s="349">
        <f t="shared" ref="AG10:AI10" si="15">SUM(X44:X47)+SUM(AG4:AG9)</f>
        <v>22</v>
      </c>
      <c r="AH10" s="350">
        <f t="shared" si="15"/>
        <v>0</v>
      </c>
      <c r="AI10" s="350">
        <f t="shared" si="15"/>
        <v>0</v>
      </c>
      <c r="AJ10" s="496">
        <f t="shared" si="7"/>
        <v>22</v>
      </c>
      <c r="AK10" s="28" t="s">
        <v>135</v>
      </c>
      <c r="AL10" s="333">
        <v>6</v>
      </c>
      <c r="AM10" s="334"/>
      <c r="AN10" s="334"/>
      <c r="AO10" s="333">
        <f t="shared" si="8"/>
        <v>6</v>
      </c>
      <c r="AP10" s="413">
        <v>4</v>
      </c>
      <c r="AQ10" s="414"/>
      <c r="AR10" s="437"/>
      <c r="AS10" s="475">
        <f t="shared" si="9"/>
        <v>4</v>
      </c>
    </row>
    <row r="11" spans="1:46" s="5" customFormat="1" ht="24" customHeight="1" thickTop="1" x14ac:dyDescent="0.25">
      <c r="A11" s="161" t="s">
        <v>24</v>
      </c>
      <c r="B11" s="333">
        <v>5</v>
      </c>
      <c r="C11" s="334"/>
      <c r="D11" s="334"/>
      <c r="E11" s="451">
        <f t="shared" si="0"/>
        <v>5</v>
      </c>
      <c r="F11" s="413">
        <v>1</v>
      </c>
      <c r="G11" s="414"/>
      <c r="H11" s="414"/>
      <c r="I11" s="459">
        <f t="shared" si="1"/>
        <v>1</v>
      </c>
      <c r="J11" s="161" t="s">
        <v>9</v>
      </c>
      <c r="K11" s="333">
        <v>2</v>
      </c>
      <c r="L11" s="334"/>
      <c r="M11" s="334"/>
      <c r="N11" s="451">
        <f t="shared" si="10"/>
        <v>2</v>
      </c>
      <c r="O11" s="413">
        <v>2</v>
      </c>
      <c r="P11" s="414"/>
      <c r="Q11" s="414"/>
      <c r="R11" s="471">
        <f t="shared" si="11"/>
        <v>2</v>
      </c>
      <c r="S11" s="163" t="s">
        <v>50</v>
      </c>
      <c r="T11" s="333">
        <v>51</v>
      </c>
      <c r="U11" s="334"/>
      <c r="V11" s="334">
        <v>1</v>
      </c>
      <c r="W11" s="451">
        <f t="shared" si="4"/>
        <v>52</v>
      </c>
      <c r="X11" s="413">
        <v>26</v>
      </c>
      <c r="Y11" s="414" t="s">
        <v>14</v>
      </c>
      <c r="Z11" s="414">
        <v>1</v>
      </c>
      <c r="AA11" s="459">
        <f t="shared" si="5"/>
        <v>27</v>
      </c>
      <c r="AB11" s="37" t="s">
        <v>403</v>
      </c>
      <c r="AC11" s="333">
        <v>22</v>
      </c>
      <c r="AD11" s="334"/>
      <c r="AE11" s="334"/>
      <c r="AF11" s="483">
        <f t="shared" si="6"/>
        <v>22</v>
      </c>
      <c r="AG11" s="413">
        <v>13</v>
      </c>
      <c r="AH11" s="414"/>
      <c r="AI11" s="414"/>
      <c r="AJ11" s="493">
        <f t="shared" si="7"/>
        <v>13</v>
      </c>
      <c r="AK11" s="28" t="s">
        <v>138</v>
      </c>
      <c r="AL11" s="333">
        <v>4</v>
      </c>
      <c r="AM11" s="334"/>
      <c r="AN11" s="334"/>
      <c r="AO11" s="333">
        <f t="shared" si="8"/>
        <v>4</v>
      </c>
      <c r="AP11" s="413">
        <v>2</v>
      </c>
      <c r="AQ11" s="414"/>
      <c r="AR11" s="437"/>
      <c r="AS11" s="475">
        <f t="shared" si="9"/>
        <v>2</v>
      </c>
    </row>
    <row r="12" spans="1:46" s="5" customFormat="1" ht="24" customHeight="1" x14ac:dyDescent="0.25">
      <c r="A12" s="161" t="s">
        <v>154</v>
      </c>
      <c r="B12" s="333">
        <v>0</v>
      </c>
      <c r="C12" s="334"/>
      <c r="D12" s="334"/>
      <c r="E12" s="451">
        <f t="shared" si="0"/>
        <v>0</v>
      </c>
      <c r="F12" s="413">
        <v>0</v>
      </c>
      <c r="G12" s="414"/>
      <c r="H12" s="414"/>
      <c r="I12" s="459">
        <f t="shared" si="1"/>
        <v>0</v>
      </c>
      <c r="J12" s="161" t="s">
        <v>11</v>
      </c>
      <c r="K12" s="333">
        <v>4</v>
      </c>
      <c r="L12" s="334"/>
      <c r="M12" s="334"/>
      <c r="N12" s="451">
        <f t="shared" si="10"/>
        <v>4</v>
      </c>
      <c r="O12" s="413">
        <v>3</v>
      </c>
      <c r="P12" s="414"/>
      <c r="Q12" s="414"/>
      <c r="R12" s="471">
        <f t="shared" si="11"/>
        <v>3</v>
      </c>
      <c r="S12" s="163" t="s">
        <v>51</v>
      </c>
      <c r="T12" s="333">
        <v>6</v>
      </c>
      <c r="U12" s="334"/>
      <c r="V12" s="334"/>
      <c r="W12" s="451">
        <f t="shared" si="4"/>
        <v>6</v>
      </c>
      <c r="X12" s="413">
        <v>4</v>
      </c>
      <c r="Y12" s="414"/>
      <c r="Z12" s="414"/>
      <c r="AA12" s="490">
        <f t="shared" si="5"/>
        <v>4</v>
      </c>
      <c r="AB12" s="37" t="s">
        <v>404</v>
      </c>
      <c r="AC12" s="333">
        <v>9</v>
      </c>
      <c r="AD12" s="334"/>
      <c r="AE12" s="334"/>
      <c r="AF12" s="483">
        <f t="shared" si="6"/>
        <v>9</v>
      </c>
      <c r="AG12" s="413">
        <v>6</v>
      </c>
      <c r="AH12" s="414" t="s">
        <v>14</v>
      </c>
      <c r="AI12" s="414"/>
      <c r="AJ12" s="493">
        <f t="shared" si="7"/>
        <v>6</v>
      </c>
      <c r="AK12" s="28" t="s">
        <v>143</v>
      </c>
      <c r="AL12" s="333">
        <v>3</v>
      </c>
      <c r="AM12" s="334"/>
      <c r="AN12" s="334"/>
      <c r="AO12" s="333">
        <f t="shared" si="8"/>
        <v>3</v>
      </c>
      <c r="AP12" s="413">
        <v>2</v>
      </c>
      <c r="AQ12" s="414"/>
      <c r="AR12" s="437"/>
      <c r="AS12" s="475">
        <f t="shared" si="9"/>
        <v>2</v>
      </c>
    </row>
    <row r="13" spans="1:46" s="5" customFormat="1" ht="24" customHeight="1" x14ac:dyDescent="0.25">
      <c r="A13" s="161" t="s">
        <v>27</v>
      </c>
      <c r="B13" s="333">
        <v>6</v>
      </c>
      <c r="C13" s="334"/>
      <c r="D13" s="334"/>
      <c r="E13" s="451">
        <f t="shared" si="0"/>
        <v>6</v>
      </c>
      <c r="F13" s="413">
        <v>2</v>
      </c>
      <c r="G13" s="414"/>
      <c r="H13" s="414"/>
      <c r="I13" s="459">
        <f t="shared" si="1"/>
        <v>2</v>
      </c>
      <c r="J13" s="170" t="s">
        <v>131</v>
      </c>
      <c r="K13" s="344">
        <v>2</v>
      </c>
      <c r="L13" s="345"/>
      <c r="M13" s="345"/>
      <c r="N13" s="452">
        <f t="shared" si="10"/>
        <v>2</v>
      </c>
      <c r="O13" s="415">
        <v>1</v>
      </c>
      <c r="P13" s="416"/>
      <c r="Q13" s="416"/>
      <c r="R13" s="473">
        <f t="shared" si="11"/>
        <v>1</v>
      </c>
      <c r="S13" s="163" t="s">
        <v>92</v>
      </c>
      <c r="T13" s="333">
        <v>7</v>
      </c>
      <c r="U13" s="334"/>
      <c r="V13" s="334"/>
      <c r="W13" s="451">
        <f t="shared" si="4"/>
        <v>7</v>
      </c>
      <c r="X13" s="413">
        <v>4</v>
      </c>
      <c r="Y13" s="414"/>
      <c r="Z13" s="414"/>
      <c r="AA13" s="459">
        <f t="shared" si="5"/>
        <v>4</v>
      </c>
      <c r="AB13" s="37" t="s">
        <v>53</v>
      </c>
      <c r="AC13" s="333">
        <v>6</v>
      </c>
      <c r="AD13" s="334"/>
      <c r="AE13" s="334"/>
      <c r="AF13" s="483">
        <f t="shared" si="6"/>
        <v>6</v>
      </c>
      <c r="AG13" s="413">
        <v>3</v>
      </c>
      <c r="AH13" s="414"/>
      <c r="AI13" s="414"/>
      <c r="AJ13" s="493">
        <f t="shared" si="7"/>
        <v>3</v>
      </c>
      <c r="AK13" s="30" t="s">
        <v>146</v>
      </c>
      <c r="AL13" s="331">
        <v>1</v>
      </c>
      <c r="AM13" s="332"/>
      <c r="AN13" s="332"/>
      <c r="AO13" s="331">
        <f t="shared" si="8"/>
        <v>1</v>
      </c>
      <c r="AP13" s="417">
        <v>1</v>
      </c>
      <c r="AQ13" s="418"/>
      <c r="AR13" s="438"/>
      <c r="AS13" s="476">
        <f t="shared" si="9"/>
        <v>1</v>
      </c>
    </row>
    <row r="14" spans="1:46" s="5" customFormat="1" ht="24" customHeight="1" thickBot="1" x14ac:dyDescent="0.3">
      <c r="A14" s="161" t="s">
        <v>80</v>
      </c>
      <c r="B14" s="333">
        <v>1</v>
      </c>
      <c r="C14" s="334"/>
      <c r="D14" s="334"/>
      <c r="E14" s="451">
        <f t="shared" si="0"/>
        <v>1</v>
      </c>
      <c r="F14" s="413">
        <v>1</v>
      </c>
      <c r="G14" s="414"/>
      <c r="H14" s="414"/>
      <c r="I14" s="459">
        <f t="shared" si="1"/>
        <v>1</v>
      </c>
      <c r="J14" s="173" t="s">
        <v>124</v>
      </c>
      <c r="K14" s="351">
        <f>SUM(B38:B47)+SUM(K4:K13)</f>
        <v>56</v>
      </c>
      <c r="L14" s="352">
        <f t="shared" ref="L14:M14" si="16">SUM(C38:C47)+SUM(L4:L13)</f>
        <v>0</v>
      </c>
      <c r="M14" s="353">
        <f t="shared" si="16"/>
        <v>0</v>
      </c>
      <c r="N14" s="466">
        <f t="shared" ref="N14:N36" si="17">SUM(K14:M14)</f>
        <v>56</v>
      </c>
      <c r="O14" s="351">
        <f t="shared" ref="O14:Q14" si="18">SUM(F38:F47)+SUM(O4:O13)</f>
        <v>36</v>
      </c>
      <c r="P14" s="352">
        <f t="shared" si="18"/>
        <v>1</v>
      </c>
      <c r="Q14" s="353">
        <f t="shared" si="18"/>
        <v>0</v>
      </c>
      <c r="R14" s="474">
        <f t="shared" ref="R14:R47" si="19">SUM(O14:Q14)</f>
        <v>37</v>
      </c>
      <c r="S14" s="163" t="s">
        <v>331</v>
      </c>
      <c r="T14" s="333">
        <v>7</v>
      </c>
      <c r="U14" s="334"/>
      <c r="V14" s="334"/>
      <c r="W14" s="451">
        <f t="shared" si="4"/>
        <v>7</v>
      </c>
      <c r="X14" s="413">
        <v>4</v>
      </c>
      <c r="Y14" s="414"/>
      <c r="Z14" s="414"/>
      <c r="AA14" s="459">
        <f t="shared" si="5"/>
        <v>4</v>
      </c>
      <c r="AB14" s="37" t="s">
        <v>54</v>
      </c>
      <c r="AC14" s="333">
        <v>3</v>
      </c>
      <c r="AD14" s="334"/>
      <c r="AE14" s="334"/>
      <c r="AF14" s="483">
        <f t="shared" si="6"/>
        <v>3</v>
      </c>
      <c r="AG14" s="413">
        <v>2</v>
      </c>
      <c r="AH14" s="414"/>
      <c r="AI14" s="414"/>
      <c r="AJ14" s="493">
        <f t="shared" si="7"/>
        <v>2</v>
      </c>
      <c r="AK14" s="38" t="s">
        <v>124</v>
      </c>
      <c r="AL14" s="335">
        <f>SUM(AL6:AL13)</f>
        <v>52</v>
      </c>
      <c r="AM14" s="336">
        <f t="shared" ref="AM14:AN14" si="20">SUM(AM6:AM13)</f>
        <v>0</v>
      </c>
      <c r="AN14" s="336">
        <f t="shared" si="20"/>
        <v>0</v>
      </c>
      <c r="AO14" s="335">
        <f>SUM(AL14:AN14)</f>
        <v>52</v>
      </c>
      <c r="AP14" s="335">
        <f t="shared" ref="AP14:AR14" si="21">SUM(AP6:AP13)</f>
        <v>35</v>
      </c>
      <c r="AQ14" s="336">
        <f t="shared" si="21"/>
        <v>1</v>
      </c>
      <c r="AR14" s="337">
        <f t="shared" si="21"/>
        <v>0</v>
      </c>
      <c r="AS14" s="477">
        <f>SUM(AP14:AR14)</f>
        <v>36</v>
      </c>
    </row>
    <row r="15" spans="1:46" s="5" customFormat="1" ht="24" customHeight="1" thickTop="1" x14ac:dyDescent="0.25">
      <c r="A15" s="161" t="s">
        <v>161</v>
      </c>
      <c r="B15" s="333">
        <v>1</v>
      </c>
      <c r="C15" s="334"/>
      <c r="D15" s="334"/>
      <c r="E15" s="451">
        <f t="shared" si="0"/>
        <v>1</v>
      </c>
      <c r="F15" s="413">
        <v>1</v>
      </c>
      <c r="G15" s="414"/>
      <c r="H15" s="414"/>
      <c r="I15" s="459">
        <f t="shared" si="1"/>
        <v>1</v>
      </c>
      <c r="J15" s="37" t="s">
        <v>134</v>
      </c>
      <c r="K15" s="333">
        <v>9</v>
      </c>
      <c r="L15" s="334"/>
      <c r="M15" s="334"/>
      <c r="N15" s="467">
        <f t="shared" si="17"/>
        <v>9</v>
      </c>
      <c r="O15" s="413">
        <v>7</v>
      </c>
      <c r="P15" s="414">
        <v>1</v>
      </c>
      <c r="Q15" s="423"/>
      <c r="R15" s="475">
        <f t="shared" si="19"/>
        <v>8</v>
      </c>
      <c r="S15" s="163" t="s">
        <v>93</v>
      </c>
      <c r="T15" s="333">
        <v>2</v>
      </c>
      <c r="U15" s="334"/>
      <c r="V15" s="334"/>
      <c r="W15" s="451">
        <f t="shared" si="4"/>
        <v>2</v>
      </c>
      <c r="X15" s="413">
        <v>1</v>
      </c>
      <c r="Y15" s="414"/>
      <c r="Z15" s="414"/>
      <c r="AA15" s="459">
        <f t="shared" si="5"/>
        <v>1</v>
      </c>
      <c r="AB15" s="37" t="s">
        <v>56</v>
      </c>
      <c r="AC15" s="333">
        <v>1</v>
      </c>
      <c r="AD15" s="334"/>
      <c r="AE15" s="334"/>
      <c r="AF15" s="483">
        <f t="shared" si="6"/>
        <v>1</v>
      </c>
      <c r="AG15" s="413">
        <v>1</v>
      </c>
      <c r="AH15" s="414"/>
      <c r="AI15" s="414"/>
      <c r="AJ15" s="493">
        <f t="shared" si="7"/>
        <v>1</v>
      </c>
      <c r="AK15" s="28" t="s">
        <v>149</v>
      </c>
      <c r="AL15" s="333">
        <v>6</v>
      </c>
      <c r="AM15" s="334"/>
      <c r="AN15" s="334"/>
      <c r="AO15" s="333">
        <f t="shared" si="8"/>
        <v>6</v>
      </c>
      <c r="AP15" s="413">
        <v>4</v>
      </c>
      <c r="AQ15" s="414"/>
      <c r="AR15" s="437"/>
      <c r="AS15" s="475">
        <f t="shared" si="9"/>
        <v>4</v>
      </c>
    </row>
    <row r="16" spans="1:46" s="5" customFormat="1" ht="24" customHeight="1" x14ac:dyDescent="0.25">
      <c r="A16" s="161" t="s">
        <v>162</v>
      </c>
      <c r="B16" s="333">
        <v>1</v>
      </c>
      <c r="C16" s="334"/>
      <c r="D16" s="334"/>
      <c r="E16" s="451">
        <f t="shared" si="0"/>
        <v>1</v>
      </c>
      <c r="F16" s="413">
        <v>1</v>
      </c>
      <c r="G16" s="414"/>
      <c r="H16" s="414"/>
      <c r="I16" s="459">
        <f t="shared" si="1"/>
        <v>1</v>
      </c>
      <c r="J16" s="37" t="s">
        <v>137</v>
      </c>
      <c r="K16" s="333">
        <v>22</v>
      </c>
      <c r="L16" s="334"/>
      <c r="M16" s="334"/>
      <c r="N16" s="467">
        <f t="shared" si="17"/>
        <v>22</v>
      </c>
      <c r="O16" s="413">
        <v>14</v>
      </c>
      <c r="P16" s="414"/>
      <c r="Q16" s="423"/>
      <c r="R16" s="475">
        <f t="shared" si="19"/>
        <v>14</v>
      </c>
      <c r="S16" s="163" t="s">
        <v>196</v>
      </c>
      <c r="T16" s="333">
        <v>3</v>
      </c>
      <c r="U16" s="334"/>
      <c r="V16" s="334"/>
      <c r="W16" s="451">
        <f t="shared" si="4"/>
        <v>3</v>
      </c>
      <c r="X16" s="413">
        <v>1</v>
      </c>
      <c r="Y16" s="414"/>
      <c r="Z16" s="414"/>
      <c r="AA16" s="459">
        <f t="shared" si="5"/>
        <v>1</v>
      </c>
      <c r="AB16" s="37" t="s">
        <v>57</v>
      </c>
      <c r="AC16" s="333">
        <v>2</v>
      </c>
      <c r="AD16" s="334"/>
      <c r="AE16" s="334"/>
      <c r="AF16" s="483">
        <f t="shared" si="6"/>
        <v>2</v>
      </c>
      <c r="AG16" s="413">
        <v>1</v>
      </c>
      <c r="AH16" s="414"/>
      <c r="AI16" s="414"/>
      <c r="AJ16" s="493">
        <f t="shared" si="7"/>
        <v>1</v>
      </c>
      <c r="AK16" s="28" t="s">
        <v>152</v>
      </c>
      <c r="AL16" s="333">
        <v>8</v>
      </c>
      <c r="AM16" s="334"/>
      <c r="AN16" s="334"/>
      <c r="AO16" s="333">
        <f t="shared" si="8"/>
        <v>8</v>
      </c>
      <c r="AP16" s="413">
        <v>8</v>
      </c>
      <c r="AQ16" s="414"/>
      <c r="AR16" s="437"/>
      <c r="AS16" s="475">
        <f t="shared" si="9"/>
        <v>8</v>
      </c>
    </row>
    <row r="17" spans="1:46" s="5" customFormat="1" ht="24" customHeight="1" x14ac:dyDescent="0.25">
      <c r="A17" s="161" t="s">
        <v>81</v>
      </c>
      <c r="B17" s="333">
        <v>1</v>
      </c>
      <c r="C17" s="334"/>
      <c r="D17" s="334"/>
      <c r="E17" s="451">
        <f t="shared" si="0"/>
        <v>1</v>
      </c>
      <c r="F17" s="413">
        <v>1</v>
      </c>
      <c r="G17" s="414"/>
      <c r="H17" s="414"/>
      <c r="I17" s="459">
        <f t="shared" si="1"/>
        <v>1</v>
      </c>
      <c r="J17" s="37" t="s">
        <v>140</v>
      </c>
      <c r="K17" s="333">
        <v>8</v>
      </c>
      <c r="L17" s="334"/>
      <c r="M17" s="334"/>
      <c r="N17" s="467">
        <f t="shared" si="17"/>
        <v>8</v>
      </c>
      <c r="O17" s="413">
        <v>5</v>
      </c>
      <c r="P17" s="414"/>
      <c r="Q17" s="423"/>
      <c r="R17" s="475">
        <f t="shared" si="19"/>
        <v>5</v>
      </c>
      <c r="S17" s="163" t="s">
        <v>58</v>
      </c>
      <c r="T17" s="333">
        <v>2</v>
      </c>
      <c r="U17" s="334"/>
      <c r="V17" s="334"/>
      <c r="W17" s="451">
        <f t="shared" si="4"/>
        <v>2</v>
      </c>
      <c r="X17" s="413">
        <v>1</v>
      </c>
      <c r="Y17" s="414"/>
      <c r="Z17" s="414"/>
      <c r="AA17" s="459">
        <f t="shared" si="5"/>
        <v>1</v>
      </c>
      <c r="AB17" s="37" t="s">
        <v>59</v>
      </c>
      <c r="AC17" s="333">
        <v>1</v>
      </c>
      <c r="AD17" s="334"/>
      <c r="AE17" s="334"/>
      <c r="AF17" s="483">
        <f t="shared" si="6"/>
        <v>1</v>
      </c>
      <c r="AG17" s="413">
        <v>1</v>
      </c>
      <c r="AH17" s="414"/>
      <c r="AI17" s="414"/>
      <c r="AJ17" s="493">
        <f t="shared" si="7"/>
        <v>1</v>
      </c>
      <c r="AK17" s="28" t="s">
        <v>156</v>
      </c>
      <c r="AL17" s="333">
        <v>3</v>
      </c>
      <c r="AM17" s="334"/>
      <c r="AN17" s="334"/>
      <c r="AO17" s="333">
        <f t="shared" si="8"/>
        <v>3</v>
      </c>
      <c r="AP17" s="413">
        <v>2</v>
      </c>
      <c r="AQ17" s="414"/>
      <c r="AR17" s="437"/>
      <c r="AS17" s="475">
        <f t="shared" si="9"/>
        <v>2</v>
      </c>
    </row>
    <row r="18" spans="1:46" s="5" customFormat="1" ht="24" customHeight="1" x14ac:dyDescent="0.25">
      <c r="A18" s="161" t="s">
        <v>82</v>
      </c>
      <c r="B18" s="333">
        <v>1</v>
      </c>
      <c r="C18" s="334"/>
      <c r="D18" s="334"/>
      <c r="E18" s="451">
        <f t="shared" si="0"/>
        <v>1</v>
      </c>
      <c r="F18" s="413">
        <v>1</v>
      </c>
      <c r="G18" s="414"/>
      <c r="H18" s="414"/>
      <c r="I18" s="459">
        <f t="shared" si="1"/>
        <v>1</v>
      </c>
      <c r="J18" s="37" t="s">
        <v>142</v>
      </c>
      <c r="K18" s="333">
        <v>6</v>
      </c>
      <c r="L18" s="334"/>
      <c r="M18" s="334"/>
      <c r="N18" s="467">
        <f t="shared" si="17"/>
        <v>6</v>
      </c>
      <c r="O18" s="413">
        <v>3</v>
      </c>
      <c r="P18" s="414"/>
      <c r="Q18" s="423"/>
      <c r="R18" s="475">
        <f t="shared" si="19"/>
        <v>3</v>
      </c>
      <c r="S18" s="163" t="s">
        <v>113</v>
      </c>
      <c r="T18" s="333"/>
      <c r="U18" s="334"/>
      <c r="V18" s="334"/>
      <c r="W18" s="451">
        <f t="shared" si="4"/>
        <v>0</v>
      </c>
      <c r="X18" s="413"/>
      <c r="Y18" s="414"/>
      <c r="Z18" s="414"/>
      <c r="AA18" s="459">
        <f t="shared" si="5"/>
        <v>0</v>
      </c>
      <c r="AB18" s="37" t="s">
        <v>193</v>
      </c>
      <c r="AC18" s="333">
        <v>1</v>
      </c>
      <c r="AD18" s="334"/>
      <c r="AE18" s="334"/>
      <c r="AF18" s="483">
        <f t="shared" si="6"/>
        <v>1</v>
      </c>
      <c r="AG18" s="413">
        <v>1</v>
      </c>
      <c r="AH18" s="414"/>
      <c r="AI18" s="414"/>
      <c r="AJ18" s="493">
        <f t="shared" si="7"/>
        <v>1</v>
      </c>
      <c r="AK18" s="28" t="s">
        <v>157</v>
      </c>
      <c r="AL18" s="333">
        <v>2</v>
      </c>
      <c r="AM18" s="334"/>
      <c r="AN18" s="334"/>
      <c r="AO18" s="333">
        <f t="shared" si="8"/>
        <v>2</v>
      </c>
      <c r="AP18" s="413">
        <v>2</v>
      </c>
      <c r="AQ18" s="414"/>
      <c r="AR18" s="437"/>
      <c r="AS18" s="475">
        <f t="shared" si="9"/>
        <v>2</v>
      </c>
    </row>
    <row r="19" spans="1:46" s="5" customFormat="1" ht="24" customHeight="1" x14ac:dyDescent="0.25">
      <c r="A19" s="161" t="s">
        <v>390</v>
      </c>
      <c r="B19" s="333">
        <v>3</v>
      </c>
      <c r="C19" s="334"/>
      <c r="D19" s="334"/>
      <c r="E19" s="451">
        <f t="shared" si="0"/>
        <v>3</v>
      </c>
      <c r="F19" s="413">
        <v>1</v>
      </c>
      <c r="G19" s="414"/>
      <c r="H19" s="414"/>
      <c r="I19" s="459">
        <f t="shared" si="1"/>
        <v>1</v>
      </c>
      <c r="J19" s="37" t="s">
        <v>145</v>
      </c>
      <c r="K19" s="333">
        <v>3</v>
      </c>
      <c r="L19" s="334">
        <v>1</v>
      </c>
      <c r="M19" s="334"/>
      <c r="N19" s="467">
        <f t="shared" si="17"/>
        <v>4</v>
      </c>
      <c r="O19" s="413">
        <v>1</v>
      </c>
      <c r="P19" s="414">
        <v>1</v>
      </c>
      <c r="Q19" s="423"/>
      <c r="R19" s="475">
        <f t="shared" si="19"/>
        <v>2</v>
      </c>
      <c r="S19" s="163" t="s">
        <v>61</v>
      </c>
      <c r="T19" s="333">
        <v>1</v>
      </c>
      <c r="U19" s="334"/>
      <c r="V19" s="334"/>
      <c r="W19" s="451">
        <f t="shared" si="4"/>
        <v>1</v>
      </c>
      <c r="X19" s="413">
        <v>1</v>
      </c>
      <c r="Y19" s="414"/>
      <c r="Z19" s="414"/>
      <c r="AA19" s="459">
        <f t="shared" si="5"/>
        <v>1</v>
      </c>
      <c r="AB19" s="37" t="s">
        <v>199</v>
      </c>
      <c r="AC19" s="333">
        <v>2</v>
      </c>
      <c r="AD19" s="334"/>
      <c r="AE19" s="334"/>
      <c r="AF19" s="483">
        <f t="shared" si="6"/>
        <v>2</v>
      </c>
      <c r="AG19" s="413">
        <v>1</v>
      </c>
      <c r="AH19" s="414"/>
      <c r="AI19" s="414"/>
      <c r="AJ19" s="493">
        <f t="shared" si="7"/>
        <v>1</v>
      </c>
      <c r="AK19" s="61" t="s">
        <v>158</v>
      </c>
      <c r="AL19" s="331">
        <v>2</v>
      </c>
      <c r="AM19" s="332"/>
      <c r="AN19" s="332"/>
      <c r="AO19" s="331">
        <f t="shared" si="8"/>
        <v>2</v>
      </c>
      <c r="AP19" s="417">
        <v>1</v>
      </c>
      <c r="AQ19" s="418"/>
      <c r="AR19" s="438"/>
      <c r="AS19" s="476">
        <f t="shared" si="9"/>
        <v>1</v>
      </c>
    </row>
    <row r="20" spans="1:46" s="5" customFormat="1" ht="24" customHeight="1" thickBot="1" x14ac:dyDescent="0.3">
      <c r="A20" s="161" t="s">
        <v>37</v>
      </c>
      <c r="B20" s="333">
        <v>1</v>
      </c>
      <c r="C20" s="334"/>
      <c r="D20" s="334"/>
      <c r="E20" s="451">
        <f t="shared" si="0"/>
        <v>1</v>
      </c>
      <c r="F20" s="413">
        <v>1</v>
      </c>
      <c r="G20" s="414"/>
      <c r="H20" s="414"/>
      <c r="I20" s="459">
        <f t="shared" si="1"/>
        <v>1</v>
      </c>
      <c r="J20" s="37" t="s">
        <v>151</v>
      </c>
      <c r="K20" s="333">
        <v>2</v>
      </c>
      <c r="L20" s="334"/>
      <c r="M20" s="334"/>
      <c r="N20" s="467">
        <f t="shared" si="17"/>
        <v>2</v>
      </c>
      <c r="O20" s="413">
        <v>1</v>
      </c>
      <c r="P20" s="414"/>
      <c r="Q20" s="423"/>
      <c r="R20" s="475">
        <f t="shared" si="19"/>
        <v>1</v>
      </c>
      <c r="S20" s="163" t="s">
        <v>97</v>
      </c>
      <c r="T20" s="333">
        <v>1</v>
      </c>
      <c r="U20" s="334"/>
      <c r="V20" s="334"/>
      <c r="W20" s="451">
        <f t="shared" si="4"/>
        <v>1</v>
      </c>
      <c r="X20" s="413">
        <v>1</v>
      </c>
      <c r="Y20" s="414"/>
      <c r="Z20" s="414"/>
      <c r="AA20" s="459">
        <f t="shared" si="5"/>
        <v>1</v>
      </c>
      <c r="AB20" s="37" t="s">
        <v>64</v>
      </c>
      <c r="AC20" s="333">
        <v>1</v>
      </c>
      <c r="AD20" s="334"/>
      <c r="AE20" s="334"/>
      <c r="AF20" s="483">
        <f t="shared" si="6"/>
        <v>1</v>
      </c>
      <c r="AG20" s="413">
        <v>1</v>
      </c>
      <c r="AH20" s="414"/>
      <c r="AI20" s="414"/>
      <c r="AJ20" s="493">
        <f t="shared" si="7"/>
        <v>1</v>
      </c>
      <c r="AK20" s="81" t="s">
        <v>124</v>
      </c>
      <c r="AL20" s="335">
        <f>SUM(AL15:AL19)</f>
        <v>21</v>
      </c>
      <c r="AM20" s="336">
        <f t="shared" ref="AM20:AN20" si="22">SUM(AM15:AM19)</f>
        <v>0</v>
      </c>
      <c r="AN20" s="336">
        <f t="shared" si="22"/>
        <v>0</v>
      </c>
      <c r="AO20" s="335">
        <f>SUM(AL20:AN20)</f>
        <v>21</v>
      </c>
      <c r="AP20" s="335">
        <f t="shared" ref="AP20:AR20" si="23">SUM(AP15:AP19)</f>
        <v>17</v>
      </c>
      <c r="AQ20" s="336">
        <f t="shared" si="23"/>
        <v>0</v>
      </c>
      <c r="AR20" s="337">
        <f t="shared" si="23"/>
        <v>0</v>
      </c>
      <c r="AS20" s="477">
        <f t="shared" si="9"/>
        <v>17</v>
      </c>
    </row>
    <row r="21" spans="1:46" s="5" customFormat="1" ht="24" customHeight="1" thickTop="1" thickBot="1" x14ac:dyDescent="0.3">
      <c r="A21" s="161" t="s">
        <v>85</v>
      </c>
      <c r="B21" s="333">
        <v>1</v>
      </c>
      <c r="C21" s="334"/>
      <c r="D21" s="334"/>
      <c r="E21" s="451">
        <f t="shared" si="0"/>
        <v>1</v>
      </c>
      <c r="F21" s="413">
        <v>1</v>
      </c>
      <c r="G21" s="414"/>
      <c r="H21" s="414"/>
      <c r="I21" s="459">
        <f t="shared" si="1"/>
        <v>1</v>
      </c>
      <c r="J21" s="37" t="s">
        <v>155</v>
      </c>
      <c r="K21" s="333">
        <v>4</v>
      </c>
      <c r="L21" s="334"/>
      <c r="M21" s="334"/>
      <c r="N21" s="467">
        <f t="shared" si="17"/>
        <v>4</v>
      </c>
      <c r="O21" s="413">
        <v>2</v>
      </c>
      <c r="P21" s="414"/>
      <c r="Q21" s="423"/>
      <c r="R21" s="475">
        <f t="shared" si="19"/>
        <v>2</v>
      </c>
      <c r="S21" s="163" t="s">
        <v>66</v>
      </c>
      <c r="T21" s="333">
        <v>4</v>
      </c>
      <c r="U21" s="334"/>
      <c r="V21" s="334"/>
      <c r="W21" s="451">
        <f t="shared" si="4"/>
        <v>4</v>
      </c>
      <c r="X21" s="413">
        <v>1</v>
      </c>
      <c r="Y21" s="414"/>
      <c r="Z21" s="414"/>
      <c r="AA21" s="459">
        <f t="shared" si="5"/>
        <v>1</v>
      </c>
      <c r="AB21" s="37" t="s">
        <v>205</v>
      </c>
      <c r="AC21" s="333">
        <v>3</v>
      </c>
      <c r="AD21" s="334"/>
      <c r="AE21" s="334"/>
      <c r="AF21" s="483">
        <f t="shared" si="6"/>
        <v>3</v>
      </c>
      <c r="AG21" s="413">
        <v>1</v>
      </c>
      <c r="AH21" s="414"/>
      <c r="AI21" s="414"/>
      <c r="AJ21" s="493">
        <f t="shared" si="7"/>
        <v>1</v>
      </c>
      <c r="AK21" s="82" t="s">
        <v>167</v>
      </c>
      <c r="AL21" s="354">
        <f t="shared" ref="AL21:AS21" si="24">B37+K46+T10+K14+B28+T34+T43+AC10+AC29+K26+K34+AL5+AL14+AL20</f>
        <v>942</v>
      </c>
      <c r="AM21" s="355">
        <f t="shared" si="24"/>
        <v>4</v>
      </c>
      <c r="AN21" s="355">
        <f t="shared" si="24"/>
        <v>3</v>
      </c>
      <c r="AO21" s="354">
        <f t="shared" si="24"/>
        <v>949</v>
      </c>
      <c r="AP21" s="354">
        <f t="shared" si="24"/>
        <v>544</v>
      </c>
      <c r="AQ21" s="355">
        <f t="shared" si="24"/>
        <v>16</v>
      </c>
      <c r="AR21" s="356">
        <f t="shared" si="24"/>
        <v>3</v>
      </c>
      <c r="AS21" s="512">
        <f t="shared" si="24"/>
        <v>563</v>
      </c>
    </row>
    <row r="22" spans="1:46" s="5" customFormat="1" ht="24" customHeight="1" thickTop="1" x14ac:dyDescent="0.25">
      <c r="A22" s="161" t="s">
        <v>174</v>
      </c>
      <c r="B22" s="333">
        <v>1</v>
      </c>
      <c r="C22" s="334"/>
      <c r="D22" s="334"/>
      <c r="E22" s="451">
        <f t="shared" si="0"/>
        <v>1</v>
      </c>
      <c r="F22" s="413">
        <v>1</v>
      </c>
      <c r="G22" s="414"/>
      <c r="H22" s="414"/>
      <c r="I22" s="459">
        <f t="shared" si="1"/>
        <v>1</v>
      </c>
      <c r="J22" s="37" t="s">
        <v>159</v>
      </c>
      <c r="K22" s="333">
        <v>2</v>
      </c>
      <c r="L22" s="334"/>
      <c r="M22" s="334"/>
      <c r="N22" s="467">
        <f t="shared" si="17"/>
        <v>2</v>
      </c>
      <c r="O22" s="413">
        <v>2</v>
      </c>
      <c r="P22" s="414"/>
      <c r="Q22" s="423"/>
      <c r="R22" s="475">
        <f t="shared" si="19"/>
        <v>2</v>
      </c>
      <c r="S22" s="357" t="s">
        <v>315</v>
      </c>
      <c r="T22" s="341">
        <v>6</v>
      </c>
      <c r="U22" s="342"/>
      <c r="V22" s="342"/>
      <c r="W22" s="481">
        <f t="shared" si="4"/>
        <v>6</v>
      </c>
      <c r="X22" s="425">
        <v>2</v>
      </c>
      <c r="Y22" s="426"/>
      <c r="Z22" s="426"/>
      <c r="AA22" s="491">
        <f t="shared" si="5"/>
        <v>2</v>
      </c>
      <c r="AB22" s="37" t="s">
        <v>278</v>
      </c>
      <c r="AC22" s="333">
        <v>8</v>
      </c>
      <c r="AD22" s="334"/>
      <c r="AE22" s="334"/>
      <c r="AF22" s="483">
        <f t="shared" si="6"/>
        <v>8</v>
      </c>
      <c r="AG22" s="413">
        <v>7</v>
      </c>
      <c r="AH22" s="414"/>
      <c r="AI22" s="414"/>
      <c r="AJ22" s="493">
        <f t="shared" si="7"/>
        <v>7</v>
      </c>
      <c r="AK22" s="28"/>
      <c r="AL22" s="333"/>
      <c r="AM22" s="334"/>
      <c r="AN22" s="334"/>
      <c r="AO22" s="333"/>
      <c r="AP22" s="413"/>
      <c r="AQ22" s="414"/>
      <c r="AR22" s="437"/>
      <c r="AS22" s="475"/>
    </row>
    <row r="23" spans="1:46" s="5" customFormat="1" ht="24" customHeight="1" x14ac:dyDescent="0.25">
      <c r="A23" s="161" t="s">
        <v>176</v>
      </c>
      <c r="B23" s="333">
        <v>1</v>
      </c>
      <c r="C23" s="334"/>
      <c r="D23" s="334"/>
      <c r="E23" s="451">
        <f t="shared" si="0"/>
        <v>1</v>
      </c>
      <c r="F23" s="413">
        <v>1</v>
      </c>
      <c r="G23" s="414"/>
      <c r="H23" s="414"/>
      <c r="I23" s="459">
        <f t="shared" si="1"/>
        <v>1</v>
      </c>
      <c r="J23" s="37" t="s">
        <v>280</v>
      </c>
      <c r="K23" s="333">
        <v>3</v>
      </c>
      <c r="L23" s="334"/>
      <c r="M23" s="334"/>
      <c r="N23" s="467">
        <f t="shared" si="17"/>
        <v>3</v>
      </c>
      <c r="O23" s="413">
        <v>2</v>
      </c>
      <c r="P23" s="414"/>
      <c r="Q23" s="423"/>
      <c r="R23" s="475">
        <f t="shared" si="19"/>
        <v>2</v>
      </c>
      <c r="S23" s="358" t="s">
        <v>290</v>
      </c>
      <c r="T23" s="359">
        <v>3</v>
      </c>
      <c r="U23" s="360"/>
      <c r="V23" s="360"/>
      <c r="W23" s="482">
        <f t="shared" si="4"/>
        <v>3</v>
      </c>
      <c r="X23" s="427">
        <v>1</v>
      </c>
      <c r="Y23" s="428"/>
      <c r="Z23" s="428"/>
      <c r="AA23" s="492">
        <f t="shared" si="5"/>
        <v>1</v>
      </c>
      <c r="AB23" s="98" t="s">
        <v>292</v>
      </c>
      <c r="AC23" s="339">
        <v>4</v>
      </c>
      <c r="AD23" s="340"/>
      <c r="AE23" s="340"/>
      <c r="AF23" s="501">
        <f t="shared" si="6"/>
        <v>4</v>
      </c>
      <c r="AG23" s="421">
        <v>1</v>
      </c>
      <c r="AH23" s="422"/>
      <c r="AI23" s="422"/>
      <c r="AJ23" s="506">
        <f t="shared" si="7"/>
        <v>1</v>
      </c>
      <c r="AK23" s="361"/>
      <c r="AL23" s="341"/>
      <c r="AM23" s="342"/>
      <c r="AN23" s="342"/>
      <c r="AO23" s="341"/>
      <c r="AP23" s="425"/>
      <c r="AQ23" s="426"/>
      <c r="AR23" s="447"/>
      <c r="AS23" s="513"/>
    </row>
    <row r="24" spans="1:46" s="5" customFormat="1" ht="24" customHeight="1" x14ac:dyDescent="0.25">
      <c r="A24" s="161" t="s">
        <v>179</v>
      </c>
      <c r="B24" s="333">
        <v>1</v>
      </c>
      <c r="C24" s="334"/>
      <c r="D24" s="334"/>
      <c r="E24" s="451">
        <f t="shared" si="0"/>
        <v>1</v>
      </c>
      <c r="F24" s="413">
        <v>1</v>
      </c>
      <c r="G24" s="414"/>
      <c r="H24" s="414"/>
      <c r="I24" s="459">
        <f t="shared" si="1"/>
        <v>1</v>
      </c>
      <c r="J24" s="37" t="s">
        <v>281</v>
      </c>
      <c r="K24" s="333">
        <v>1</v>
      </c>
      <c r="L24" s="334"/>
      <c r="M24" s="334"/>
      <c r="N24" s="467">
        <f t="shared" si="17"/>
        <v>1</v>
      </c>
      <c r="O24" s="413">
        <v>1</v>
      </c>
      <c r="P24" s="414"/>
      <c r="Q24" s="423"/>
      <c r="R24" s="475">
        <f t="shared" si="19"/>
        <v>1</v>
      </c>
      <c r="S24" s="28" t="s">
        <v>291</v>
      </c>
      <c r="T24" s="333">
        <v>4</v>
      </c>
      <c r="U24" s="334"/>
      <c r="V24" s="334"/>
      <c r="W24" s="483">
        <f t="shared" si="4"/>
        <v>4</v>
      </c>
      <c r="X24" s="413">
        <v>1</v>
      </c>
      <c r="Y24" s="414"/>
      <c r="Z24" s="414"/>
      <c r="AA24" s="493">
        <f t="shared" si="5"/>
        <v>1</v>
      </c>
      <c r="AB24" s="37" t="s">
        <v>293</v>
      </c>
      <c r="AC24" s="333">
        <v>2</v>
      </c>
      <c r="AD24" s="334"/>
      <c r="AE24" s="334"/>
      <c r="AF24" s="467">
        <f t="shared" si="6"/>
        <v>2</v>
      </c>
      <c r="AG24" s="413">
        <v>1</v>
      </c>
      <c r="AH24" s="414"/>
      <c r="AI24" s="423"/>
      <c r="AJ24" s="475">
        <f t="shared" si="7"/>
        <v>1</v>
      </c>
      <c r="AK24" s="361"/>
      <c r="AL24" s="341"/>
      <c r="AM24" s="342"/>
      <c r="AN24" s="342"/>
      <c r="AO24" s="341"/>
      <c r="AP24" s="425"/>
      <c r="AQ24" s="426"/>
      <c r="AR24" s="447"/>
      <c r="AS24" s="513"/>
    </row>
    <row r="25" spans="1:46" s="5" customFormat="1" ht="24" customHeight="1" x14ac:dyDescent="0.25">
      <c r="A25" s="161" t="s">
        <v>87</v>
      </c>
      <c r="B25" s="333">
        <v>1</v>
      </c>
      <c r="C25" s="334"/>
      <c r="D25" s="334"/>
      <c r="E25" s="451">
        <f t="shared" si="0"/>
        <v>1</v>
      </c>
      <c r="F25" s="413">
        <v>1</v>
      </c>
      <c r="G25" s="414"/>
      <c r="H25" s="414"/>
      <c r="I25" s="459">
        <f t="shared" si="1"/>
        <v>1</v>
      </c>
      <c r="J25" s="93" t="s">
        <v>282</v>
      </c>
      <c r="K25" s="331">
        <v>2</v>
      </c>
      <c r="L25" s="332"/>
      <c r="M25" s="332"/>
      <c r="N25" s="468">
        <f t="shared" si="17"/>
        <v>2</v>
      </c>
      <c r="O25" s="417">
        <v>2</v>
      </c>
      <c r="P25" s="418"/>
      <c r="Q25" s="424"/>
      <c r="R25" s="476">
        <f t="shared" si="19"/>
        <v>2</v>
      </c>
      <c r="S25" s="28" t="s">
        <v>120</v>
      </c>
      <c r="T25" s="333">
        <v>2</v>
      </c>
      <c r="U25" s="334"/>
      <c r="V25" s="334"/>
      <c r="W25" s="483">
        <f t="shared" ref="W25:W47" si="25">SUM(T25:V25)</f>
        <v>2</v>
      </c>
      <c r="X25" s="413">
        <v>1</v>
      </c>
      <c r="Y25" s="414"/>
      <c r="Z25" s="414"/>
      <c r="AA25" s="493">
        <f t="shared" ref="AA25:AA47" si="26">SUM(X25:Z25)</f>
        <v>1</v>
      </c>
      <c r="AB25" s="37" t="s">
        <v>294</v>
      </c>
      <c r="AC25" s="333">
        <v>2</v>
      </c>
      <c r="AD25" s="334"/>
      <c r="AE25" s="334"/>
      <c r="AF25" s="467">
        <f t="shared" ref="AF25:AF29" si="27">SUM(AC25:AE25)</f>
        <v>2</v>
      </c>
      <c r="AG25" s="413">
        <v>1</v>
      </c>
      <c r="AH25" s="414"/>
      <c r="AI25" s="423"/>
      <c r="AJ25" s="475">
        <f t="shared" ref="AJ25:AJ29" si="28">SUM(AG25:AI25)</f>
        <v>1</v>
      </c>
      <c r="AK25" s="361"/>
      <c r="AL25" s="341"/>
      <c r="AM25" s="342"/>
      <c r="AN25" s="342"/>
      <c r="AO25" s="341"/>
      <c r="AP25" s="425"/>
      <c r="AQ25" s="426"/>
      <c r="AR25" s="447"/>
      <c r="AS25" s="513"/>
    </row>
    <row r="26" spans="1:46" s="5" customFormat="1" ht="24" customHeight="1" thickBot="1" x14ac:dyDescent="0.3">
      <c r="A26" s="161" t="s">
        <v>47</v>
      </c>
      <c r="B26" s="333">
        <v>1</v>
      </c>
      <c r="C26" s="334"/>
      <c r="D26" s="334"/>
      <c r="E26" s="451">
        <f t="shared" si="0"/>
        <v>1</v>
      </c>
      <c r="F26" s="413">
        <v>1</v>
      </c>
      <c r="G26" s="414"/>
      <c r="H26" s="414"/>
      <c r="I26" s="459">
        <f t="shared" si="1"/>
        <v>1</v>
      </c>
      <c r="J26" s="94" t="s">
        <v>124</v>
      </c>
      <c r="K26" s="335">
        <f>SUM(K15:K25)</f>
        <v>62</v>
      </c>
      <c r="L26" s="336">
        <f t="shared" ref="L26:M26" si="29">SUM(L15:L25)</f>
        <v>1</v>
      </c>
      <c r="M26" s="336">
        <f t="shared" si="29"/>
        <v>0</v>
      </c>
      <c r="N26" s="469">
        <f t="shared" si="17"/>
        <v>63</v>
      </c>
      <c r="O26" s="335">
        <f t="shared" ref="O26:Q26" si="30">SUM(O15:O25)</f>
        <v>40</v>
      </c>
      <c r="P26" s="336">
        <f t="shared" si="30"/>
        <v>2</v>
      </c>
      <c r="Q26" s="362">
        <f t="shared" si="30"/>
        <v>0</v>
      </c>
      <c r="R26" s="477">
        <f t="shared" si="19"/>
        <v>42</v>
      </c>
      <c r="S26" s="28" t="s">
        <v>10</v>
      </c>
      <c r="T26" s="333">
        <v>1</v>
      </c>
      <c r="U26" s="334"/>
      <c r="V26" s="334"/>
      <c r="W26" s="483">
        <f t="shared" si="25"/>
        <v>1</v>
      </c>
      <c r="X26" s="413">
        <v>1</v>
      </c>
      <c r="Y26" s="414"/>
      <c r="Z26" s="414"/>
      <c r="AA26" s="493">
        <f t="shared" si="26"/>
        <v>1</v>
      </c>
      <c r="AB26" s="37" t="s">
        <v>295</v>
      </c>
      <c r="AC26" s="333">
        <v>1</v>
      </c>
      <c r="AD26" s="334"/>
      <c r="AE26" s="334"/>
      <c r="AF26" s="467">
        <f t="shared" si="27"/>
        <v>1</v>
      </c>
      <c r="AG26" s="413">
        <v>1</v>
      </c>
      <c r="AH26" s="414"/>
      <c r="AI26" s="423"/>
      <c r="AJ26" s="475">
        <f t="shared" si="28"/>
        <v>1</v>
      </c>
      <c r="AK26" s="361"/>
      <c r="AL26" s="341"/>
      <c r="AM26" s="342"/>
      <c r="AN26" s="342"/>
      <c r="AO26" s="341"/>
      <c r="AP26" s="425"/>
      <c r="AQ26" s="426"/>
      <c r="AR26" s="447"/>
      <c r="AS26" s="513"/>
      <c r="AT26" s="363"/>
    </row>
    <row r="27" spans="1:46" s="5" customFormat="1" ht="24" customHeight="1" thickTop="1" x14ac:dyDescent="0.25">
      <c r="A27" s="192" t="s">
        <v>89</v>
      </c>
      <c r="B27" s="344">
        <v>1</v>
      </c>
      <c r="C27" s="345"/>
      <c r="D27" s="345"/>
      <c r="E27" s="452">
        <f t="shared" si="0"/>
        <v>1</v>
      </c>
      <c r="F27" s="415">
        <v>1</v>
      </c>
      <c r="G27" s="416"/>
      <c r="H27" s="416"/>
      <c r="I27" s="460">
        <f t="shared" si="1"/>
        <v>1</v>
      </c>
      <c r="J27" s="37" t="s">
        <v>166</v>
      </c>
      <c r="K27" s="333">
        <v>4</v>
      </c>
      <c r="L27" s="334"/>
      <c r="M27" s="334"/>
      <c r="N27" s="467">
        <f t="shared" si="17"/>
        <v>4</v>
      </c>
      <c r="O27" s="413">
        <v>4</v>
      </c>
      <c r="P27" s="414"/>
      <c r="Q27" s="423"/>
      <c r="R27" s="475">
        <f t="shared" si="19"/>
        <v>4</v>
      </c>
      <c r="S27" s="96" t="s">
        <v>12</v>
      </c>
      <c r="T27" s="333">
        <v>1</v>
      </c>
      <c r="U27" s="334"/>
      <c r="V27" s="334"/>
      <c r="W27" s="483">
        <f t="shared" si="25"/>
        <v>1</v>
      </c>
      <c r="X27" s="413">
        <v>1</v>
      </c>
      <c r="Y27" s="414"/>
      <c r="Z27" s="414"/>
      <c r="AA27" s="493">
        <f t="shared" si="26"/>
        <v>1</v>
      </c>
      <c r="AB27" s="98" t="s">
        <v>298</v>
      </c>
      <c r="AC27" s="333">
        <v>3</v>
      </c>
      <c r="AD27" s="334"/>
      <c r="AE27" s="334"/>
      <c r="AF27" s="467">
        <f t="shared" si="27"/>
        <v>3</v>
      </c>
      <c r="AG27" s="413">
        <v>1</v>
      </c>
      <c r="AH27" s="414"/>
      <c r="AI27" s="423"/>
      <c r="AJ27" s="475">
        <f t="shared" si="28"/>
        <v>1</v>
      </c>
      <c r="AK27" s="364"/>
      <c r="AL27" s="339"/>
      <c r="AM27" s="340"/>
      <c r="AN27" s="340"/>
      <c r="AO27" s="339"/>
      <c r="AP27" s="421"/>
      <c r="AQ27" s="422"/>
      <c r="AR27" s="439"/>
      <c r="AS27" s="514"/>
    </row>
    <row r="28" spans="1:46" s="5" customFormat="1" ht="24" customHeight="1" thickBot="1" x14ac:dyDescent="0.3">
      <c r="A28" s="173" t="s">
        <v>124</v>
      </c>
      <c r="B28" s="349">
        <f>SUM(B4:B27)</f>
        <v>55</v>
      </c>
      <c r="C28" s="350">
        <f t="shared" ref="C28:D28" si="31">SUM(C4:C27)</f>
        <v>0</v>
      </c>
      <c r="D28" s="350">
        <f t="shared" si="31"/>
        <v>0</v>
      </c>
      <c r="E28" s="453">
        <f t="shared" si="0"/>
        <v>55</v>
      </c>
      <c r="F28" s="349">
        <f t="shared" ref="F28:H28" si="32">SUM(F4:F27)</f>
        <v>37</v>
      </c>
      <c r="G28" s="350">
        <f t="shared" si="32"/>
        <v>0</v>
      </c>
      <c r="H28" s="350">
        <f t="shared" si="32"/>
        <v>0</v>
      </c>
      <c r="I28" s="461">
        <f t="shared" si="1"/>
        <v>37</v>
      </c>
      <c r="J28" s="37" t="s">
        <v>169</v>
      </c>
      <c r="K28" s="333">
        <v>5</v>
      </c>
      <c r="L28" s="334"/>
      <c r="M28" s="334"/>
      <c r="N28" s="467">
        <f t="shared" si="17"/>
        <v>5</v>
      </c>
      <c r="O28" s="413">
        <v>2</v>
      </c>
      <c r="P28" s="414"/>
      <c r="Q28" s="423"/>
      <c r="R28" s="475">
        <f t="shared" si="19"/>
        <v>2</v>
      </c>
      <c r="S28" s="96" t="s">
        <v>13</v>
      </c>
      <c r="T28" s="333">
        <v>1</v>
      </c>
      <c r="U28" s="334"/>
      <c r="V28" s="334"/>
      <c r="W28" s="483">
        <f t="shared" si="25"/>
        <v>1</v>
      </c>
      <c r="X28" s="413">
        <v>1</v>
      </c>
      <c r="Y28" s="414"/>
      <c r="Z28" s="414"/>
      <c r="AA28" s="493">
        <f t="shared" si="26"/>
        <v>1</v>
      </c>
      <c r="AB28" s="365" t="s">
        <v>279</v>
      </c>
      <c r="AC28" s="331">
        <v>2</v>
      </c>
      <c r="AD28" s="332"/>
      <c r="AE28" s="332"/>
      <c r="AF28" s="468">
        <f t="shared" si="27"/>
        <v>2</v>
      </c>
      <c r="AG28" s="417">
        <v>2</v>
      </c>
      <c r="AH28" s="418"/>
      <c r="AI28" s="424"/>
      <c r="AJ28" s="476">
        <f t="shared" si="28"/>
        <v>2</v>
      </c>
      <c r="AK28" s="364"/>
      <c r="AL28" s="339"/>
      <c r="AM28" s="340"/>
      <c r="AN28" s="340"/>
      <c r="AO28" s="339"/>
      <c r="AP28" s="421"/>
      <c r="AQ28" s="422"/>
      <c r="AR28" s="439"/>
      <c r="AS28" s="514"/>
    </row>
    <row r="29" spans="1:46" s="5" customFormat="1" ht="24" customHeight="1" thickTop="1" thickBot="1" x14ac:dyDescent="0.3">
      <c r="A29" s="161" t="s">
        <v>118</v>
      </c>
      <c r="B29" s="333">
        <v>198</v>
      </c>
      <c r="C29" s="334">
        <v>2</v>
      </c>
      <c r="D29" s="334">
        <v>1</v>
      </c>
      <c r="E29" s="451">
        <f t="shared" si="0"/>
        <v>201</v>
      </c>
      <c r="F29" s="413">
        <v>98</v>
      </c>
      <c r="G29" s="414">
        <v>7</v>
      </c>
      <c r="H29" s="414">
        <v>1</v>
      </c>
      <c r="I29" s="459">
        <f t="shared" si="1"/>
        <v>106</v>
      </c>
      <c r="J29" s="37" t="s">
        <v>171</v>
      </c>
      <c r="K29" s="333">
        <v>2</v>
      </c>
      <c r="L29" s="334"/>
      <c r="M29" s="334"/>
      <c r="N29" s="467">
        <f t="shared" si="17"/>
        <v>2</v>
      </c>
      <c r="O29" s="413">
        <v>1</v>
      </c>
      <c r="P29" s="414"/>
      <c r="Q29" s="423"/>
      <c r="R29" s="475">
        <f t="shared" si="19"/>
        <v>1</v>
      </c>
      <c r="S29" s="107" t="s">
        <v>15</v>
      </c>
      <c r="T29" s="333">
        <v>1</v>
      </c>
      <c r="U29" s="334"/>
      <c r="V29" s="334"/>
      <c r="W29" s="483">
        <f t="shared" si="25"/>
        <v>1</v>
      </c>
      <c r="X29" s="413">
        <v>1</v>
      </c>
      <c r="Y29" s="414"/>
      <c r="Z29" s="414"/>
      <c r="AA29" s="493">
        <f t="shared" si="26"/>
        <v>1</v>
      </c>
      <c r="AB29" s="94" t="s">
        <v>124</v>
      </c>
      <c r="AC29" s="335">
        <f>SUM(AC11:AC28)</f>
        <v>73</v>
      </c>
      <c r="AD29" s="336">
        <f t="shared" ref="AD29:AE29" si="33">SUM(AD11:AD28)</f>
        <v>0</v>
      </c>
      <c r="AE29" s="336">
        <f t="shared" si="33"/>
        <v>0</v>
      </c>
      <c r="AF29" s="469">
        <f t="shared" si="27"/>
        <v>73</v>
      </c>
      <c r="AG29" s="335">
        <f t="shared" ref="AG29:AI29" si="34">SUM(AG11:AG28)</f>
        <v>45</v>
      </c>
      <c r="AH29" s="336">
        <f t="shared" si="34"/>
        <v>0</v>
      </c>
      <c r="AI29" s="362">
        <f t="shared" si="34"/>
        <v>0</v>
      </c>
      <c r="AJ29" s="477">
        <f t="shared" si="28"/>
        <v>45</v>
      </c>
      <c r="AK29" s="364"/>
      <c r="AL29" s="339"/>
      <c r="AM29" s="340"/>
      <c r="AN29" s="340"/>
      <c r="AO29" s="339"/>
      <c r="AP29" s="421"/>
      <c r="AQ29" s="422"/>
      <c r="AR29" s="439"/>
      <c r="AS29" s="514"/>
    </row>
    <row r="30" spans="1:46" s="5" customFormat="1" ht="24" customHeight="1" thickTop="1" x14ac:dyDescent="0.25">
      <c r="A30" s="161" t="s">
        <v>119</v>
      </c>
      <c r="B30" s="333">
        <v>17</v>
      </c>
      <c r="C30" s="334"/>
      <c r="D30" s="334"/>
      <c r="E30" s="451">
        <f t="shared" ref="E30:E35" si="35">SUM(B30:D30)</f>
        <v>17</v>
      </c>
      <c r="F30" s="413">
        <v>8</v>
      </c>
      <c r="G30" s="414">
        <v>1</v>
      </c>
      <c r="H30" s="414"/>
      <c r="I30" s="459">
        <f t="shared" si="1"/>
        <v>9</v>
      </c>
      <c r="J30" s="37" t="s">
        <v>177</v>
      </c>
      <c r="K30" s="333">
        <v>4</v>
      </c>
      <c r="L30" s="334"/>
      <c r="M30" s="334"/>
      <c r="N30" s="467">
        <f t="shared" si="17"/>
        <v>4</v>
      </c>
      <c r="O30" s="413">
        <v>3</v>
      </c>
      <c r="P30" s="414"/>
      <c r="Q30" s="423"/>
      <c r="R30" s="475">
        <f t="shared" si="19"/>
        <v>3</v>
      </c>
      <c r="S30" s="28" t="s">
        <v>16</v>
      </c>
      <c r="T30" s="333">
        <v>2</v>
      </c>
      <c r="U30" s="334"/>
      <c r="V30" s="334"/>
      <c r="W30" s="483">
        <f t="shared" si="25"/>
        <v>2</v>
      </c>
      <c r="X30" s="413">
        <v>2</v>
      </c>
      <c r="Y30" s="414"/>
      <c r="Z30" s="414"/>
      <c r="AA30" s="493">
        <f t="shared" si="26"/>
        <v>2</v>
      </c>
      <c r="AB30" s="37" t="s">
        <v>182</v>
      </c>
      <c r="AC30" s="333">
        <v>25</v>
      </c>
      <c r="AD30" s="334"/>
      <c r="AE30" s="334"/>
      <c r="AF30" s="467">
        <f t="shared" ref="AF30:AF47" si="36">SUM(AC30:AE30)</f>
        <v>25</v>
      </c>
      <c r="AG30" s="413">
        <v>13</v>
      </c>
      <c r="AH30" s="414"/>
      <c r="AI30" s="423"/>
      <c r="AJ30" s="475">
        <f t="shared" ref="AJ30:AJ47" si="37">SUM(AG30:AI30)</f>
        <v>13</v>
      </c>
      <c r="AK30" s="364"/>
      <c r="AL30" s="339"/>
      <c r="AM30" s="340"/>
      <c r="AN30" s="340"/>
      <c r="AO30" s="339"/>
      <c r="AP30" s="421"/>
      <c r="AQ30" s="422"/>
      <c r="AR30" s="439"/>
      <c r="AS30" s="514"/>
    </row>
    <row r="31" spans="1:46" s="5" customFormat="1" ht="24" customHeight="1" x14ac:dyDescent="0.25">
      <c r="A31" s="161" t="s">
        <v>121</v>
      </c>
      <c r="B31" s="333">
        <v>18</v>
      </c>
      <c r="C31" s="334"/>
      <c r="D31" s="334"/>
      <c r="E31" s="451">
        <f t="shared" si="35"/>
        <v>18</v>
      </c>
      <c r="F31" s="413">
        <v>9</v>
      </c>
      <c r="G31" s="414"/>
      <c r="H31" s="414"/>
      <c r="I31" s="459">
        <f t="shared" ref="I31:I37" si="38">SUM(F31:H31)</f>
        <v>9</v>
      </c>
      <c r="J31" s="37" t="s">
        <v>180</v>
      </c>
      <c r="K31" s="333">
        <v>1</v>
      </c>
      <c r="L31" s="334"/>
      <c r="M31" s="334"/>
      <c r="N31" s="467">
        <f t="shared" si="17"/>
        <v>1</v>
      </c>
      <c r="O31" s="413">
        <v>1</v>
      </c>
      <c r="P31" s="414"/>
      <c r="Q31" s="423"/>
      <c r="R31" s="475">
        <f t="shared" si="19"/>
        <v>1</v>
      </c>
      <c r="S31" s="28" t="s">
        <v>133</v>
      </c>
      <c r="T31" s="333">
        <v>1</v>
      </c>
      <c r="U31" s="334"/>
      <c r="V31" s="334"/>
      <c r="W31" s="483">
        <f t="shared" si="25"/>
        <v>1</v>
      </c>
      <c r="X31" s="413">
        <v>1</v>
      </c>
      <c r="Y31" s="414"/>
      <c r="Z31" s="414"/>
      <c r="AA31" s="493">
        <f t="shared" si="26"/>
        <v>1</v>
      </c>
      <c r="AB31" s="37" t="s">
        <v>183</v>
      </c>
      <c r="AC31" s="333">
        <v>11</v>
      </c>
      <c r="AD31" s="334"/>
      <c r="AE31" s="334"/>
      <c r="AF31" s="467">
        <f t="shared" si="36"/>
        <v>11</v>
      </c>
      <c r="AG31" s="413">
        <v>5</v>
      </c>
      <c r="AH31" s="414"/>
      <c r="AI31" s="423"/>
      <c r="AJ31" s="475">
        <f t="shared" si="37"/>
        <v>5</v>
      </c>
      <c r="AK31" s="364"/>
      <c r="AL31" s="339"/>
      <c r="AM31" s="340"/>
      <c r="AN31" s="340"/>
      <c r="AO31" s="339"/>
      <c r="AP31" s="421"/>
      <c r="AQ31" s="422"/>
      <c r="AR31" s="439"/>
      <c r="AS31" s="514"/>
    </row>
    <row r="32" spans="1:46" s="5" customFormat="1" ht="24" customHeight="1" x14ac:dyDescent="0.25">
      <c r="A32" s="161" t="s">
        <v>122</v>
      </c>
      <c r="B32" s="333">
        <v>8</v>
      </c>
      <c r="C32" s="334"/>
      <c r="D32" s="334"/>
      <c r="E32" s="451">
        <f t="shared" si="35"/>
        <v>8</v>
      </c>
      <c r="F32" s="413">
        <v>5</v>
      </c>
      <c r="G32" s="414"/>
      <c r="H32" s="414"/>
      <c r="I32" s="459">
        <f t="shared" si="38"/>
        <v>5</v>
      </c>
      <c r="J32" s="37" t="s">
        <v>40</v>
      </c>
      <c r="K32" s="333">
        <v>4</v>
      </c>
      <c r="L32" s="334"/>
      <c r="M32" s="334"/>
      <c r="N32" s="467">
        <f t="shared" si="17"/>
        <v>4</v>
      </c>
      <c r="O32" s="413">
        <v>1</v>
      </c>
      <c r="P32" s="414"/>
      <c r="Q32" s="423"/>
      <c r="R32" s="475">
        <f t="shared" si="19"/>
        <v>1</v>
      </c>
      <c r="S32" s="89" t="s">
        <v>276</v>
      </c>
      <c r="T32" s="341">
        <v>1</v>
      </c>
      <c r="U32" s="342"/>
      <c r="V32" s="342"/>
      <c r="W32" s="484">
        <f t="shared" si="25"/>
        <v>1</v>
      </c>
      <c r="X32" s="425">
        <v>1</v>
      </c>
      <c r="Y32" s="426"/>
      <c r="Z32" s="426"/>
      <c r="AA32" s="494">
        <f t="shared" si="26"/>
        <v>1</v>
      </c>
      <c r="AB32" s="37" t="s">
        <v>184</v>
      </c>
      <c r="AC32" s="333">
        <v>3</v>
      </c>
      <c r="AD32" s="334"/>
      <c r="AE32" s="334"/>
      <c r="AF32" s="467">
        <f t="shared" si="36"/>
        <v>3</v>
      </c>
      <c r="AG32" s="413">
        <v>1</v>
      </c>
      <c r="AH32" s="414"/>
      <c r="AI32" s="423"/>
      <c r="AJ32" s="475">
        <f t="shared" si="37"/>
        <v>1</v>
      </c>
      <c r="AK32" s="364"/>
      <c r="AL32" s="339"/>
      <c r="AM32" s="340"/>
      <c r="AN32" s="340"/>
      <c r="AO32" s="339"/>
      <c r="AP32" s="421"/>
      <c r="AQ32" s="422"/>
      <c r="AR32" s="439"/>
      <c r="AS32" s="514"/>
    </row>
    <row r="33" spans="1:45" s="5" customFormat="1" ht="24" customHeight="1" x14ac:dyDescent="0.25">
      <c r="A33" s="161" t="s">
        <v>123</v>
      </c>
      <c r="B33" s="333">
        <v>9</v>
      </c>
      <c r="C33" s="334"/>
      <c r="D33" s="334"/>
      <c r="E33" s="451">
        <f t="shared" si="35"/>
        <v>9</v>
      </c>
      <c r="F33" s="413">
        <v>7</v>
      </c>
      <c r="G33" s="414">
        <v>1</v>
      </c>
      <c r="H33" s="414"/>
      <c r="I33" s="459">
        <f t="shared" si="38"/>
        <v>8</v>
      </c>
      <c r="J33" s="93" t="s">
        <v>283</v>
      </c>
      <c r="K33" s="331">
        <v>4</v>
      </c>
      <c r="L33" s="332"/>
      <c r="M33" s="332"/>
      <c r="N33" s="468">
        <f t="shared" si="17"/>
        <v>4</v>
      </c>
      <c r="O33" s="417">
        <v>3</v>
      </c>
      <c r="P33" s="418"/>
      <c r="Q33" s="424"/>
      <c r="R33" s="476">
        <f t="shared" si="19"/>
        <v>3</v>
      </c>
      <c r="S33" s="114" t="s">
        <v>275</v>
      </c>
      <c r="T33" s="346">
        <v>2</v>
      </c>
      <c r="U33" s="347"/>
      <c r="V33" s="347"/>
      <c r="W33" s="485">
        <f t="shared" si="25"/>
        <v>2</v>
      </c>
      <c r="X33" s="429">
        <v>1</v>
      </c>
      <c r="Y33" s="430"/>
      <c r="Z33" s="430"/>
      <c r="AA33" s="495">
        <f t="shared" si="26"/>
        <v>1</v>
      </c>
      <c r="AB33" s="37" t="s">
        <v>185</v>
      </c>
      <c r="AC33" s="333">
        <v>1</v>
      </c>
      <c r="AD33" s="334"/>
      <c r="AE33" s="334"/>
      <c r="AF33" s="467">
        <f t="shared" si="36"/>
        <v>1</v>
      </c>
      <c r="AG33" s="413">
        <v>1</v>
      </c>
      <c r="AH33" s="414"/>
      <c r="AI33" s="423"/>
      <c r="AJ33" s="475">
        <f t="shared" si="37"/>
        <v>1</v>
      </c>
      <c r="AK33" s="364" t="s">
        <v>618</v>
      </c>
      <c r="AL33" s="339">
        <v>959</v>
      </c>
      <c r="AM33" s="340">
        <v>4</v>
      </c>
      <c r="AN33" s="340">
        <v>3</v>
      </c>
      <c r="AO33" s="339">
        <v>966</v>
      </c>
      <c r="AP33" s="421">
        <v>554</v>
      </c>
      <c r="AQ33" s="422">
        <v>16</v>
      </c>
      <c r="AR33" s="439">
        <v>3</v>
      </c>
      <c r="AS33" s="514">
        <v>573</v>
      </c>
    </row>
    <row r="34" spans="1:45" s="5" customFormat="1" ht="24" customHeight="1" thickBot="1" x14ac:dyDescent="0.3">
      <c r="A34" s="161" t="s">
        <v>125</v>
      </c>
      <c r="B34" s="333">
        <v>9</v>
      </c>
      <c r="C34" s="334"/>
      <c r="D34" s="334"/>
      <c r="E34" s="451">
        <f t="shared" si="35"/>
        <v>9</v>
      </c>
      <c r="F34" s="413">
        <v>6</v>
      </c>
      <c r="G34" s="414"/>
      <c r="H34" s="414"/>
      <c r="I34" s="459">
        <f t="shared" si="38"/>
        <v>6</v>
      </c>
      <c r="J34" s="94" t="s">
        <v>124</v>
      </c>
      <c r="K34" s="335">
        <f>SUM(K27:K33)</f>
        <v>24</v>
      </c>
      <c r="L34" s="336">
        <f t="shared" ref="L34:M34" si="39">SUM(L27:L33)</f>
        <v>0</v>
      </c>
      <c r="M34" s="336">
        <f t="shared" si="39"/>
        <v>0</v>
      </c>
      <c r="N34" s="469">
        <f t="shared" si="17"/>
        <v>24</v>
      </c>
      <c r="O34" s="335">
        <f t="shared" ref="O34:Q34" si="40">SUM(O27:O33)</f>
        <v>15</v>
      </c>
      <c r="P34" s="336">
        <f t="shared" si="40"/>
        <v>0</v>
      </c>
      <c r="Q34" s="362">
        <f t="shared" si="40"/>
        <v>0</v>
      </c>
      <c r="R34" s="477">
        <f t="shared" si="19"/>
        <v>15</v>
      </c>
      <c r="S34" s="119" t="s">
        <v>124</v>
      </c>
      <c r="T34" s="349">
        <f>SUM(T11:T33)</f>
        <v>109</v>
      </c>
      <c r="U34" s="350">
        <f>SUM(U11:U33)</f>
        <v>0</v>
      </c>
      <c r="V34" s="350">
        <f>SUM(V11:V33)</f>
        <v>1</v>
      </c>
      <c r="W34" s="486">
        <f t="shared" si="25"/>
        <v>110</v>
      </c>
      <c r="X34" s="349">
        <f t="shared" ref="X34:Z34" si="41">SUM(X11:X33)</f>
        <v>58</v>
      </c>
      <c r="Y34" s="350">
        <f t="shared" si="41"/>
        <v>0</v>
      </c>
      <c r="Z34" s="350">
        <f t="shared" si="41"/>
        <v>1</v>
      </c>
      <c r="AA34" s="496">
        <f t="shared" si="26"/>
        <v>59</v>
      </c>
      <c r="AB34" s="37" t="s">
        <v>186</v>
      </c>
      <c r="AC34" s="333">
        <v>5</v>
      </c>
      <c r="AD34" s="334"/>
      <c r="AE34" s="334"/>
      <c r="AF34" s="467">
        <f t="shared" si="36"/>
        <v>5</v>
      </c>
      <c r="AG34" s="413">
        <v>2</v>
      </c>
      <c r="AH34" s="414"/>
      <c r="AI34" s="423"/>
      <c r="AJ34" s="475">
        <f t="shared" si="37"/>
        <v>2</v>
      </c>
      <c r="AK34" s="364" t="s">
        <v>425</v>
      </c>
      <c r="AL34" s="339">
        <v>978</v>
      </c>
      <c r="AM34" s="340">
        <v>3</v>
      </c>
      <c r="AN34" s="340">
        <v>3</v>
      </c>
      <c r="AO34" s="339">
        <f t="shared" ref="AO34:AO36" si="42">SUM(AL34:AN34)</f>
        <v>984</v>
      </c>
      <c r="AP34" s="421">
        <v>560</v>
      </c>
      <c r="AQ34" s="422">
        <v>16</v>
      </c>
      <c r="AR34" s="439">
        <v>3</v>
      </c>
      <c r="AS34" s="514">
        <f t="shared" ref="AS34:AS47" si="43">SUM(AP34:AR34)</f>
        <v>579</v>
      </c>
    </row>
    <row r="35" spans="1:45" s="5" customFormat="1" ht="24" customHeight="1" thickTop="1" x14ac:dyDescent="0.25">
      <c r="A35" s="161" t="s">
        <v>127</v>
      </c>
      <c r="B35" s="333">
        <v>1</v>
      </c>
      <c r="C35" s="334"/>
      <c r="D35" s="334"/>
      <c r="E35" s="451">
        <f t="shared" si="35"/>
        <v>1</v>
      </c>
      <c r="F35" s="413">
        <v>1</v>
      </c>
      <c r="G35" s="414"/>
      <c r="H35" s="414"/>
      <c r="I35" s="459">
        <f t="shared" si="38"/>
        <v>1</v>
      </c>
      <c r="J35" s="161" t="s">
        <v>139</v>
      </c>
      <c r="K35" s="333">
        <v>38</v>
      </c>
      <c r="L35" s="334">
        <v>1</v>
      </c>
      <c r="M35" s="334">
        <v>1</v>
      </c>
      <c r="N35" s="451">
        <f t="shared" si="17"/>
        <v>40</v>
      </c>
      <c r="O35" s="413">
        <v>18</v>
      </c>
      <c r="P35" s="414">
        <v>3</v>
      </c>
      <c r="Q35" s="414">
        <v>1</v>
      </c>
      <c r="R35" s="471">
        <f t="shared" si="19"/>
        <v>22</v>
      </c>
      <c r="S35" s="28" t="s">
        <v>21</v>
      </c>
      <c r="T35" s="333">
        <v>5</v>
      </c>
      <c r="U35" s="334"/>
      <c r="V35" s="334"/>
      <c r="W35" s="483">
        <f t="shared" si="25"/>
        <v>5</v>
      </c>
      <c r="X35" s="413">
        <v>2</v>
      </c>
      <c r="Y35" s="414"/>
      <c r="Z35" s="414"/>
      <c r="AA35" s="493">
        <f t="shared" si="26"/>
        <v>2</v>
      </c>
      <c r="AB35" s="37" t="s">
        <v>188</v>
      </c>
      <c r="AC35" s="333">
        <v>2</v>
      </c>
      <c r="AD35" s="334"/>
      <c r="AE35" s="334"/>
      <c r="AF35" s="467">
        <f t="shared" si="36"/>
        <v>2</v>
      </c>
      <c r="AG35" s="413">
        <v>2</v>
      </c>
      <c r="AH35" s="414"/>
      <c r="AI35" s="423"/>
      <c r="AJ35" s="475">
        <f t="shared" si="37"/>
        <v>2</v>
      </c>
      <c r="AK35" s="364" t="s">
        <v>406</v>
      </c>
      <c r="AL35" s="339">
        <v>992</v>
      </c>
      <c r="AM35" s="340">
        <v>3</v>
      </c>
      <c r="AN35" s="340">
        <v>4</v>
      </c>
      <c r="AO35" s="339">
        <f t="shared" si="42"/>
        <v>999</v>
      </c>
      <c r="AP35" s="421">
        <v>566</v>
      </c>
      <c r="AQ35" s="422">
        <v>16</v>
      </c>
      <c r="AR35" s="439">
        <v>4</v>
      </c>
      <c r="AS35" s="514">
        <f t="shared" si="43"/>
        <v>586</v>
      </c>
    </row>
    <row r="36" spans="1:45" s="5" customFormat="1" ht="24" customHeight="1" x14ac:dyDescent="0.25">
      <c r="A36" s="204" t="s">
        <v>129</v>
      </c>
      <c r="B36" s="331">
        <v>1</v>
      </c>
      <c r="C36" s="332"/>
      <c r="D36" s="332"/>
      <c r="E36" s="454">
        <f t="shared" ref="E36:E47" si="44">SUM(B36:D36)</f>
        <v>1</v>
      </c>
      <c r="F36" s="417">
        <v>1</v>
      </c>
      <c r="G36" s="418"/>
      <c r="H36" s="418"/>
      <c r="I36" s="462">
        <f t="shared" si="38"/>
        <v>1</v>
      </c>
      <c r="J36" s="161" t="s">
        <v>273</v>
      </c>
      <c r="K36" s="333">
        <v>11</v>
      </c>
      <c r="L36" s="334"/>
      <c r="M36" s="334"/>
      <c r="N36" s="451">
        <f t="shared" si="17"/>
        <v>11</v>
      </c>
      <c r="O36" s="413">
        <v>5</v>
      </c>
      <c r="P36" s="414"/>
      <c r="Q36" s="414"/>
      <c r="R36" s="471">
        <f t="shared" si="19"/>
        <v>5</v>
      </c>
      <c r="S36" s="28" t="s">
        <v>23</v>
      </c>
      <c r="T36" s="333">
        <v>1</v>
      </c>
      <c r="U36" s="334"/>
      <c r="V36" s="334"/>
      <c r="W36" s="483">
        <f t="shared" si="25"/>
        <v>1</v>
      </c>
      <c r="X36" s="413">
        <v>1</v>
      </c>
      <c r="Y36" s="414"/>
      <c r="Z36" s="414"/>
      <c r="AA36" s="493">
        <f t="shared" si="26"/>
        <v>1</v>
      </c>
      <c r="AB36" s="37" t="s">
        <v>191</v>
      </c>
      <c r="AC36" s="333">
        <v>2</v>
      </c>
      <c r="AD36" s="334"/>
      <c r="AE36" s="334"/>
      <c r="AF36" s="467">
        <f t="shared" si="36"/>
        <v>2</v>
      </c>
      <c r="AG36" s="413">
        <v>2</v>
      </c>
      <c r="AH36" s="414"/>
      <c r="AI36" s="423"/>
      <c r="AJ36" s="475">
        <f t="shared" si="37"/>
        <v>2</v>
      </c>
      <c r="AK36" s="364" t="s">
        <v>405</v>
      </c>
      <c r="AL36" s="339">
        <v>1030</v>
      </c>
      <c r="AM36" s="340">
        <v>3</v>
      </c>
      <c r="AN36" s="340">
        <v>4</v>
      </c>
      <c r="AO36" s="339">
        <f t="shared" si="42"/>
        <v>1037</v>
      </c>
      <c r="AP36" s="421">
        <v>575</v>
      </c>
      <c r="AQ36" s="422">
        <v>16</v>
      </c>
      <c r="AR36" s="439">
        <v>4</v>
      </c>
      <c r="AS36" s="514">
        <f t="shared" si="43"/>
        <v>595</v>
      </c>
    </row>
    <row r="37" spans="1:45" s="5" customFormat="1" ht="24" customHeight="1" thickBot="1" x14ac:dyDescent="0.3">
      <c r="A37" s="205" t="s">
        <v>124</v>
      </c>
      <c r="B37" s="366">
        <f>SUM(B29:B36)</f>
        <v>261</v>
      </c>
      <c r="C37" s="367">
        <f>SUM(C29:C36)</f>
        <v>2</v>
      </c>
      <c r="D37" s="367">
        <f>SUM(D29:D36)</f>
        <v>1</v>
      </c>
      <c r="E37" s="455">
        <f t="shared" si="44"/>
        <v>264</v>
      </c>
      <c r="F37" s="366">
        <f>SUM(F29:F36)</f>
        <v>135</v>
      </c>
      <c r="G37" s="367">
        <f>SUM(G29:G36)</f>
        <v>9</v>
      </c>
      <c r="H37" s="367">
        <f>SUM(H29:H36)</f>
        <v>1</v>
      </c>
      <c r="I37" s="463">
        <f t="shared" si="38"/>
        <v>145</v>
      </c>
      <c r="J37" s="161" t="s">
        <v>141</v>
      </c>
      <c r="K37" s="333">
        <v>3</v>
      </c>
      <c r="L37" s="334"/>
      <c r="M37" s="334"/>
      <c r="N37" s="451">
        <f t="shared" ref="N37:N44" si="45">SUM(K37:M37)</f>
        <v>3</v>
      </c>
      <c r="O37" s="413">
        <v>1</v>
      </c>
      <c r="P37" s="414"/>
      <c r="Q37" s="414"/>
      <c r="R37" s="471">
        <f t="shared" si="19"/>
        <v>1</v>
      </c>
      <c r="S37" s="28" t="s">
        <v>25</v>
      </c>
      <c r="T37" s="333">
        <v>2</v>
      </c>
      <c r="U37" s="334"/>
      <c r="V37" s="334"/>
      <c r="W37" s="483">
        <f t="shared" si="25"/>
        <v>2</v>
      </c>
      <c r="X37" s="413">
        <v>1</v>
      </c>
      <c r="Y37" s="414"/>
      <c r="Z37" s="414"/>
      <c r="AA37" s="493">
        <f t="shared" si="26"/>
        <v>1</v>
      </c>
      <c r="AB37" s="37" t="s">
        <v>194</v>
      </c>
      <c r="AC37" s="333">
        <v>4</v>
      </c>
      <c r="AD37" s="334"/>
      <c r="AE37" s="334"/>
      <c r="AF37" s="467">
        <f t="shared" si="36"/>
        <v>4</v>
      </c>
      <c r="AG37" s="413">
        <v>3</v>
      </c>
      <c r="AH37" s="414"/>
      <c r="AI37" s="423"/>
      <c r="AJ37" s="475">
        <f t="shared" si="37"/>
        <v>3</v>
      </c>
      <c r="AK37" s="364" t="s">
        <v>384</v>
      </c>
      <c r="AL37" s="339">
        <v>1038</v>
      </c>
      <c r="AM37" s="101">
        <v>3</v>
      </c>
      <c r="AN37" s="210">
        <v>4</v>
      </c>
      <c r="AO37" s="510">
        <f>SUM(AL37:AN37)</f>
        <v>1045</v>
      </c>
      <c r="AP37" s="440">
        <v>577</v>
      </c>
      <c r="AQ37" s="441">
        <v>16</v>
      </c>
      <c r="AR37" s="442">
        <v>4</v>
      </c>
      <c r="AS37" s="515">
        <f>SUM(AP37:AR37)</f>
        <v>597</v>
      </c>
    </row>
    <row r="38" spans="1:45" s="5" customFormat="1" ht="24" customHeight="1" thickTop="1" x14ac:dyDescent="0.25">
      <c r="A38" s="161" t="s">
        <v>301</v>
      </c>
      <c r="B38" s="333">
        <v>17</v>
      </c>
      <c r="C38" s="334"/>
      <c r="D38" s="334"/>
      <c r="E38" s="451">
        <f t="shared" si="44"/>
        <v>17</v>
      </c>
      <c r="F38" s="413">
        <v>12</v>
      </c>
      <c r="G38" s="414">
        <v>1</v>
      </c>
      <c r="H38" s="414"/>
      <c r="I38" s="459">
        <f t="shared" ref="I38:I47" si="46">SUM(F38:H38)</f>
        <v>13</v>
      </c>
      <c r="J38" s="161" t="s">
        <v>144</v>
      </c>
      <c r="K38" s="333">
        <v>2</v>
      </c>
      <c r="L38" s="334"/>
      <c r="M38" s="334"/>
      <c r="N38" s="451">
        <f t="shared" si="45"/>
        <v>2</v>
      </c>
      <c r="O38" s="413">
        <v>1</v>
      </c>
      <c r="P38" s="414"/>
      <c r="Q38" s="414"/>
      <c r="R38" s="471">
        <f t="shared" si="19"/>
        <v>1</v>
      </c>
      <c r="S38" s="28" t="s">
        <v>26</v>
      </c>
      <c r="T38" s="333">
        <v>2</v>
      </c>
      <c r="U38" s="334"/>
      <c r="V38" s="334"/>
      <c r="W38" s="483">
        <f t="shared" si="25"/>
        <v>2</v>
      </c>
      <c r="X38" s="413">
        <v>1</v>
      </c>
      <c r="Y38" s="414"/>
      <c r="Z38" s="414"/>
      <c r="AA38" s="493">
        <f t="shared" si="26"/>
        <v>1</v>
      </c>
      <c r="AB38" s="37" t="s">
        <v>197</v>
      </c>
      <c r="AC38" s="333">
        <v>2</v>
      </c>
      <c r="AD38" s="334"/>
      <c r="AE38" s="334"/>
      <c r="AF38" s="467">
        <f t="shared" si="36"/>
        <v>2</v>
      </c>
      <c r="AG38" s="413">
        <v>1</v>
      </c>
      <c r="AH38" s="414"/>
      <c r="AI38" s="423"/>
      <c r="AJ38" s="475">
        <f t="shared" si="37"/>
        <v>1</v>
      </c>
      <c r="AK38" s="364" t="s">
        <v>378</v>
      </c>
      <c r="AL38" s="339">
        <v>1054</v>
      </c>
      <c r="AM38" s="340">
        <v>3</v>
      </c>
      <c r="AN38" s="340">
        <v>4</v>
      </c>
      <c r="AO38" s="465">
        <f t="shared" ref="AO38:AO47" si="47">SUM(AL38:AN38)</f>
        <v>1061</v>
      </c>
      <c r="AP38" s="443">
        <v>591</v>
      </c>
      <c r="AQ38" s="422">
        <v>16</v>
      </c>
      <c r="AR38" s="422">
        <v>4</v>
      </c>
      <c r="AS38" s="490">
        <f t="shared" si="43"/>
        <v>611</v>
      </c>
    </row>
    <row r="39" spans="1:45" s="5" customFormat="1" ht="24" customHeight="1" x14ac:dyDescent="0.25">
      <c r="A39" s="161" t="s">
        <v>302</v>
      </c>
      <c r="B39" s="333">
        <v>1</v>
      </c>
      <c r="C39" s="334"/>
      <c r="D39" s="334"/>
      <c r="E39" s="451">
        <f t="shared" si="44"/>
        <v>1</v>
      </c>
      <c r="F39" s="413">
        <v>1</v>
      </c>
      <c r="G39" s="414"/>
      <c r="H39" s="414"/>
      <c r="I39" s="459">
        <f t="shared" si="46"/>
        <v>1</v>
      </c>
      <c r="J39" s="161" t="s">
        <v>147</v>
      </c>
      <c r="K39" s="333">
        <v>2</v>
      </c>
      <c r="L39" s="334"/>
      <c r="M39" s="334"/>
      <c r="N39" s="451">
        <f t="shared" si="45"/>
        <v>2</v>
      </c>
      <c r="O39" s="413">
        <v>1</v>
      </c>
      <c r="P39" s="414"/>
      <c r="Q39" s="414"/>
      <c r="R39" s="471">
        <f t="shared" si="19"/>
        <v>1</v>
      </c>
      <c r="S39" s="28" t="s">
        <v>28</v>
      </c>
      <c r="T39" s="333">
        <v>3</v>
      </c>
      <c r="U39" s="334"/>
      <c r="V39" s="334"/>
      <c r="W39" s="483">
        <f t="shared" si="25"/>
        <v>3</v>
      </c>
      <c r="X39" s="413">
        <v>3</v>
      </c>
      <c r="Y39" s="414"/>
      <c r="Z39" s="414"/>
      <c r="AA39" s="493">
        <f t="shared" si="26"/>
        <v>3</v>
      </c>
      <c r="AB39" s="37" t="s">
        <v>200</v>
      </c>
      <c r="AC39" s="333">
        <v>2</v>
      </c>
      <c r="AD39" s="334"/>
      <c r="AE39" s="334"/>
      <c r="AF39" s="467">
        <f t="shared" si="36"/>
        <v>2</v>
      </c>
      <c r="AG39" s="413">
        <v>1</v>
      </c>
      <c r="AH39" s="414"/>
      <c r="AI39" s="423"/>
      <c r="AJ39" s="475">
        <f t="shared" si="37"/>
        <v>1</v>
      </c>
      <c r="AK39" s="364" t="s">
        <v>367</v>
      </c>
      <c r="AL39" s="339">
        <v>1067</v>
      </c>
      <c r="AM39" s="340">
        <v>3</v>
      </c>
      <c r="AN39" s="340">
        <v>4</v>
      </c>
      <c r="AO39" s="339">
        <f t="shared" si="47"/>
        <v>1074</v>
      </c>
      <c r="AP39" s="421">
        <v>601</v>
      </c>
      <c r="AQ39" s="422">
        <v>17</v>
      </c>
      <c r="AR39" s="439">
        <v>4</v>
      </c>
      <c r="AS39" s="514">
        <f t="shared" si="43"/>
        <v>622</v>
      </c>
    </row>
    <row r="40" spans="1:45" s="5" customFormat="1" ht="24" customHeight="1" x14ac:dyDescent="0.25">
      <c r="A40" s="161" t="s">
        <v>342</v>
      </c>
      <c r="B40" s="333">
        <v>2</v>
      </c>
      <c r="C40" s="334"/>
      <c r="D40" s="334"/>
      <c r="E40" s="451">
        <f t="shared" si="44"/>
        <v>2</v>
      </c>
      <c r="F40" s="413">
        <v>1</v>
      </c>
      <c r="G40" s="414"/>
      <c r="H40" s="414"/>
      <c r="I40" s="459">
        <f t="shared" si="46"/>
        <v>1</v>
      </c>
      <c r="J40" s="161" t="s">
        <v>148</v>
      </c>
      <c r="K40" s="333">
        <v>1</v>
      </c>
      <c r="L40" s="334"/>
      <c r="M40" s="334"/>
      <c r="N40" s="451">
        <f t="shared" si="45"/>
        <v>1</v>
      </c>
      <c r="O40" s="413">
        <v>1</v>
      </c>
      <c r="P40" s="414"/>
      <c r="Q40" s="414"/>
      <c r="R40" s="471">
        <f t="shared" si="19"/>
        <v>1</v>
      </c>
      <c r="S40" s="28" t="s">
        <v>150</v>
      </c>
      <c r="T40" s="333">
        <v>1</v>
      </c>
      <c r="U40" s="334"/>
      <c r="V40" s="334"/>
      <c r="W40" s="483">
        <f t="shared" si="25"/>
        <v>1</v>
      </c>
      <c r="X40" s="413">
        <v>1</v>
      </c>
      <c r="Y40" s="414"/>
      <c r="Z40" s="414"/>
      <c r="AA40" s="493">
        <f t="shared" si="26"/>
        <v>1</v>
      </c>
      <c r="AB40" s="37" t="s">
        <v>203</v>
      </c>
      <c r="AC40" s="333">
        <v>1</v>
      </c>
      <c r="AD40" s="334"/>
      <c r="AE40" s="334"/>
      <c r="AF40" s="467">
        <f t="shared" si="36"/>
        <v>1</v>
      </c>
      <c r="AG40" s="413">
        <v>1</v>
      </c>
      <c r="AH40" s="414"/>
      <c r="AI40" s="423"/>
      <c r="AJ40" s="475">
        <f t="shared" si="37"/>
        <v>1</v>
      </c>
      <c r="AK40" s="364" t="s">
        <v>364</v>
      </c>
      <c r="AL40" s="339">
        <v>1099</v>
      </c>
      <c r="AM40" s="340">
        <v>3</v>
      </c>
      <c r="AN40" s="340">
        <v>4</v>
      </c>
      <c r="AO40" s="339">
        <f t="shared" si="47"/>
        <v>1106</v>
      </c>
      <c r="AP40" s="421">
        <v>612</v>
      </c>
      <c r="AQ40" s="422">
        <v>17</v>
      </c>
      <c r="AR40" s="439">
        <v>4</v>
      </c>
      <c r="AS40" s="514">
        <f t="shared" si="43"/>
        <v>633</v>
      </c>
    </row>
    <row r="41" spans="1:45" s="5" customFormat="1" ht="24" customHeight="1" x14ac:dyDescent="0.25">
      <c r="A41" s="161" t="s">
        <v>303</v>
      </c>
      <c r="B41" s="333">
        <v>2</v>
      </c>
      <c r="C41" s="334"/>
      <c r="D41" s="334"/>
      <c r="E41" s="451">
        <f t="shared" si="44"/>
        <v>2</v>
      </c>
      <c r="F41" s="413">
        <v>2</v>
      </c>
      <c r="G41" s="414"/>
      <c r="H41" s="414"/>
      <c r="I41" s="459">
        <f t="shared" si="46"/>
        <v>2</v>
      </c>
      <c r="J41" s="161" t="s">
        <v>153</v>
      </c>
      <c r="K41" s="333">
        <v>4</v>
      </c>
      <c r="L41" s="334"/>
      <c r="M41" s="334"/>
      <c r="N41" s="451">
        <f t="shared" si="45"/>
        <v>4</v>
      </c>
      <c r="O41" s="413">
        <v>2</v>
      </c>
      <c r="P41" s="414"/>
      <c r="Q41" s="414"/>
      <c r="R41" s="471">
        <f t="shared" si="19"/>
        <v>2</v>
      </c>
      <c r="S41" s="28" t="s">
        <v>30</v>
      </c>
      <c r="T41" s="333">
        <v>1</v>
      </c>
      <c r="U41" s="334"/>
      <c r="V41" s="334"/>
      <c r="W41" s="483">
        <f t="shared" si="25"/>
        <v>1</v>
      </c>
      <c r="X41" s="413">
        <v>1</v>
      </c>
      <c r="Y41" s="414"/>
      <c r="Z41" s="414"/>
      <c r="AA41" s="493">
        <f t="shared" si="26"/>
        <v>1</v>
      </c>
      <c r="AB41" s="37" t="s">
        <v>206</v>
      </c>
      <c r="AC41" s="333">
        <v>2</v>
      </c>
      <c r="AD41" s="334"/>
      <c r="AE41" s="334"/>
      <c r="AF41" s="467">
        <f t="shared" si="36"/>
        <v>2</v>
      </c>
      <c r="AG41" s="413">
        <v>1</v>
      </c>
      <c r="AH41" s="414"/>
      <c r="AI41" s="423"/>
      <c r="AJ41" s="475">
        <f t="shared" si="37"/>
        <v>1</v>
      </c>
      <c r="AK41" s="364" t="s">
        <v>362</v>
      </c>
      <c r="AL41" s="339">
        <v>1120</v>
      </c>
      <c r="AM41" s="340">
        <v>3</v>
      </c>
      <c r="AN41" s="340">
        <v>4</v>
      </c>
      <c r="AO41" s="339">
        <f t="shared" si="47"/>
        <v>1127</v>
      </c>
      <c r="AP41" s="421">
        <v>620</v>
      </c>
      <c r="AQ41" s="422">
        <v>17</v>
      </c>
      <c r="AR41" s="439">
        <v>4</v>
      </c>
      <c r="AS41" s="514">
        <f t="shared" si="43"/>
        <v>641</v>
      </c>
    </row>
    <row r="42" spans="1:45" s="5" customFormat="1" ht="24" customHeight="1" x14ac:dyDescent="0.25">
      <c r="A42" s="161" t="s">
        <v>304</v>
      </c>
      <c r="B42" s="333">
        <v>2</v>
      </c>
      <c r="C42" s="334"/>
      <c r="D42" s="334"/>
      <c r="E42" s="451">
        <f t="shared" si="44"/>
        <v>2</v>
      </c>
      <c r="F42" s="413">
        <v>1</v>
      </c>
      <c r="G42" s="414"/>
      <c r="H42" s="414"/>
      <c r="I42" s="459">
        <f t="shared" si="46"/>
        <v>1</v>
      </c>
      <c r="J42" s="161" t="s">
        <v>160</v>
      </c>
      <c r="K42" s="333">
        <v>1</v>
      </c>
      <c r="L42" s="334"/>
      <c r="M42" s="334"/>
      <c r="N42" s="451">
        <f t="shared" si="45"/>
        <v>1</v>
      </c>
      <c r="O42" s="413">
        <v>1</v>
      </c>
      <c r="P42" s="414"/>
      <c r="Q42" s="414"/>
      <c r="R42" s="471">
        <f t="shared" si="19"/>
        <v>1</v>
      </c>
      <c r="S42" s="30" t="s">
        <v>31</v>
      </c>
      <c r="T42" s="344">
        <v>2</v>
      </c>
      <c r="U42" s="345"/>
      <c r="V42" s="345"/>
      <c r="W42" s="487">
        <f t="shared" si="25"/>
        <v>2</v>
      </c>
      <c r="X42" s="415">
        <v>1</v>
      </c>
      <c r="Y42" s="416"/>
      <c r="Z42" s="416"/>
      <c r="AA42" s="497">
        <f t="shared" si="26"/>
        <v>1</v>
      </c>
      <c r="AB42" s="37" t="s">
        <v>208</v>
      </c>
      <c r="AC42" s="333">
        <v>9</v>
      </c>
      <c r="AD42" s="334"/>
      <c r="AE42" s="334"/>
      <c r="AF42" s="467">
        <f t="shared" si="36"/>
        <v>9</v>
      </c>
      <c r="AG42" s="413">
        <v>5</v>
      </c>
      <c r="AH42" s="414"/>
      <c r="AI42" s="423"/>
      <c r="AJ42" s="475">
        <f t="shared" si="37"/>
        <v>5</v>
      </c>
      <c r="AK42" s="364" t="s">
        <v>350</v>
      </c>
      <c r="AL42" s="339">
        <v>1147</v>
      </c>
      <c r="AM42" s="340">
        <v>3</v>
      </c>
      <c r="AN42" s="340">
        <v>4</v>
      </c>
      <c r="AO42" s="339">
        <f t="shared" si="47"/>
        <v>1154</v>
      </c>
      <c r="AP42" s="421">
        <v>632</v>
      </c>
      <c r="AQ42" s="422">
        <v>16</v>
      </c>
      <c r="AR42" s="439">
        <v>4</v>
      </c>
      <c r="AS42" s="514">
        <f t="shared" si="43"/>
        <v>652</v>
      </c>
    </row>
    <row r="43" spans="1:45" s="5" customFormat="1" ht="24" customHeight="1" thickBot="1" x14ac:dyDescent="0.3">
      <c r="A43" s="161" t="s">
        <v>391</v>
      </c>
      <c r="B43" s="333">
        <v>2</v>
      </c>
      <c r="C43" s="334"/>
      <c r="D43" s="334"/>
      <c r="E43" s="451">
        <f t="shared" si="44"/>
        <v>2</v>
      </c>
      <c r="F43" s="413">
        <v>1</v>
      </c>
      <c r="G43" s="414"/>
      <c r="H43" s="414"/>
      <c r="I43" s="459">
        <f t="shared" si="46"/>
        <v>1</v>
      </c>
      <c r="J43" s="161" t="s">
        <v>164</v>
      </c>
      <c r="K43" s="333">
        <v>8</v>
      </c>
      <c r="L43" s="334"/>
      <c r="M43" s="334"/>
      <c r="N43" s="451">
        <f t="shared" si="45"/>
        <v>8</v>
      </c>
      <c r="O43" s="413">
        <v>2</v>
      </c>
      <c r="P43" s="414"/>
      <c r="Q43" s="414"/>
      <c r="R43" s="471">
        <f t="shared" si="19"/>
        <v>2</v>
      </c>
      <c r="S43" s="119" t="s">
        <v>124</v>
      </c>
      <c r="T43" s="349">
        <f>SUM(T35:T42)</f>
        <v>17</v>
      </c>
      <c r="U43" s="350">
        <f t="shared" ref="U43:V43" si="48">SUM(U35:U42)</f>
        <v>0</v>
      </c>
      <c r="V43" s="350">
        <f t="shared" si="48"/>
        <v>0</v>
      </c>
      <c r="W43" s="486">
        <f t="shared" si="25"/>
        <v>17</v>
      </c>
      <c r="X43" s="349">
        <f t="shared" ref="X43:Z43" si="49">SUM(X35:X42)</f>
        <v>11</v>
      </c>
      <c r="Y43" s="350">
        <f t="shared" si="49"/>
        <v>0</v>
      </c>
      <c r="Z43" s="350">
        <f t="shared" si="49"/>
        <v>0</v>
      </c>
      <c r="AA43" s="496">
        <f t="shared" si="26"/>
        <v>11</v>
      </c>
      <c r="AB43" s="37" t="s">
        <v>210</v>
      </c>
      <c r="AC43" s="333">
        <v>1</v>
      </c>
      <c r="AD43" s="334"/>
      <c r="AE43" s="334"/>
      <c r="AF43" s="467">
        <f t="shared" si="36"/>
        <v>1</v>
      </c>
      <c r="AG43" s="413">
        <v>1</v>
      </c>
      <c r="AH43" s="414"/>
      <c r="AI43" s="423"/>
      <c r="AJ43" s="475">
        <f t="shared" si="37"/>
        <v>1</v>
      </c>
      <c r="AK43" s="364" t="s">
        <v>349</v>
      </c>
      <c r="AL43" s="339">
        <v>1169</v>
      </c>
      <c r="AM43" s="340">
        <v>3</v>
      </c>
      <c r="AN43" s="340">
        <v>4</v>
      </c>
      <c r="AO43" s="339">
        <f t="shared" si="47"/>
        <v>1176</v>
      </c>
      <c r="AP43" s="421">
        <v>632</v>
      </c>
      <c r="AQ43" s="422">
        <v>16</v>
      </c>
      <c r="AR43" s="439">
        <v>4</v>
      </c>
      <c r="AS43" s="514">
        <f t="shared" si="43"/>
        <v>652</v>
      </c>
    </row>
    <row r="44" spans="1:45" s="5" customFormat="1" ht="24" customHeight="1" thickTop="1" x14ac:dyDescent="0.25">
      <c r="A44" s="161" t="s">
        <v>305</v>
      </c>
      <c r="B44" s="333">
        <v>1</v>
      </c>
      <c r="C44" s="334"/>
      <c r="D44" s="334"/>
      <c r="E44" s="451">
        <f t="shared" si="44"/>
        <v>1</v>
      </c>
      <c r="F44" s="413">
        <v>1</v>
      </c>
      <c r="G44" s="414"/>
      <c r="H44" s="414"/>
      <c r="I44" s="459">
        <f t="shared" si="46"/>
        <v>1</v>
      </c>
      <c r="J44" s="161" t="s">
        <v>168</v>
      </c>
      <c r="K44" s="333">
        <v>7</v>
      </c>
      <c r="L44" s="334"/>
      <c r="M44" s="334"/>
      <c r="N44" s="451">
        <f t="shared" si="45"/>
        <v>7</v>
      </c>
      <c r="O44" s="413">
        <v>4</v>
      </c>
      <c r="P44" s="414"/>
      <c r="Q44" s="414"/>
      <c r="R44" s="471">
        <f t="shared" si="19"/>
        <v>4</v>
      </c>
      <c r="S44" s="28" t="s">
        <v>34</v>
      </c>
      <c r="T44" s="333">
        <v>11</v>
      </c>
      <c r="U44" s="334"/>
      <c r="V44" s="334"/>
      <c r="W44" s="483">
        <f t="shared" si="25"/>
        <v>11</v>
      </c>
      <c r="X44" s="413">
        <v>7</v>
      </c>
      <c r="Y44" s="414"/>
      <c r="Z44" s="414"/>
      <c r="AA44" s="493">
        <f t="shared" si="26"/>
        <v>7</v>
      </c>
      <c r="AB44" s="37" t="s">
        <v>284</v>
      </c>
      <c r="AC44" s="333">
        <v>2</v>
      </c>
      <c r="AD44" s="334"/>
      <c r="AE44" s="334"/>
      <c r="AF44" s="467">
        <f t="shared" si="36"/>
        <v>2</v>
      </c>
      <c r="AG44" s="413">
        <v>1</v>
      </c>
      <c r="AH44" s="414"/>
      <c r="AI44" s="423"/>
      <c r="AJ44" s="475">
        <f t="shared" si="37"/>
        <v>1</v>
      </c>
      <c r="AK44" s="364" t="s">
        <v>345</v>
      </c>
      <c r="AL44" s="339">
        <v>1199</v>
      </c>
      <c r="AM44" s="340">
        <v>3</v>
      </c>
      <c r="AN44" s="340">
        <v>4</v>
      </c>
      <c r="AO44" s="339">
        <f t="shared" si="47"/>
        <v>1206</v>
      </c>
      <c r="AP44" s="421">
        <v>651</v>
      </c>
      <c r="AQ44" s="422">
        <v>16</v>
      </c>
      <c r="AR44" s="439">
        <v>4</v>
      </c>
      <c r="AS44" s="514">
        <f t="shared" si="43"/>
        <v>671</v>
      </c>
    </row>
    <row r="45" spans="1:45" s="5" customFormat="1" ht="24" customHeight="1" x14ac:dyDescent="0.25">
      <c r="A45" s="161" t="s">
        <v>306</v>
      </c>
      <c r="B45" s="333">
        <v>1</v>
      </c>
      <c r="C45" s="334"/>
      <c r="D45" s="334"/>
      <c r="E45" s="451">
        <f t="shared" si="44"/>
        <v>1</v>
      </c>
      <c r="F45" s="413">
        <v>1</v>
      </c>
      <c r="G45" s="414"/>
      <c r="H45" s="414"/>
      <c r="I45" s="459">
        <f t="shared" si="46"/>
        <v>1</v>
      </c>
      <c r="J45" s="204" t="s">
        <v>389</v>
      </c>
      <c r="K45" s="331">
        <v>1</v>
      </c>
      <c r="L45" s="332"/>
      <c r="M45" s="332"/>
      <c r="N45" s="454">
        <f>SUM(K45:M45)</f>
        <v>1</v>
      </c>
      <c r="O45" s="417">
        <v>1</v>
      </c>
      <c r="P45" s="418"/>
      <c r="Q45" s="418"/>
      <c r="R45" s="478">
        <f t="shared" si="19"/>
        <v>1</v>
      </c>
      <c r="S45" s="28" t="s">
        <v>36</v>
      </c>
      <c r="T45" s="333">
        <v>4</v>
      </c>
      <c r="U45" s="334"/>
      <c r="V45" s="334"/>
      <c r="W45" s="483">
        <f t="shared" si="25"/>
        <v>4</v>
      </c>
      <c r="X45" s="413">
        <v>1</v>
      </c>
      <c r="Y45" s="414"/>
      <c r="Z45" s="414"/>
      <c r="AA45" s="493">
        <f t="shared" si="26"/>
        <v>1</v>
      </c>
      <c r="AB45" s="93" t="s">
        <v>296</v>
      </c>
      <c r="AC45" s="333">
        <v>3</v>
      </c>
      <c r="AD45" s="334"/>
      <c r="AE45" s="334"/>
      <c r="AF45" s="467">
        <f t="shared" si="36"/>
        <v>3</v>
      </c>
      <c r="AG45" s="413">
        <v>2</v>
      </c>
      <c r="AH45" s="414"/>
      <c r="AI45" s="423"/>
      <c r="AJ45" s="475">
        <f t="shared" si="37"/>
        <v>2</v>
      </c>
      <c r="AK45" s="364" t="s">
        <v>244</v>
      </c>
      <c r="AL45" s="339">
        <v>1241</v>
      </c>
      <c r="AM45" s="340">
        <v>3</v>
      </c>
      <c r="AN45" s="340">
        <v>4</v>
      </c>
      <c r="AO45" s="339">
        <f t="shared" si="47"/>
        <v>1248</v>
      </c>
      <c r="AP45" s="421">
        <v>657</v>
      </c>
      <c r="AQ45" s="422">
        <v>16</v>
      </c>
      <c r="AR45" s="439">
        <v>4</v>
      </c>
      <c r="AS45" s="514">
        <f t="shared" si="43"/>
        <v>677</v>
      </c>
    </row>
    <row r="46" spans="1:45" s="5" customFormat="1" ht="24" customHeight="1" thickBot="1" x14ac:dyDescent="0.3">
      <c r="A46" s="161" t="s">
        <v>307</v>
      </c>
      <c r="B46" s="333">
        <v>2</v>
      </c>
      <c r="C46" s="334"/>
      <c r="D46" s="334"/>
      <c r="E46" s="451">
        <f t="shared" si="44"/>
        <v>2</v>
      </c>
      <c r="F46" s="413">
        <v>1</v>
      </c>
      <c r="G46" s="414"/>
      <c r="H46" s="414"/>
      <c r="I46" s="459">
        <f t="shared" si="46"/>
        <v>1</v>
      </c>
      <c r="J46" s="205" t="s">
        <v>124</v>
      </c>
      <c r="K46" s="366">
        <f>SUM(K35:K45)</f>
        <v>78</v>
      </c>
      <c r="L46" s="367">
        <f t="shared" ref="L46:M46" si="50">SUM(L35:L45)</f>
        <v>1</v>
      </c>
      <c r="M46" s="367">
        <f t="shared" si="50"/>
        <v>1</v>
      </c>
      <c r="N46" s="455">
        <f>SUM(K46:M46)</f>
        <v>80</v>
      </c>
      <c r="O46" s="366">
        <f t="shared" ref="O46:Q46" si="51">SUM(O35:O45)</f>
        <v>37</v>
      </c>
      <c r="P46" s="367">
        <f t="shared" si="51"/>
        <v>3</v>
      </c>
      <c r="Q46" s="367">
        <f t="shared" si="51"/>
        <v>1</v>
      </c>
      <c r="R46" s="479">
        <f t="shared" si="19"/>
        <v>41</v>
      </c>
      <c r="S46" s="28" t="s">
        <v>163</v>
      </c>
      <c r="T46" s="333">
        <v>1</v>
      </c>
      <c r="U46" s="334"/>
      <c r="V46" s="334"/>
      <c r="W46" s="483">
        <f t="shared" si="25"/>
        <v>1</v>
      </c>
      <c r="X46" s="413">
        <v>1</v>
      </c>
      <c r="Y46" s="414"/>
      <c r="Z46" s="414"/>
      <c r="AA46" s="493">
        <f t="shared" si="26"/>
        <v>1</v>
      </c>
      <c r="AB46" s="368" t="s">
        <v>285</v>
      </c>
      <c r="AC46" s="333">
        <v>4</v>
      </c>
      <c r="AD46" s="334"/>
      <c r="AE46" s="334"/>
      <c r="AF46" s="467">
        <f t="shared" si="36"/>
        <v>4</v>
      </c>
      <c r="AG46" s="413">
        <v>1</v>
      </c>
      <c r="AH46" s="414"/>
      <c r="AI46" s="423"/>
      <c r="AJ46" s="475">
        <f t="shared" si="37"/>
        <v>1</v>
      </c>
      <c r="AK46" s="364" t="s">
        <v>3</v>
      </c>
      <c r="AL46" s="339">
        <v>1277</v>
      </c>
      <c r="AM46" s="340">
        <v>3</v>
      </c>
      <c r="AN46" s="340">
        <v>4</v>
      </c>
      <c r="AO46" s="339">
        <f t="shared" si="47"/>
        <v>1284</v>
      </c>
      <c r="AP46" s="421">
        <v>664</v>
      </c>
      <c r="AQ46" s="422">
        <v>16</v>
      </c>
      <c r="AR46" s="439">
        <v>4</v>
      </c>
      <c r="AS46" s="514">
        <f t="shared" si="43"/>
        <v>684</v>
      </c>
    </row>
    <row r="47" spans="1:45" s="5" customFormat="1" ht="24" customHeight="1" thickTop="1" thickBot="1" x14ac:dyDescent="0.3">
      <c r="A47" s="212" t="s">
        <v>308</v>
      </c>
      <c r="B47" s="369">
        <v>1</v>
      </c>
      <c r="C47" s="370"/>
      <c r="D47" s="370"/>
      <c r="E47" s="456">
        <f t="shared" si="44"/>
        <v>1</v>
      </c>
      <c r="F47" s="419">
        <v>1</v>
      </c>
      <c r="G47" s="420"/>
      <c r="H47" s="420"/>
      <c r="I47" s="464">
        <f t="shared" si="46"/>
        <v>1</v>
      </c>
      <c r="J47" s="212" t="s">
        <v>172</v>
      </c>
      <c r="K47" s="369">
        <v>3</v>
      </c>
      <c r="L47" s="370"/>
      <c r="M47" s="370"/>
      <c r="N47" s="456">
        <f>SUM(K47:M47)</f>
        <v>3</v>
      </c>
      <c r="O47" s="419">
        <v>2</v>
      </c>
      <c r="P47" s="420"/>
      <c r="Q47" s="420"/>
      <c r="R47" s="480">
        <f t="shared" si="19"/>
        <v>2</v>
      </c>
      <c r="S47" s="137" t="s">
        <v>165</v>
      </c>
      <c r="T47" s="369">
        <v>1</v>
      </c>
      <c r="U47" s="370"/>
      <c r="V47" s="370"/>
      <c r="W47" s="488">
        <f t="shared" si="25"/>
        <v>1</v>
      </c>
      <c r="X47" s="419">
        <v>1</v>
      </c>
      <c r="Y47" s="420"/>
      <c r="Z47" s="420"/>
      <c r="AA47" s="498">
        <f t="shared" si="26"/>
        <v>1</v>
      </c>
      <c r="AB47" s="133" t="s">
        <v>297</v>
      </c>
      <c r="AC47" s="369">
        <v>1</v>
      </c>
      <c r="AD47" s="370"/>
      <c r="AE47" s="370"/>
      <c r="AF47" s="502">
        <f t="shared" si="36"/>
        <v>1</v>
      </c>
      <c r="AG47" s="419">
        <v>1</v>
      </c>
      <c r="AH47" s="420"/>
      <c r="AI47" s="431"/>
      <c r="AJ47" s="507">
        <f t="shared" si="37"/>
        <v>1</v>
      </c>
      <c r="AK47" s="371" t="s">
        <v>343</v>
      </c>
      <c r="AL47" s="372">
        <v>1300</v>
      </c>
      <c r="AM47" s="373">
        <v>3</v>
      </c>
      <c r="AN47" s="373">
        <v>4</v>
      </c>
      <c r="AO47" s="372">
        <f t="shared" si="47"/>
        <v>1307</v>
      </c>
      <c r="AP47" s="444">
        <v>667</v>
      </c>
      <c r="AQ47" s="445">
        <v>16</v>
      </c>
      <c r="AR47" s="446">
        <v>4</v>
      </c>
      <c r="AS47" s="516">
        <f t="shared" si="43"/>
        <v>687</v>
      </c>
    </row>
    <row r="48" spans="1:45" s="5" customFormat="1" ht="24" customHeight="1" x14ac:dyDescent="0.25"/>
    <row r="49" spans="7:36" ht="24" customHeight="1" x14ac:dyDescent="0.65">
      <c r="J49" s="5"/>
      <c r="K49" s="5"/>
      <c r="L49" s="5"/>
      <c r="M49" s="5"/>
      <c r="N49" s="5"/>
      <c r="O49" s="5"/>
      <c r="P49" s="5"/>
      <c r="Q49" s="5"/>
      <c r="R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7:36" ht="24" customHeight="1" x14ac:dyDescent="0.65">
      <c r="J50" s="5"/>
      <c r="K50" s="5"/>
      <c r="L50" s="5"/>
      <c r="M50" s="5"/>
      <c r="N50" s="5"/>
      <c r="O50" s="5"/>
      <c r="P50" s="5"/>
      <c r="Q50" s="5"/>
      <c r="R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7:36" ht="24" customHeight="1" x14ac:dyDescent="0.65">
      <c r="J51" s="5"/>
      <c r="K51" s="5"/>
      <c r="L51" s="5"/>
      <c r="M51" s="5"/>
      <c r="N51" s="5"/>
      <c r="O51" s="5"/>
      <c r="P51" s="5"/>
      <c r="Q51" s="5"/>
      <c r="R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7:36" ht="24" customHeight="1" x14ac:dyDescent="0.65">
      <c r="G52" s="517"/>
      <c r="H52" s="517"/>
      <c r="I52" s="517"/>
      <c r="J52" s="517"/>
      <c r="K52" s="517"/>
      <c r="L52" s="5"/>
      <c r="M52" s="5"/>
      <c r="N52" s="5"/>
      <c r="O52" s="5"/>
      <c r="P52" s="5"/>
      <c r="Q52" s="5"/>
      <c r="R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7:36" ht="24" customHeight="1" x14ac:dyDescent="0.65">
      <c r="J53" s="5"/>
      <c r="K53" s="5"/>
      <c r="L53" s="5"/>
      <c r="M53" s="5"/>
      <c r="N53" s="5"/>
      <c r="O53" s="5"/>
      <c r="P53" s="5"/>
      <c r="Q53" s="5"/>
      <c r="R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7:36" ht="24" customHeight="1" x14ac:dyDescent="0.65">
      <c r="J54" s="5"/>
      <c r="K54" s="5"/>
      <c r="L54" s="5"/>
      <c r="M54" s="5"/>
      <c r="N54" s="5"/>
      <c r="O54" s="5"/>
      <c r="P54" s="5"/>
      <c r="Q54" s="5"/>
      <c r="R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7:36" ht="24" customHeight="1" x14ac:dyDescent="0.65">
      <c r="J55" s="5"/>
      <c r="K55" s="5"/>
      <c r="L55" s="5"/>
      <c r="M55" s="5"/>
      <c r="N55" s="5"/>
      <c r="O55" s="5"/>
      <c r="P55" s="5"/>
      <c r="Q55" s="5"/>
      <c r="R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7:36" ht="24" customHeight="1" x14ac:dyDescent="0.65">
      <c r="J56" s="5"/>
      <c r="K56" s="5"/>
      <c r="L56" s="5"/>
      <c r="M56" s="5"/>
      <c r="N56" s="5"/>
      <c r="O56" s="5"/>
      <c r="P56" s="5"/>
      <c r="Q56" s="5"/>
      <c r="R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7:36" ht="24" customHeight="1" x14ac:dyDescent="0.65">
      <c r="J57" s="5"/>
      <c r="K57" s="5"/>
      <c r="L57" s="5"/>
      <c r="M57" s="5"/>
      <c r="N57" s="5"/>
      <c r="O57" s="5"/>
      <c r="P57" s="5"/>
      <c r="Q57" s="5"/>
      <c r="R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7:36" ht="24" customHeight="1" x14ac:dyDescent="0.65">
      <c r="J58" s="5"/>
      <c r="K58" s="5"/>
      <c r="L58" s="5"/>
      <c r="M58" s="5"/>
      <c r="N58" s="5"/>
      <c r="O58" s="5"/>
      <c r="P58" s="5"/>
      <c r="Q58" s="5"/>
      <c r="R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7:36" ht="24" customHeight="1" x14ac:dyDescent="0.65">
      <c r="J59" s="5"/>
      <c r="K59" s="5"/>
      <c r="L59" s="5"/>
      <c r="M59" s="5"/>
      <c r="N59" s="5"/>
      <c r="O59" s="5"/>
      <c r="P59" s="5"/>
      <c r="Q59" s="5"/>
      <c r="R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7:36" ht="24" customHeight="1" x14ac:dyDescent="0.65">
      <c r="J60" s="5"/>
      <c r="K60" s="5"/>
      <c r="L60" s="5"/>
      <c r="M60" s="5"/>
      <c r="N60" s="5"/>
      <c r="O60" s="5"/>
      <c r="P60" s="5"/>
      <c r="Q60" s="5"/>
      <c r="R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7:36" ht="24" customHeight="1" x14ac:dyDescent="0.65">
      <c r="J61" s="5"/>
      <c r="K61" s="5"/>
      <c r="L61" s="5"/>
      <c r="M61" s="5"/>
      <c r="N61" s="5"/>
      <c r="O61" s="5"/>
      <c r="P61" s="5"/>
      <c r="Q61" s="5"/>
      <c r="R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7:36" ht="24" customHeight="1" x14ac:dyDescent="0.65">
      <c r="J62" s="5"/>
      <c r="K62" s="5"/>
      <c r="L62" s="5"/>
      <c r="M62" s="5"/>
      <c r="N62" s="5"/>
      <c r="O62" s="5"/>
      <c r="P62" s="5"/>
      <c r="Q62" s="5"/>
      <c r="R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7:36" ht="24" customHeight="1" x14ac:dyDescent="0.65">
      <c r="J63" s="5"/>
      <c r="K63" s="5"/>
      <c r="L63" s="5"/>
      <c r="M63" s="5"/>
      <c r="N63" s="5"/>
      <c r="O63" s="5"/>
      <c r="P63" s="5"/>
      <c r="Q63" s="5"/>
      <c r="R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7:36" ht="24" customHeight="1" x14ac:dyDescent="0.65">
      <c r="J64" s="5"/>
      <c r="K64" s="5"/>
      <c r="L64" s="5"/>
      <c r="M64" s="5"/>
      <c r="N64" s="5"/>
      <c r="O64" s="5"/>
      <c r="P64" s="5"/>
      <c r="Q64" s="5"/>
      <c r="R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24" customHeight="1" x14ac:dyDescent="0.65">
      <c r="J65" s="5"/>
      <c r="K65" s="5"/>
      <c r="L65" s="5"/>
      <c r="M65" s="5"/>
      <c r="N65" s="5"/>
      <c r="O65" s="5"/>
      <c r="P65" s="5"/>
      <c r="Q65" s="5"/>
      <c r="R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24" customHeight="1" x14ac:dyDescent="0.65">
      <c r="J66" s="5"/>
      <c r="K66" s="5"/>
      <c r="L66" s="5"/>
      <c r="M66" s="5"/>
      <c r="N66" s="5"/>
      <c r="O66" s="5"/>
      <c r="P66" s="5"/>
      <c r="Q66" s="5"/>
      <c r="R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24" customHeight="1" x14ac:dyDescent="0.65">
      <c r="J67" s="5"/>
      <c r="K67" s="5"/>
      <c r="L67" s="5"/>
      <c r="M67" s="5"/>
      <c r="N67" s="5"/>
      <c r="O67" s="5"/>
      <c r="P67" s="5"/>
      <c r="Q67" s="5"/>
      <c r="R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24" customHeight="1" x14ac:dyDescent="0.65"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24" customHeight="1" x14ac:dyDescent="0.65">
      <c r="J69" s="5"/>
      <c r="K69" s="5"/>
      <c r="L69" s="5"/>
      <c r="M69" s="5"/>
      <c r="N69" s="5"/>
      <c r="O69" s="5"/>
      <c r="P69" s="5"/>
      <c r="Q69" s="5"/>
      <c r="R69" s="5"/>
    </row>
    <row r="70" spans="1:36" ht="24" customHeight="1" x14ac:dyDescent="0.65">
      <c r="J70" s="5"/>
      <c r="K70" s="5"/>
      <c r="L70" s="5"/>
      <c r="M70" s="5"/>
      <c r="N70" s="5"/>
      <c r="O70" s="5"/>
      <c r="P70" s="5"/>
      <c r="Q70" s="5"/>
      <c r="R70" s="5"/>
    </row>
    <row r="71" spans="1:36" ht="24" customHeight="1" x14ac:dyDescent="0.65">
      <c r="J71" s="5"/>
      <c r="K71" s="5"/>
      <c r="L71" s="5"/>
      <c r="M71" s="5"/>
      <c r="N71" s="5"/>
      <c r="O71" s="5"/>
      <c r="P71" s="5"/>
      <c r="Q71" s="5"/>
      <c r="R71" s="5"/>
    </row>
    <row r="72" spans="1:36" ht="24" customHeight="1" x14ac:dyDescent="0.65">
      <c r="J72" s="5"/>
      <c r="K72" s="5"/>
      <c r="L72" s="5"/>
      <c r="M72" s="5"/>
      <c r="N72" s="5"/>
      <c r="O72" s="5"/>
      <c r="P72" s="5"/>
      <c r="Q72" s="5"/>
      <c r="R72" s="5"/>
    </row>
    <row r="73" spans="1:36" ht="24" customHeight="1" x14ac:dyDescent="0.65">
      <c r="A73" s="5"/>
      <c r="B73" s="5"/>
      <c r="C73" s="5"/>
      <c r="D73" s="5"/>
      <c r="E73" s="5"/>
      <c r="F73" s="5"/>
      <c r="G73" s="5"/>
      <c r="H73" s="5"/>
      <c r="I73" s="5"/>
    </row>
    <row r="86" spans="10:18" ht="24" customHeight="1" x14ac:dyDescent="0.65">
      <c r="J86" s="5"/>
      <c r="K86" s="5"/>
      <c r="L86" s="5"/>
      <c r="M86" s="5"/>
      <c r="N86" s="5"/>
      <c r="O86" s="5"/>
      <c r="P86" s="5"/>
      <c r="Q86" s="5"/>
      <c r="R86" s="5"/>
    </row>
  </sheetData>
  <mergeCells count="16">
    <mergeCell ref="A1:AS1"/>
    <mergeCell ref="A2:A3"/>
    <mergeCell ref="B2:E2"/>
    <mergeCell ref="F2:I2"/>
    <mergeCell ref="J2:J3"/>
    <mergeCell ref="K2:N2"/>
    <mergeCell ref="O2:R2"/>
    <mergeCell ref="S2:S3"/>
    <mergeCell ref="T2:W2"/>
    <mergeCell ref="X2:AA2"/>
    <mergeCell ref="AL2:AO2"/>
    <mergeCell ref="AP2:AS2"/>
    <mergeCell ref="AB2:AB3"/>
    <mergeCell ref="AC2:AF2"/>
    <mergeCell ref="AG2:AJ2"/>
    <mergeCell ref="AK2:AK3"/>
  </mergeCells>
  <phoneticPr fontId="2"/>
  <printOptions horizontalCentered="1" verticalCentered="1"/>
  <pageMargins left="0.39370078740157483" right="0.39370078740157483" top="0.39370078740157483" bottom="0.39370078740157483" header="0" footer="0.19685039370078741"/>
  <pageSetup paperSize="9" scale="47" orientation="landscape" r:id="rId1"/>
  <headerFooter alignWithMargins="0"/>
  <ignoredErrors>
    <ignoredError sqref="E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BFF"/>
    <pageSetUpPr fitToPage="1"/>
  </sheetPr>
  <dimension ref="A1:Z86"/>
  <sheetViews>
    <sheetView view="pageBreakPreview" topLeftCell="A19" zoomScale="60" zoomScaleNormal="55" workbookViewId="0">
      <selection activeCell="Y34" sqref="Y34"/>
    </sheetView>
  </sheetViews>
  <sheetFormatPr defaultColWidth="11" defaultRowHeight="24" customHeight="1" x14ac:dyDescent="0.65"/>
  <cols>
    <col min="1" max="1" width="12.92578125" style="248" customWidth="1"/>
    <col min="2" max="5" width="7.2109375" style="248" customWidth="1"/>
    <col min="6" max="6" width="12.92578125" style="248" customWidth="1"/>
    <col min="7" max="10" width="7.2109375" style="248" customWidth="1"/>
    <col min="11" max="11" width="12.92578125" style="248" customWidth="1"/>
    <col min="12" max="15" width="7.2109375" style="248" customWidth="1"/>
    <col min="16" max="16" width="12.92578125" style="248" customWidth="1"/>
    <col min="17" max="20" width="7.2109375" style="248" customWidth="1"/>
    <col min="21" max="21" width="12.92578125" style="248" customWidth="1"/>
    <col min="22" max="25" width="7.2109375" style="248" customWidth="1"/>
    <col min="26" max="16384" width="11" style="248"/>
  </cols>
  <sheetData>
    <row r="1" spans="1:25" s="247" customFormat="1" ht="38.25" customHeight="1" thickBot="1" x14ac:dyDescent="0.9">
      <c r="A1" s="1045" t="s">
        <v>624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5"/>
      <c r="N1" s="1045"/>
      <c r="O1" s="1045"/>
      <c r="P1" s="1045"/>
      <c r="Q1" s="1045"/>
      <c r="R1" s="1045"/>
      <c r="S1" s="1045"/>
      <c r="T1" s="1045"/>
      <c r="U1" s="1046"/>
      <c r="V1" s="1046"/>
      <c r="W1" s="1046"/>
      <c r="X1" s="1046"/>
      <c r="Y1" s="1046"/>
    </row>
    <row r="2" spans="1:25" ht="24" customHeight="1" x14ac:dyDescent="0.65">
      <c r="A2" s="1097" t="s">
        <v>117</v>
      </c>
      <c r="B2" s="1099" t="s">
        <v>4</v>
      </c>
      <c r="C2" s="1101" t="s">
        <v>5</v>
      </c>
      <c r="D2" s="1103" t="s">
        <v>6</v>
      </c>
      <c r="E2" s="1099" t="s">
        <v>7</v>
      </c>
      <c r="F2" s="1097" t="s">
        <v>117</v>
      </c>
      <c r="G2" s="1099" t="s">
        <v>4</v>
      </c>
      <c r="H2" s="1101" t="s">
        <v>5</v>
      </c>
      <c r="I2" s="1103" t="s">
        <v>6</v>
      </c>
      <c r="J2" s="1107" t="s">
        <v>7</v>
      </c>
      <c r="K2" s="1109" t="s">
        <v>117</v>
      </c>
      <c r="L2" s="1099" t="s">
        <v>4</v>
      </c>
      <c r="M2" s="1101" t="s">
        <v>5</v>
      </c>
      <c r="N2" s="1103" t="s">
        <v>6</v>
      </c>
      <c r="O2" s="1099" t="s">
        <v>7</v>
      </c>
      <c r="P2" s="1097" t="s">
        <v>117</v>
      </c>
      <c r="Q2" s="1099" t="s">
        <v>4</v>
      </c>
      <c r="R2" s="1101" t="s">
        <v>5</v>
      </c>
      <c r="S2" s="1103" t="s">
        <v>6</v>
      </c>
      <c r="T2" s="1099" t="s">
        <v>7</v>
      </c>
      <c r="U2" s="1105" t="s">
        <v>117</v>
      </c>
      <c r="V2" s="1089" t="s">
        <v>4</v>
      </c>
      <c r="W2" s="1091" t="s">
        <v>5</v>
      </c>
      <c r="X2" s="1093" t="s">
        <v>6</v>
      </c>
      <c r="Y2" s="1095" t="s">
        <v>7</v>
      </c>
    </row>
    <row r="3" spans="1:25" ht="24" customHeight="1" thickBot="1" x14ac:dyDescent="0.7">
      <c r="A3" s="1098"/>
      <c r="B3" s="1100"/>
      <c r="C3" s="1102"/>
      <c r="D3" s="1104"/>
      <c r="E3" s="1100"/>
      <c r="F3" s="1098"/>
      <c r="G3" s="1100"/>
      <c r="H3" s="1102"/>
      <c r="I3" s="1104"/>
      <c r="J3" s="1108"/>
      <c r="K3" s="1110"/>
      <c r="L3" s="1090"/>
      <c r="M3" s="1092"/>
      <c r="N3" s="1094"/>
      <c r="O3" s="1090"/>
      <c r="P3" s="1098"/>
      <c r="Q3" s="1100"/>
      <c r="R3" s="1102"/>
      <c r="S3" s="1104"/>
      <c r="T3" s="1100"/>
      <c r="U3" s="1106"/>
      <c r="V3" s="1090"/>
      <c r="W3" s="1092"/>
      <c r="X3" s="1094"/>
      <c r="Y3" s="1096"/>
    </row>
    <row r="4" spans="1:25" ht="24" customHeight="1" x14ac:dyDescent="0.65">
      <c r="A4" s="1" t="s">
        <v>402</v>
      </c>
      <c r="B4" s="249"/>
      <c r="C4" s="250"/>
      <c r="D4" s="250"/>
      <c r="E4" s="251">
        <f t="shared" ref="E4:E29" si="0">SUM(B4:D4)</f>
        <v>0</v>
      </c>
      <c r="F4" s="252" t="s">
        <v>211</v>
      </c>
      <c r="G4" s="253"/>
      <c r="H4" s="254"/>
      <c r="I4" s="254"/>
      <c r="J4" s="253">
        <f t="shared" ref="J4:J9" si="1">SUM(G4:I4)</f>
        <v>0</v>
      </c>
      <c r="K4" s="255" t="s">
        <v>173</v>
      </c>
      <c r="L4" s="256"/>
      <c r="M4" s="257"/>
      <c r="N4" s="257"/>
      <c r="O4" s="258">
        <f t="shared" ref="O4:O23" si="2">SUM(L4:N4)</f>
        <v>0</v>
      </c>
      <c r="P4" s="259" t="s">
        <v>39</v>
      </c>
      <c r="Q4" s="249"/>
      <c r="R4" s="250"/>
      <c r="S4" s="250"/>
      <c r="T4" s="249">
        <f t="shared" ref="T4:T23" si="3">SUM(Q4:S4)</f>
        <v>0</v>
      </c>
      <c r="U4" s="260" t="s">
        <v>286</v>
      </c>
      <c r="V4" s="261"/>
      <c r="W4" s="262"/>
      <c r="X4" s="263"/>
      <c r="Y4" s="264">
        <f t="shared" ref="Y4:Y20" si="4">SUM(V4:X4)</f>
        <v>0</v>
      </c>
    </row>
    <row r="5" spans="1:25" ht="24" customHeight="1" thickBot="1" x14ac:dyDescent="0.7">
      <c r="A5" s="1" t="s">
        <v>314</v>
      </c>
      <c r="B5" s="249"/>
      <c r="C5" s="250"/>
      <c r="D5" s="250"/>
      <c r="E5" s="251">
        <f t="shared" si="0"/>
        <v>0</v>
      </c>
      <c r="F5" s="252" t="s">
        <v>62</v>
      </c>
      <c r="G5" s="253"/>
      <c r="H5" s="254"/>
      <c r="I5" s="254"/>
      <c r="J5" s="253">
        <f t="shared" si="1"/>
        <v>0</v>
      </c>
      <c r="K5" s="224" t="s">
        <v>175</v>
      </c>
      <c r="L5" s="249"/>
      <c r="M5" s="250"/>
      <c r="N5" s="250"/>
      <c r="O5" s="265">
        <f t="shared" si="2"/>
        <v>0</v>
      </c>
      <c r="P5" s="259" t="s">
        <v>42</v>
      </c>
      <c r="Q5" s="249" t="s">
        <v>14</v>
      </c>
      <c r="R5" s="250"/>
      <c r="S5" s="250"/>
      <c r="T5" s="249">
        <f t="shared" si="3"/>
        <v>0</v>
      </c>
      <c r="U5" s="94" t="s">
        <v>124</v>
      </c>
      <c r="V5" s="39">
        <f>SUM(Q30:Q47)+V4</f>
        <v>2</v>
      </c>
      <c r="W5" s="266">
        <f>SUM(R30:R47)+W4</f>
        <v>0</v>
      </c>
      <c r="X5" s="41">
        <f>SUM(S30:S47)+X4</f>
        <v>0</v>
      </c>
      <c r="Y5" s="44">
        <f t="shared" si="4"/>
        <v>2</v>
      </c>
    </row>
    <row r="6" spans="1:25" ht="24" customHeight="1" thickTop="1" x14ac:dyDescent="0.65">
      <c r="A6" s="1" t="s">
        <v>17</v>
      </c>
      <c r="B6" s="249"/>
      <c r="C6" s="250"/>
      <c r="D6" s="250"/>
      <c r="E6" s="251">
        <f t="shared" si="0"/>
        <v>0</v>
      </c>
      <c r="F6" s="1" t="s">
        <v>65</v>
      </c>
      <c r="G6" s="249"/>
      <c r="H6" s="250"/>
      <c r="I6" s="250"/>
      <c r="J6" s="249">
        <f t="shared" si="1"/>
        <v>0</v>
      </c>
      <c r="K6" s="224" t="s">
        <v>178</v>
      </c>
      <c r="L6" s="249"/>
      <c r="M6" s="250"/>
      <c r="N6" s="250"/>
      <c r="O6" s="265">
        <f t="shared" si="2"/>
        <v>0</v>
      </c>
      <c r="P6" s="259" t="s">
        <v>43</v>
      </c>
      <c r="Q6" s="249"/>
      <c r="R6" s="250"/>
      <c r="S6" s="250"/>
      <c r="T6" s="249">
        <f t="shared" si="3"/>
        <v>0</v>
      </c>
      <c r="U6" s="224" t="s">
        <v>126</v>
      </c>
      <c r="V6" s="249">
        <v>1</v>
      </c>
      <c r="W6" s="267"/>
      <c r="X6" s="268">
        <v>1</v>
      </c>
      <c r="Y6" s="265">
        <f t="shared" si="4"/>
        <v>2</v>
      </c>
    </row>
    <row r="7" spans="1:25" ht="24" customHeight="1" x14ac:dyDescent="0.65">
      <c r="A7" s="1" t="s">
        <v>18</v>
      </c>
      <c r="B7" s="249"/>
      <c r="C7" s="250"/>
      <c r="D7" s="250"/>
      <c r="E7" s="251">
        <f t="shared" si="0"/>
        <v>0</v>
      </c>
      <c r="F7" s="1" t="s">
        <v>67</v>
      </c>
      <c r="G7" s="249"/>
      <c r="H7" s="250"/>
      <c r="I7" s="250"/>
      <c r="J7" s="249">
        <f t="shared" si="1"/>
        <v>0</v>
      </c>
      <c r="K7" s="224" t="s">
        <v>181</v>
      </c>
      <c r="L7" s="249"/>
      <c r="M7" s="250"/>
      <c r="N7" s="250"/>
      <c r="O7" s="265">
        <f t="shared" si="2"/>
        <v>0</v>
      </c>
      <c r="P7" s="259" t="s">
        <v>46</v>
      </c>
      <c r="Q7" s="249"/>
      <c r="R7" s="250"/>
      <c r="S7" s="250"/>
      <c r="T7" s="249">
        <f t="shared" si="3"/>
        <v>0</v>
      </c>
      <c r="U7" s="224" t="s">
        <v>128</v>
      </c>
      <c r="V7" s="249"/>
      <c r="W7" s="267"/>
      <c r="X7" s="268"/>
      <c r="Y7" s="265">
        <f t="shared" si="4"/>
        <v>0</v>
      </c>
    </row>
    <row r="8" spans="1:25" ht="24" customHeight="1" x14ac:dyDescent="0.65">
      <c r="A8" s="1" t="s">
        <v>19</v>
      </c>
      <c r="B8" s="249"/>
      <c r="C8" s="250"/>
      <c r="D8" s="250"/>
      <c r="E8" s="251">
        <f t="shared" si="0"/>
        <v>0</v>
      </c>
      <c r="F8" s="269" t="s">
        <v>288</v>
      </c>
      <c r="G8" s="270"/>
      <c r="H8" s="271"/>
      <c r="I8" s="271"/>
      <c r="J8" s="272">
        <f t="shared" si="1"/>
        <v>0</v>
      </c>
      <c r="K8" s="224" t="s">
        <v>274</v>
      </c>
      <c r="L8" s="249"/>
      <c r="M8" s="250"/>
      <c r="N8" s="250"/>
      <c r="O8" s="265">
        <f t="shared" si="2"/>
        <v>0</v>
      </c>
      <c r="P8" s="273" t="s">
        <v>277</v>
      </c>
      <c r="Q8" s="274"/>
      <c r="R8" s="275"/>
      <c r="S8" s="275"/>
      <c r="T8" s="276">
        <f t="shared" si="3"/>
        <v>0</v>
      </c>
      <c r="U8" s="224" t="s">
        <v>130</v>
      </c>
      <c r="V8" s="249"/>
      <c r="W8" s="267"/>
      <c r="X8" s="268"/>
      <c r="Y8" s="265">
        <f t="shared" si="4"/>
        <v>0</v>
      </c>
    </row>
    <row r="9" spans="1:25" ht="24" customHeight="1" x14ac:dyDescent="0.65">
      <c r="A9" s="1" t="s">
        <v>20</v>
      </c>
      <c r="B9" s="249"/>
      <c r="C9" s="250"/>
      <c r="D9" s="250"/>
      <c r="E9" s="251">
        <f t="shared" si="0"/>
        <v>0</v>
      </c>
      <c r="F9" s="1" t="s">
        <v>287</v>
      </c>
      <c r="G9" s="249"/>
      <c r="H9" s="250"/>
      <c r="I9" s="250"/>
      <c r="J9" s="249">
        <f t="shared" si="1"/>
        <v>0</v>
      </c>
      <c r="K9" s="222" t="s">
        <v>44</v>
      </c>
      <c r="L9" s="277"/>
      <c r="M9" s="278"/>
      <c r="N9" s="278"/>
      <c r="O9" s="279">
        <f t="shared" si="2"/>
        <v>0</v>
      </c>
      <c r="P9" s="280" t="s">
        <v>49</v>
      </c>
      <c r="Q9" s="281"/>
      <c r="R9" s="282"/>
      <c r="S9" s="282"/>
      <c r="T9" s="281">
        <f t="shared" si="3"/>
        <v>0</v>
      </c>
      <c r="U9" s="224" t="s">
        <v>132</v>
      </c>
      <c r="V9" s="249"/>
      <c r="W9" s="267"/>
      <c r="X9" s="268"/>
      <c r="Y9" s="265">
        <f t="shared" si="4"/>
        <v>0</v>
      </c>
    </row>
    <row r="10" spans="1:25" ht="24" customHeight="1" thickBot="1" x14ac:dyDescent="0.7">
      <c r="A10" s="1" t="s">
        <v>22</v>
      </c>
      <c r="B10" s="249"/>
      <c r="C10" s="250"/>
      <c r="D10" s="250"/>
      <c r="E10" s="251">
        <f t="shared" si="0"/>
        <v>0</v>
      </c>
      <c r="F10" s="1" t="s">
        <v>8</v>
      </c>
      <c r="G10" s="249"/>
      <c r="H10" s="250"/>
      <c r="I10" s="250"/>
      <c r="J10" s="249">
        <f t="shared" ref="J10:J14" si="5">SUM(G10:I10)</f>
        <v>0</v>
      </c>
      <c r="K10" s="94" t="s">
        <v>124</v>
      </c>
      <c r="L10" s="120">
        <f>G47+SUM(L4:L9)</f>
        <v>0</v>
      </c>
      <c r="M10" s="123">
        <f t="shared" ref="M10:N10" si="6">H47+SUM(M4:M9)</f>
        <v>0</v>
      </c>
      <c r="N10" s="123">
        <f t="shared" si="6"/>
        <v>0</v>
      </c>
      <c r="O10" s="283">
        <f t="shared" si="2"/>
        <v>0</v>
      </c>
      <c r="P10" s="38" t="s">
        <v>124</v>
      </c>
      <c r="Q10" s="284">
        <f>SUM(L44:L47)+SUM(Q4:Q9)</f>
        <v>0</v>
      </c>
      <c r="R10" s="285">
        <f t="shared" ref="R10:S10" si="7">SUM(M44:M47)+SUM(R4:R9)</f>
        <v>0</v>
      </c>
      <c r="S10" s="121">
        <f t="shared" si="7"/>
        <v>0</v>
      </c>
      <c r="T10" s="120">
        <f t="shared" si="3"/>
        <v>0</v>
      </c>
      <c r="U10" s="224" t="s">
        <v>135</v>
      </c>
      <c r="V10" s="249"/>
      <c r="W10" s="267"/>
      <c r="X10" s="268"/>
      <c r="Y10" s="265">
        <f t="shared" si="4"/>
        <v>0</v>
      </c>
    </row>
    <row r="11" spans="1:25" ht="24" customHeight="1" thickTop="1" x14ac:dyDescent="0.65">
      <c r="A11" s="1" t="s">
        <v>24</v>
      </c>
      <c r="B11" s="249"/>
      <c r="C11" s="250"/>
      <c r="D11" s="250"/>
      <c r="E11" s="251">
        <f t="shared" si="0"/>
        <v>0</v>
      </c>
      <c r="F11" s="1" t="s">
        <v>9</v>
      </c>
      <c r="G11" s="249"/>
      <c r="H11" s="250"/>
      <c r="I11" s="250"/>
      <c r="J11" s="249">
        <f t="shared" si="5"/>
        <v>0</v>
      </c>
      <c r="K11" s="224" t="s">
        <v>50</v>
      </c>
      <c r="L11" s="249"/>
      <c r="M11" s="250"/>
      <c r="N11" s="250"/>
      <c r="O11" s="265">
        <f t="shared" si="2"/>
        <v>0</v>
      </c>
      <c r="P11" s="259" t="s">
        <v>403</v>
      </c>
      <c r="Q11" s="249">
        <v>1</v>
      </c>
      <c r="R11" s="250"/>
      <c r="S11" s="250"/>
      <c r="T11" s="249">
        <f t="shared" si="3"/>
        <v>1</v>
      </c>
      <c r="U11" s="224" t="s">
        <v>138</v>
      </c>
      <c r="V11" s="249"/>
      <c r="W11" s="267"/>
      <c r="X11" s="268"/>
      <c r="Y11" s="265">
        <f t="shared" si="4"/>
        <v>0</v>
      </c>
    </row>
    <row r="12" spans="1:25" ht="24" customHeight="1" x14ac:dyDescent="0.65">
      <c r="A12" s="1" t="s">
        <v>154</v>
      </c>
      <c r="B12" s="249">
        <v>1</v>
      </c>
      <c r="C12" s="250"/>
      <c r="D12" s="250"/>
      <c r="E12" s="251">
        <f t="shared" si="0"/>
        <v>1</v>
      </c>
      <c r="F12" s="1" t="s">
        <v>11</v>
      </c>
      <c r="G12" s="249"/>
      <c r="H12" s="250"/>
      <c r="I12" s="250"/>
      <c r="J12" s="249">
        <f t="shared" si="5"/>
        <v>0</v>
      </c>
      <c r="K12" s="224" t="s">
        <v>51</v>
      </c>
      <c r="L12" s="249"/>
      <c r="M12" s="250"/>
      <c r="N12" s="250"/>
      <c r="O12" s="265">
        <f t="shared" si="2"/>
        <v>0</v>
      </c>
      <c r="P12" s="259" t="s">
        <v>404</v>
      </c>
      <c r="Q12" s="249"/>
      <c r="R12" s="250"/>
      <c r="S12" s="250"/>
      <c r="T12" s="249">
        <f t="shared" si="3"/>
        <v>0</v>
      </c>
      <c r="U12" s="224" t="s">
        <v>143</v>
      </c>
      <c r="V12" s="249"/>
      <c r="W12" s="267"/>
      <c r="X12" s="268"/>
      <c r="Y12" s="265">
        <f t="shared" si="4"/>
        <v>0</v>
      </c>
    </row>
    <row r="13" spans="1:25" ht="24" customHeight="1" x14ac:dyDescent="0.65">
      <c r="A13" s="1" t="s">
        <v>27</v>
      </c>
      <c r="B13" s="249"/>
      <c r="C13" s="250"/>
      <c r="D13" s="250"/>
      <c r="E13" s="251">
        <f t="shared" si="0"/>
        <v>0</v>
      </c>
      <c r="F13" s="286" t="s">
        <v>131</v>
      </c>
      <c r="G13" s="281"/>
      <c r="H13" s="282"/>
      <c r="I13" s="282"/>
      <c r="J13" s="281">
        <f t="shared" si="5"/>
        <v>0</v>
      </c>
      <c r="K13" s="224" t="s">
        <v>52</v>
      </c>
      <c r="L13" s="249"/>
      <c r="M13" s="250"/>
      <c r="N13" s="250"/>
      <c r="O13" s="265">
        <f t="shared" si="2"/>
        <v>0</v>
      </c>
      <c r="P13" s="259" t="s">
        <v>53</v>
      </c>
      <c r="Q13" s="249"/>
      <c r="R13" s="250"/>
      <c r="S13" s="250"/>
      <c r="T13" s="249">
        <f t="shared" si="3"/>
        <v>0</v>
      </c>
      <c r="U13" s="222" t="s">
        <v>146</v>
      </c>
      <c r="V13" s="277">
        <v>2</v>
      </c>
      <c r="W13" s="287"/>
      <c r="X13" s="288"/>
      <c r="Y13" s="279">
        <f t="shared" si="4"/>
        <v>2</v>
      </c>
    </row>
    <row r="14" spans="1:25" ht="24" customHeight="1" thickBot="1" x14ac:dyDescent="0.7">
      <c r="A14" s="1" t="s">
        <v>29</v>
      </c>
      <c r="B14" s="249"/>
      <c r="C14" s="250"/>
      <c r="D14" s="250"/>
      <c r="E14" s="251">
        <f t="shared" si="0"/>
        <v>0</v>
      </c>
      <c r="F14" s="68" t="s">
        <v>124</v>
      </c>
      <c r="G14" s="120">
        <f>SUM(B38:B47)+SUM(G4:G13)</f>
        <v>0</v>
      </c>
      <c r="H14" s="289">
        <f t="shared" ref="H14:I14" si="8">SUM(C38:C47)+SUM(H4:H13)</f>
        <v>0</v>
      </c>
      <c r="I14" s="290">
        <f t="shared" si="8"/>
        <v>0</v>
      </c>
      <c r="J14" s="69">
        <f t="shared" si="5"/>
        <v>0</v>
      </c>
      <c r="K14" s="224" t="s">
        <v>190</v>
      </c>
      <c r="L14" s="249">
        <v>1</v>
      </c>
      <c r="M14" s="250"/>
      <c r="N14" s="250"/>
      <c r="O14" s="265">
        <f t="shared" si="2"/>
        <v>1</v>
      </c>
      <c r="P14" s="259" t="s">
        <v>54</v>
      </c>
      <c r="Q14" s="249"/>
      <c r="R14" s="250"/>
      <c r="S14" s="250"/>
      <c r="T14" s="249">
        <f t="shared" si="3"/>
        <v>0</v>
      </c>
      <c r="U14" s="94" t="s">
        <v>124</v>
      </c>
      <c r="V14" s="39">
        <f>SUM(V6:V13)</f>
        <v>3</v>
      </c>
      <c r="W14" s="266">
        <f t="shared" ref="W14:X14" si="9">SUM(W6:W13)</f>
        <v>0</v>
      </c>
      <c r="X14" s="41">
        <f t="shared" si="9"/>
        <v>1</v>
      </c>
      <c r="Y14" s="44">
        <f t="shared" si="4"/>
        <v>4</v>
      </c>
    </row>
    <row r="15" spans="1:25" ht="24" customHeight="1" thickTop="1" x14ac:dyDescent="0.65">
      <c r="A15" s="1" t="s">
        <v>161</v>
      </c>
      <c r="B15" s="249"/>
      <c r="C15" s="250"/>
      <c r="D15" s="250"/>
      <c r="E15" s="251">
        <f t="shared" si="0"/>
        <v>0</v>
      </c>
      <c r="F15" s="224" t="s">
        <v>134</v>
      </c>
      <c r="G15" s="249"/>
      <c r="H15" s="250"/>
      <c r="I15" s="250"/>
      <c r="J15" s="249">
        <f t="shared" ref="J15:J47" si="10">SUM(G15:I15)</f>
        <v>0</v>
      </c>
      <c r="K15" s="224" t="s">
        <v>55</v>
      </c>
      <c r="L15" s="249"/>
      <c r="M15" s="250"/>
      <c r="N15" s="250"/>
      <c r="O15" s="265">
        <f t="shared" si="2"/>
        <v>0</v>
      </c>
      <c r="P15" s="259" t="s">
        <v>56</v>
      </c>
      <c r="Q15" s="249"/>
      <c r="R15" s="250"/>
      <c r="S15" s="250"/>
      <c r="T15" s="249">
        <f t="shared" si="3"/>
        <v>0</v>
      </c>
      <c r="U15" s="224" t="s">
        <v>149</v>
      </c>
      <c r="V15" s="249">
        <v>2</v>
      </c>
      <c r="W15" s="267"/>
      <c r="X15" s="268"/>
      <c r="Y15" s="265">
        <f t="shared" si="4"/>
        <v>2</v>
      </c>
    </row>
    <row r="16" spans="1:25" ht="24" customHeight="1" x14ac:dyDescent="0.65">
      <c r="A16" s="1" t="s">
        <v>162</v>
      </c>
      <c r="B16" s="249"/>
      <c r="C16" s="250"/>
      <c r="D16" s="250"/>
      <c r="E16" s="251">
        <f t="shared" si="0"/>
        <v>0</v>
      </c>
      <c r="F16" s="224" t="s">
        <v>137</v>
      </c>
      <c r="G16" s="249">
        <v>1</v>
      </c>
      <c r="H16" s="250"/>
      <c r="I16" s="250"/>
      <c r="J16" s="249">
        <f t="shared" si="10"/>
        <v>1</v>
      </c>
      <c r="K16" s="224" t="s">
        <v>196</v>
      </c>
      <c r="L16" s="249"/>
      <c r="M16" s="250"/>
      <c r="N16" s="250"/>
      <c r="O16" s="265">
        <f t="shared" si="2"/>
        <v>0</v>
      </c>
      <c r="P16" s="259" t="s">
        <v>57</v>
      </c>
      <c r="Q16" s="249">
        <v>1</v>
      </c>
      <c r="R16" s="250"/>
      <c r="S16" s="250"/>
      <c r="T16" s="249">
        <f t="shared" si="3"/>
        <v>1</v>
      </c>
      <c r="U16" s="224" t="s">
        <v>152</v>
      </c>
      <c r="V16" s="249"/>
      <c r="W16" s="267"/>
      <c r="X16" s="268"/>
      <c r="Y16" s="265">
        <f t="shared" si="4"/>
        <v>0</v>
      </c>
    </row>
    <row r="17" spans="1:26" ht="24" customHeight="1" x14ac:dyDescent="0.65">
      <c r="A17" s="1" t="s">
        <v>32</v>
      </c>
      <c r="B17" s="249"/>
      <c r="C17" s="250"/>
      <c r="D17" s="250"/>
      <c r="E17" s="251">
        <f t="shared" si="0"/>
        <v>0</v>
      </c>
      <c r="F17" s="224" t="s">
        <v>140</v>
      </c>
      <c r="G17" s="253"/>
      <c r="H17" s="254"/>
      <c r="I17" s="254"/>
      <c r="J17" s="253">
        <f t="shared" si="10"/>
        <v>0</v>
      </c>
      <c r="K17" s="224" t="s">
        <v>58</v>
      </c>
      <c r="L17" s="249"/>
      <c r="M17" s="250"/>
      <c r="N17" s="250"/>
      <c r="O17" s="265">
        <f t="shared" si="2"/>
        <v>0</v>
      </c>
      <c r="P17" s="259" t="s">
        <v>59</v>
      </c>
      <c r="Q17" s="249"/>
      <c r="R17" s="250"/>
      <c r="S17" s="250"/>
      <c r="T17" s="249">
        <f t="shared" si="3"/>
        <v>0</v>
      </c>
      <c r="U17" s="224" t="s">
        <v>156</v>
      </c>
      <c r="V17" s="249">
        <v>1</v>
      </c>
      <c r="W17" s="267"/>
      <c r="X17" s="268"/>
      <c r="Y17" s="265">
        <f t="shared" si="4"/>
        <v>1</v>
      </c>
    </row>
    <row r="18" spans="1:26" ht="24" customHeight="1" x14ac:dyDescent="0.65">
      <c r="A18" s="1" t="s">
        <v>33</v>
      </c>
      <c r="B18" s="249"/>
      <c r="C18" s="250"/>
      <c r="D18" s="250"/>
      <c r="E18" s="251">
        <f t="shared" si="0"/>
        <v>0</v>
      </c>
      <c r="F18" s="224" t="s">
        <v>142</v>
      </c>
      <c r="G18" s="249">
        <v>1</v>
      </c>
      <c r="H18" s="250"/>
      <c r="I18" s="250"/>
      <c r="J18" s="249">
        <f t="shared" si="10"/>
        <v>1</v>
      </c>
      <c r="K18" s="224" t="s">
        <v>60</v>
      </c>
      <c r="L18" s="249">
        <v>1</v>
      </c>
      <c r="M18" s="250"/>
      <c r="N18" s="250"/>
      <c r="O18" s="265">
        <f t="shared" si="2"/>
        <v>1</v>
      </c>
      <c r="P18" s="259" t="s">
        <v>193</v>
      </c>
      <c r="Q18" s="249"/>
      <c r="R18" s="250"/>
      <c r="S18" s="250"/>
      <c r="T18" s="249">
        <f t="shared" si="3"/>
        <v>0</v>
      </c>
      <c r="U18" s="224" t="s">
        <v>157</v>
      </c>
      <c r="V18" s="249"/>
      <c r="W18" s="267"/>
      <c r="X18" s="268"/>
      <c r="Y18" s="265">
        <f t="shared" si="4"/>
        <v>0</v>
      </c>
    </row>
    <row r="19" spans="1:26" ht="24" customHeight="1" x14ac:dyDescent="0.65">
      <c r="A19" s="1" t="s">
        <v>35</v>
      </c>
      <c r="B19" s="249"/>
      <c r="C19" s="250"/>
      <c r="D19" s="250"/>
      <c r="E19" s="251">
        <f t="shared" si="0"/>
        <v>0</v>
      </c>
      <c r="F19" s="224" t="s">
        <v>145</v>
      </c>
      <c r="G19" s="249"/>
      <c r="H19" s="250"/>
      <c r="I19" s="250"/>
      <c r="J19" s="249">
        <f t="shared" si="10"/>
        <v>0</v>
      </c>
      <c r="K19" s="224" t="s">
        <v>61</v>
      </c>
      <c r="L19" s="249"/>
      <c r="M19" s="250"/>
      <c r="N19" s="250"/>
      <c r="O19" s="265">
        <f t="shared" si="2"/>
        <v>0</v>
      </c>
      <c r="P19" s="259" t="s">
        <v>199</v>
      </c>
      <c r="Q19" s="249"/>
      <c r="R19" s="250"/>
      <c r="S19" s="250"/>
      <c r="T19" s="249">
        <f t="shared" si="3"/>
        <v>0</v>
      </c>
      <c r="U19" s="225" t="s">
        <v>158</v>
      </c>
      <c r="V19" s="277"/>
      <c r="W19" s="287"/>
      <c r="X19" s="288"/>
      <c r="Y19" s="279">
        <f t="shared" si="4"/>
        <v>0</v>
      </c>
    </row>
    <row r="20" spans="1:26" ht="24" customHeight="1" thickBot="1" x14ac:dyDescent="0.7">
      <c r="A20" s="1" t="s">
        <v>37</v>
      </c>
      <c r="B20" s="249"/>
      <c r="C20" s="250"/>
      <c r="D20" s="250"/>
      <c r="E20" s="251">
        <f t="shared" si="0"/>
        <v>0</v>
      </c>
      <c r="F20" s="224" t="s">
        <v>151</v>
      </c>
      <c r="G20" s="249"/>
      <c r="H20" s="250"/>
      <c r="I20" s="250"/>
      <c r="J20" s="249">
        <f t="shared" si="10"/>
        <v>0</v>
      </c>
      <c r="K20" s="224" t="s">
        <v>63</v>
      </c>
      <c r="L20" s="249"/>
      <c r="M20" s="250"/>
      <c r="N20" s="250"/>
      <c r="O20" s="265">
        <f t="shared" si="2"/>
        <v>0</v>
      </c>
      <c r="P20" s="259" t="s">
        <v>64</v>
      </c>
      <c r="Q20" s="249"/>
      <c r="R20" s="250"/>
      <c r="S20" s="250"/>
      <c r="T20" s="249">
        <f t="shared" si="3"/>
        <v>0</v>
      </c>
      <c r="U20" s="77" t="s">
        <v>124</v>
      </c>
      <c r="V20" s="39">
        <f>SUM(V15:V19)</f>
        <v>3</v>
      </c>
      <c r="W20" s="266">
        <f t="shared" ref="W20:X20" si="11">SUM(W15:W19)</f>
        <v>0</v>
      </c>
      <c r="X20" s="41">
        <f t="shared" si="11"/>
        <v>0</v>
      </c>
      <c r="Y20" s="44">
        <f t="shared" si="4"/>
        <v>3</v>
      </c>
    </row>
    <row r="21" spans="1:26" ht="24" customHeight="1" thickTop="1" thickBot="1" x14ac:dyDescent="0.7">
      <c r="A21" s="1" t="s">
        <v>38</v>
      </c>
      <c r="B21" s="249"/>
      <c r="C21" s="250"/>
      <c r="D21" s="250"/>
      <c r="E21" s="251">
        <f t="shared" si="0"/>
        <v>0</v>
      </c>
      <c r="F21" s="224" t="s">
        <v>155</v>
      </c>
      <c r="G21" s="249"/>
      <c r="H21" s="250"/>
      <c r="I21" s="250"/>
      <c r="J21" s="249">
        <f t="shared" si="10"/>
        <v>0</v>
      </c>
      <c r="K21" s="224" t="s">
        <v>66</v>
      </c>
      <c r="L21" s="249"/>
      <c r="M21" s="250"/>
      <c r="N21" s="250"/>
      <c r="O21" s="265">
        <f t="shared" si="2"/>
        <v>0</v>
      </c>
      <c r="P21" s="259" t="s">
        <v>205</v>
      </c>
      <c r="Q21" s="249"/>
      <c r="R21" s="250"/>
      <c r="S21" s="250"/>
      <c r="T21" s="249">
        <f t="shared" si="3"/>
        <v>0</v>
      </c>
      <c r="U21" s="181" t="s">
        <v>167</v>
      </c>
      <c r="V21" s="182">
        <f>B37+G46+L10+G14+B28+L34+L43+Q10+Q29+G26+G34+V5+V14+V20</f>
        <v>25</v>
      </c>
      <c r="W21" s="291">
        <f>C37+H46+M10+H14+C28+M34+M43+R10+R29+H26+H34+W5+W14+W20</f>
        <v>0</v>
      </c>
      <c r="X21" s="292">
        <f>D37+I46+N10+I14+D28+N34+N43+S10+S29+I26+I34+X5+X14+X20</f>
        <v>1</v>
      </c>
      <c r="Y21" s="293">
        <f>E37+J46+O10+J14+E28+O34+O43+T10+T29+J26+J34+Y5+Y14+Y20</f>
        <v>26</v>
      </c>
    </row>
    <row r="22" spans="1:26" ht="24" customHeight="1" thickTop="1" x14ac:dyDescent="0.65">
      <c r="A22" s="1" t="s">
        <v>174</v>
      </c>
      <c r="B22" s="249"/>
      <c r="C22" s="250"/>
      <c r="D22" s="250"/>
      <c r="E22" s="251">
        <f t="shared" si="0"/>
        <v>0</v>
      </c>
      <c r="F22" s="224" t="s">
        <v>159</v>
      </c>
      <c r="G22" s="249"/>
      <c r="H22" s="250"/>
      <c r="I22" s="250"/>
      <c r="J22" s="249">
        <f t="shared" si="10"/>
        <v>0</v>
      </c>
      <c r="K22" s="227" t="s">
        <v>289</v>
      </c>
      <c r="L22" s="274"/>
      <c r="M22" s="275"/>
      <c r="N22" s="275"/>
      <c r="O22" s="272">
        <f t="shared" si="2"/>
        <v>0</v>
      </c>
      <c r="P22" s="259" t="s">
        <v>278</v>
      </c>
      <c r="Q22" s="249"/>
      <c r="R22" s="250"/>
      <c r="S22" s="250"/>
      <c r="T22" s="249">
        <f t="shared" si="3"/>
        <v>0</v>
      </c>
      <c r="U22" s="224"/>
      <c r="V22" s="249"/>
      <c r="W22" s="267"/>
      <c r="X22" s="268"/>
      <c r="Y22" s="265"/>
    </row>
    <row r="23" spans="1:26" ht="24" customHeight="1" x14ac:dyDescent="0.65">
      <c r="A23" s="1" t="s">
        <v>176</v>
      </c>
      <c r="B23" s="249"/>
      <c r="C23" s="250"/>
      <c r="D23" s="250"/>
      <c r="E23" s="251">
        <f t="shared" si="0"/>
        <v>0</v>
      </c>
      <c r="F23" s="224" t="s">
        <v>280</v>
      </c>
      <c r="G23" s="249"/>
      <c r="H23" s="250"/>
      <c r="I23" s="250"/>
      <c r="J23" s="249">
        <f t="shared" si="10"/>
        <v>0</v>
      </c>
      <c r="K23" s="294" t="s">
        <v>290</v>
      </c>
      <c r="L23" s="270"/>
      <c r="M23" s="271"/>
      <c r="N23" s="271"/>
      <c r="O23" s="295">
        <f t="shared" si="2"/>
        <v>0</v>
      </c>
      <c r="P23" s="296" t="s">
        <v>292</v>
      </c>
      <c r="Q23" s="270">
        <v>2</v>
      </c>
      <c r="R23" s="271"/>
      <c r="S23" s="271"/>
      <c r="T23" s="295">
        <f t="shared" si="3"/>
        <v>2</v>
      </c>
      <c r="U23" s="227"/>
      <c r="V23" s="249"/>
      <c r="W23" s="267"/>
      <c r="X23" s="268"/>
      <c r="Y23" s="265"/>
    </row>
    <row r="24" spans="1:26" ht="24" customHeight="1" x14ac:dyDescent="0.65">
      <c r="A24" s="1" t="s">
        <v>179</v>
      </c>
      <c r="B24" s="249"/>
      <c r="C24" s="250"/>
      <c r="D24" s="250"/>
      <c r="E24" s="251">
        <f t="shared" si="0"/>
        <v>0</v>
      </c>
      <c r="F24" s="224" t="s">
        <v>281</v>
      </c>
      <c r="G24" s="249">
        <v>1</v>
      </c>
      <c r="H24" s="250"/>
      <c r="I24" s="250"/>
      <c r="J24" s="249">
        <f t="shared" si="10"/>
        <v>1</v>
      </c>
      <c r="K24" s="224" t="s">
        <v>291</v>
      </c>
      <c r="L24" s="249"/>
      <c r="M24" s="250"/>
      <c r="N24" s="250"/>
      <c r="O24" s="265">
        <f t="shared" ref="O24:O47" si="12">SUM(L24:N24)</f>
        <v>0</v>
      </c>
      <c r="P24" s="259" t="s">
        <v>293</v>
      </c>
      <c r="Q24" s="249"/>
      <c r="R24" s="250"/>
      <c r="S24" s="250"/>
      <c r="T24" s="249">
        <f t="shared" ref="T24:T29" si="13">SUM(Q24:S24)</f>
        <v>0</v>
      </c>
      <c r="U24" s="227"/>
      <c r="V24" s="249"/>
      <c r="W24" s="267"/>
      <c r="X24" s="268"/>
      <c r="Y24" s="265"/>
    </row>
    <row r="25" spans="1:26" ht="24" customHeight="1" x14ac:dyDescent="0.65">
      <c r="A25" s="1" t="s">
        <v>45</v>
      </c>
      <c r="B25" s="249"/>
      <c r="C25" s="250"/>
      <c r="D25" s="250"/>
      <c r="E25" s="251">
        <f t="shared" si="0"/>
        <v>0</v>
      </c>
      <c r="F25" s="222" t="s">
        <v>282</v>
      </c>
      <c r="G25" s="277"/>
      <c r="H25" s="278"/>
      <c r="I25" s="278"/>
      <c r="J25" s="277">
        <f t="shared" si="10"/>
        <v>0</v>
      </c>
      <c r="K25" s="224" t="s">
        <v>120</v>
      </c>
      <c r="L25" s="249"/>
      <c r="M25" s="250"/>
      <c r="N25" s="250"/>
      <c r="O25" s="265">
        <f t="shared" si="12"/>
        <v>0</v>
      </c>
      <c r="P25" s="259" t="s">
        <v>294</v>
      </c>
      <c r="Q25" s="249"/>
      <c r="R25" s="250"/>
      <c r="S25" s="250"/>
      <c r="T25" s="249">
        <f t="shared" si="13"/>
        <v>0</v>
      </c>
      <c r="U25" s="227"/>
      <c r="V25" s="249"/>
      <c r="W25" s="267"/>
      <c r="X25" s="268"/>
      <c r="Y25" s="265"/>
      <c r="Z25" s="297"/>
    </row>
    <row r="26" spans="1:26" ht="24" customHeight="1" thickBot="1" x14ac:dyDescent="0.7">
      <c r="A26" s="298" t="s">
        <v>47</v>
      </c>
      <c r="B26" s="274"/>
      <c r="C26" s="275"/>
      <c r="D26" s="275"/>
      <c r="E26" s="276">
        <f t="shared" si="0"/>
        <v>0</v>
      </c>
      <c r="F26" s="94" t="s">
        <v>124</v>
      </c>
      <c r="G26" s="39">
        <f>SUM(G15:G25)</f>
        <v>3</v>
      </c>
      <c r="H26" s="42">
        <f t="shared" ref="H26:I26" si="14">SUM(H15:H25)</f>
        <v>0</v>
      </c>
      <c r="I26" s="42">
        <f t="shared" si="14"/>
        <v>0</v>
      </c>
      <c r="J26" s="39">
        <f t="shared" si="10"/>
        <v>3</v>
      </c>
      <c r="K26" s="224" t="s">
        <v>10</v>
      </c>
      <c r="L26" s="249">
        <v>1</v>
      </c>
      <c r="M26" s="250"/>
      <c r="N26" s="250"/>
      <c r="O26" s="265">
        <f t="shared" si="12"/>
        <v>1</v>
      </c>
      <c r="P26" s="259" t="s">
        <v>295</v>
      </c>
      <c r="Q26" s="249"/>
      <c r="R26" s="250"/>
      <c r="S26" s="250"/>
      <c r="T26" s="249">
        <f t="shared" si="13"/>
        <v>0</v>
      </c>
      <c r="U26" s="224"/>
      <c r="V26" s="249"/>
      <c r="W26" s="267"/>
      <c r="X26" s="268"/>
      <c r="Y26" s="265"/>
    </row>
    <row r="27" spans="1:26" ht="24" customHeight="1" thickTop="1" x14ac:dyDescent="0.65">
      <c r="A27" s="1" t="s">
        <v>48</v>
      </c>
      <c r="B27" s="249"/>
      <c r="C27" s="250"/>
      <c r="D27" s="250"/>
      <c r="E27" s="251">
        <f t="shared" si="0"/>
        <v>0</v>
      </c>
      <c r="F27" s="224" t="s">
        <v>166</v>
      </c>
      <c r="G27" s="249"/>
      <c r="H27" s="250"/>
      <c r="I27" s="250"/>
      <c r="J27" s="249">
        <f t="shared" si="10"/>
        <v>0</v>
      </c>
      <c r="K27" s="299" t="s">
        <v>12</v>
      </c>
      <c r="L27" s="249"/>
      <c r="M27" s="250"/>
      <c r="N27" s="250"/>
      <c r="O27" s="265">
        <f t="shared" si="12"/>
        <v>0</v>
      </c>
      <c r="P27" s="300" t="s">
        <v>298</v>
      </c>
      <c r="Q27" s="249"/>
      <c r="R27" s="250"/>
      <c r="S27" s="250"/>
      <c r="T27" s="249">
        <f t="shared" si="13"/>
        <v>0</v>
      </c>
      <c r="U27" s="224"/>
      <c r="V27" s="249"/>
      <c r="W27" s="267"/>
      <c r="X27" s="268"/>
      <c r="Y27" s="265"/>
    </row>
    <row r="28" spans="1:26" ht="24" customHeight="1" thickBot="1" x14ac:dyDescent="0.7">
      <c r="A28" s="119" t="s">
        <v>124</v>
      </c>
      <c r="B28" s="284">
        <f>SUM(B4:B27)</f>
        <v>1</v>
      </c>
      <c r="C28" s="121">
        <f t="shared" ref="C28:D28" si="15">SUM(C4:C27)</f>
        <v>0</v>
      </c>
      <c r="D28" s="301">
        <f t="shared" si="15"/>
        <v>0</v>
      </c>
      <c r="E28" s="120">
        <f t="shared" si="0"/>
        <v>1</v>
      </c>
      <c r="F28" s="224" t="s">
        <v>169</v>
      </c>
      <c r="G28" s="249"/>
      <c r="H28" s="250"/>
      <c r="I28" s="250"/>
      <c r="J28" s="249">
        <f t="shared" si="10"/>
        <v>0</v>
      </c>
      <c r="K28" s="299" t="s">
        <v>13</v>
      </c>
      <c r="L28" s="249"/>
      <c r="M28" s="250"/>
      <c r="N28" s="250"/>
      <c r="O28" s="265">
        <f t="shared" si="12"/>
        <v>0</v>
      </c>
      <c r="P28" s="302" t="s">
        <v>279</v>
      </c>
      <c r="Q28" s="303"/>
      <c r="R28" s="304"/>
      <c r="S28" s="304"/>
      <c r="T28" s="303">
        <f t="shared" si="13"/>
        <v>0</v>
      </c>
      <c r="U28" s="224"/>
      <c r="V28" s="249"/>
      <c r="W28" s="267"/>
      <c r="X28" s="268"/>
      <c r="Y28" s="265"/>
    </row>
    <row r="29" spans="1:26" ht="24" customHeight="1" thickTop="1" thickBot="1" x14ac:dyDescent="0.7">
      <c r="A29" s="1" t="s">
        <v>118</v>
      </c>
      <c r="B29" s="249">
        <v>1</v>
      </c>
      <c r="C29" s="250"/>
      <c r="D29" s="250"/>
      <c r="E29" s="249">
        <f t="shared" si="0"/>
        <v>1</v>
      </c>
      <c r="F29" s="224" t="s">
        <v>171</v>
      </c>
      <c r="G29" s="249"/>
      <c r="H29" s="250"/>
      <c r="I29" s="250"/>
      <c r="J29" s="249">
        <f t="shared" si="10"/>
        <v>0</v>
      </c>
      <c r="K29" s="305" t="s">
        <v>15</v>
      </c>
      <c r="L29" s="249"/>
      <c r="M29" s="250"/>
      <c r="N29" s="250"/>
      <c r="O29" s="265">
        <f t="shared" si="12"/>
        <v>0</v>
      </c>
      <c r="P29" s="38" t="s">
        <v>124</v>
      </c>
      <c r="Q29" s="39">
        <f>SUM(Q11:Q28)</f>
        <v>4</v>
      </c>
      <c r="R29" s="42">
        <f>SUM(R11:R23)+SUM(R24:R28)</f>
        <v>0</v>
      </c>
      <c r="S29" s="42">
        <f>SUM(S11:S23)+SUM(S24:S28)</f>
        <v>0</v>
      </c>
      <c r="T29" s="44">
        <f t="shared" si="13"/>
        <v>4</v>
      </c>
      <c r="U29" s="224"/>
      <c r="V29" s="249"/>
      <c r="W29" s="267"/>
      <c r="X29" s="268"/>
      <c r="Y29" s="265"/>
    </row>
    <row r="30" spans="1:26" ht="24" customHeight="1" thickTop="1" x14ac:dyDescent="0.65">
      <c r="A30" s="1" t="s">
        <v>119</v>
      </c>
      <c r="B30" s="249"/>
      <c r="C30" s="250"/>
      <c r="D30" s="250"/>
      <c r="E30" s="249">
        <f t="shared" ref="E30:E37" si="16">SUM(B30:D30)</f>
        <v>0</v>
      </c>
      <c r="F30" s="224" t="s">
        <v>177</v>
      </c>
      <c r="G30" s="249"/>
      <c r="H30" s="250"/>
      <c r="I30" s="250"/>
      <c r="J30" s="249">
        <f t="shared" si="10"/>
        <v>0</v>
      </c>
      <c r="K30" s="224" t="s">
        <v>16</v>
      </c>
      <c r="L30" s="249"/>
      <c r="M30" s="250"/>
      <c r="N30" s="250"/>
      <c r="O30" s="265">
        <f t="shared" si="12"/>
        <v>0</v>
      </c>
      <c r="P30" s="259" t="s">
        <v>182</v>
      </c>
      <c r="Q30" s="249">
        <v>1</v>
      </c>
      <c r="R30" s="250"/>
      <c r="S30" s="250"/>
      <c r="T30" s="249">
        <f t="shared" ref="T30:T47" si="17">SUM(Q30:S30)</f>
        <v>1</v>
      </c>
      <c r="U30" s="224"/>
      <c r="V30" s="249"/>
      <c r="W30" s="267"/>
      <c r="X30" s="268"/>
      <c r="Y30" s="265"/>
    </row>
    <row r="31" spans="1:26" ht="24" customHeight="1" x14ac:dyDescent="0.65">
      <c r="A31" s="1" t="s">
        <v>121</v>
      </c>
      <c r="B31" s="249"/>
      <c r="C31" s="250"/>
      <c r="D31" s="250"/>
      <c r="E31" s="249">
        <f t="shared" si="16"/>
        <v>0</v>
      </c>
      <c r="F31" s="224" t="s">
        <v>180</v>
      </c>
      <c r="G31" s="249"/>
      <c r="H31" s="250"/>
      <c r="I31" s="250"/>
      <c r="J31" s="249">
        <f t="shared" si="10"/>
        <v>0</v>
      </c>
      <c r="K31" s="224" t="s">
        <v>133</v>
      </c>
      <c r="L31" s="249"/>
      <c r="M31" s="250"/>
      <c r="N31" s="250"/>
      <c r="O31" s="265">
        <f t="shared" si="12"/>
        <v>0</v>
      </c>
      <c r="P31" s="259" t="s">
        <v>183</v>
      </c>
      <c r="Q31" s="249"/>
      <c r="R31" s="250"/>
      <c r="S31" s="250"/>
      <c r="T31" s="249">
        <f t="shared" si="17"/>
        <v>0</v>
      </c>
      <c r="U31" s="224"/>
      <c r="V31" s="249"/>
      <c r="W31" s="267"/>
      <c r="X31" s="268"/>
      <c r="Y31" s="265"/>
    </row>
    <row r="32" spans="1:26" ht="24" customHeight="1" x14ac:dyDescent="0.65">
      <c r="A32" s="1" t="s">
        <v>122</v>
      </c>
      <c r="B32" s="249"/>
      <c r="C32" s="306"/>
      <c r="D32" s="250"/>
      <c r="E32" s="249">
        <f t="shared" si="16"/>
        <v>0</v>
      </c>
      <c r="F32" s="224" t="s">
        <v>40</v>
      </c>
      <c r="G32" s="249"/>
      <c r="H32" s="250"/>
      <c r="I32" s="250"/>
      <c r="J32" s="249">
        <f t="shared" si="10"/>
        <v>0</v>
      </c>
      <c r="K32" s="227" t="s">
        <v>276</v>
      </c>
      <c r="L32" s="274"/>
      <c r="M32" s="275"/>
      <c r="N32" s="275"/>
      <c r="O32" s="272">
        <f t="shared" si="12"/>
        <v>0</v>
      </c>
      <c r="P32" s="259" t="s">
        <v>184</v>
      </c>
      <c r="Q32" s="249"/>
      <c r="R32" s="250"/>
      <c r="S32" s="250"/>
      <c r="T32" s="249">
        <f t="shared" si="17"/>
        <v>0</v>
      </c>
      <c r="U32" s="224"/>
      <c r="V32" s="249"/>
      <c r="W32" s="267"/>
      <c r="X32" s="268"/>
      <c r="Y32" s="265"/>
    </row>
    <row r="33" spans="1:25" ht="24" customHeight="1" x14ac:dyDescent="0.65">
      <c r="A33" s="1" t="s">
        <v>123</v>
      </c>
      <c r="B33" s="249"/>
      <c r="C33" s="250"/>
      <c r="D33" s="250"/>
      <c r="E33" s="249">
        <f t="shared" si="16"/>
        <v>0</v>
      </c>
      <c r="F33" s="222" t="s">
        <v>283</v>
      </c>
      <c r="G33" s="277"/>
      <c r="H33" s="278"/>
      <c r="I33" s="278"/>
      <c r="J33" s="277">
        <f t="shared" si="10"/>
        <v>0</v>
      </c>
      <c r="K33" s="222" t="s">
        <v>275</v>
      </c>
      <c r="L33" s="277"/>
      <c r="M33" s="278"/>
      <c r="N33" s="278"/>
      <c r="O33" s="279">
        <f t="shared" si="12"/>
        <v>0</v>
      </c>
      <c r="P33" s="259" t="s">
        <v>185</v>
      </c>
      <c r="Q33" s="249"/>
      <c r="R33" s="250"/>
      <c r="S33" s="250"/>
      <c r="T33" s="249">
        <f t="shared" si="17"/>
        <v>0</v>
      </c>
      <c r="U33" s="224" t="s">
        <v>623</v>
      </c>
      <c r="V33" s="249">
        <v>19</v>
      </c>
      <c r="W33" s="267">
        <v>0</v>
      </c>
      <c r="X33" s="268">
        <v>1</v>
      </c>
      <c r="Y33" s="265">
        <v>20</v>
      </c>
    </row>
    <row r="34" spans="1:25" ht="24" customHeight="1" thickBot="1" x14ac:dyDescent="0.7">
      <c r="A34" s="1" t="s">
        <v>125</v>
      </c>
      <c r="B34" s="249">
        <v>1</v>
      </c>
      <c r="C34" s="250"/>
      <c r="D34" s="250"/>
      <c r="E34" s="249">
        <f t="shared" si="16"/>
        <v>1</v>
      </c>
      <c r="F34" s="94" t="s">
        <v>124</v>
      </c>
      <c r="G34" s="39">
        <f>SUM(G27:G33)</f>
        <v>0</v>
      </c>
      <c r="H34" s="42">
        <f t="shared" ref="H34:I34" si="18">SUM(H27:H33)</f>
        <v>0</v>
      </c>
      <c r="I34" s="42">
        <f t="shared" si="18"/>
        <v>0</v>
      </c>
      <c r="J34" s="39">
        <f t="shared" si="10"/>
        <v>0</v>
      </c>
      <c r="K34" s="94" t="s">
        <v>124</v>
      </c>
      <c r="L34" s="120">
        <f>SUM(L11:L33)</f>
        <v>3</v>
      </c>
      <c r="M34" s="289">
        <f t="shared" ref="M34:N34" si="19">SUM(M11:M33)</f>
        <v>0</v>
      </c>
      <c r="N34" s="121">
        <f t="shared" si="19"/>
        <v>0</v>
      </c>
      <c r="O34" s="283">
        <f t="shared" si="12"/>
        <v>3</v>
      </c>
      <c r="P34" s="259" t="s">
        <v>186</v>
      </c>
      <c r="Q34" s="249"/>
      <c r="R34" s="250"/>
      <c r="S34" s="250"/>
      <c r="T34" s="249">
        <f t="shared" si="17"/>
        <v>0</v>
      </c>
      <c r="U34" s="224" t="s">
        <v>426</v>
      </c>
      <c r="V34" s="249">
        <v>14</v>
      </c>
      <c r="W34" s="267">
        <v>0</v>
      </c>
      <c r="X34" s="268">
        <v>1</v>
      </c>
      <c r="Y34" s="265">
        <f t="shared" ref="Y34:Y37" si="20">SUM(V34:X34)</f>
        <v>15</v>
      </c>
    </row>
    <row r="35" spans="1:25" ht="24" customHeight="1" thickTop="1" x14ac:dyDescent="0.65">
      <c r="A35" s="1" t="s">
        <v>127</v>
      </c>
      <c r="B35" s="249">
        <v>1</v>
      </c>
      <c r="C35" s="250"/>
      <c r="D35" s="250"/>
      <c r="E35" s="249">
        <f t="shared" si="16"/>
        <v>1</v>
      </c>
      <c r="F35" s="1" t="s">
        <v>139</v>
      </c>
      <c r="G35" s="307">
        <v>1</v>
      </c>
      <c r="H35" s="250"/>
      <c r="I35" s="250"/>
      <c r="J35" s="249">
        <f t="shared" si="10"/>
        <v>1</v>
      </c>
      <c r="K35" s="224" t="s">
        <v>21</v>
      </c>
      <c r="L35" s="249"/>
      <c r="M35" s="250"/>
      <c r="N35" s="250"/>
      <c r="O35" s="265">
        <f t="shared" si="12"/>
        <v>0</v>
      </c>
      <c r="P35" s="259" t="s">
        <v>188</v>
      </c>
      <c r="Q35" s="249">
        <v>1</v>
      </c>
      <c r="R35" s="250"/>
      <c r="S35" s="250"/>
      <c r="T35" s="249">
        <f t="shared" si="17"/>
        <v>1</v>
      </c>
      <c r="U35" s="224" t="s">
        <v>406</v>
      </c>
      <c r="V35" s="249">
        <v>11</v>
      </c>
      <c r="W35" s="267">
        <v>0</v>
      </c>
      <c r="X35" s="268">
        <v>0</v>
      </c>
      <c r="Y35" s="265">
        <f t="shared" si="20"/>
        <v>11</v>
      </c>
    </row>
    <row r="36" spans="1:25" ht="24" customHeight="1" x14ac:dyDescent="0.65">
      <c r="A36" s="308" t="s">
        <v>129</v>
      </c>
      <c r="B36" s="277"/>
      <c r="C36" s="278"/>
      <c r="D36" s="278"/>
      <c r="E36" s="277">
        <f t="shared" si="16"/>
        <v>0</v>
      </c>
      <c r="F36" s="1" t="s">
        <v>273</v>
      </c>
      <c r="G36" s="249"/>
      <c r="H36" s="250"/>
      <c r="I36" s="250"/>
      <c r="J36" s="249">
        <f t="shared" si="10"/>
        <v>0</v>
      </c>
      <c r="K36" s="224" t="s">
        <v>23</v>
      </c>
      <c r="L36" s="249"/>
      <c r="M36" s="250"/>
      <c r="N36" s="250"/>
      <c r="O36" s="265">
        <f t="shared" si="12"/>
        <v>0</v>
      </c>
      <c r="P36" s="259" t="s">
        <v>191</v>
      </c>
      <c r="Q36" s="249"/>
      <c r="R36" s="250"/>
      <c r="S36" s="250"/>
      <c r="T36" s="249">
        <f t="shared" si="17"/>
        <v>0</v>
      </c>
      <c r="U36" s="224" t="s">
        <v>405</v>
      </c>
      <c r="V36" s="249">
        <v>6</v>
      </c>
      <c r="W36" s="267">
        <v>0</v>
      </c>
      <c r="X36" s="268">
        <v>0</v>
      </c>
      <c r="Y36" s="265">
        <f t="shared" si="20"/>
        <v>6</v>
      </c>
    </row>
    <row r="37" spans="1:25" ht="24" customHeight="1" thickBot="1" x14ac:dyDescent="0.7">
      <c r="A37" s="119" t="s">
        <v>124</v>
      </c>
      <c r="B37" s="120">
        <f>SUM(B29:B36)</f>
        <v>3</v>
      </c>
      <c r="C37" s="123">
        <f t="shared" ref="C37:D37" si="21">SUM(C29:C36)</f>
        <v>0</v>
      </c>
      <c r="D37" s="123">
        <f t="shared" si="21"/>
        <v>0</v>
      </c>
      <c r="E37" s="309">
        <f t="shared" si="16"/>
        <v>3</v>
      </c>
      <c r="F37" s="1" t="s">
        <v>141</v>
      </c>
      <c r="G37" s="249"/>
      <c r="H37" s="250"/>
      <c r="I37" s="250"/>
      <c r="J37" s="249">
        <f t="shared" si="10"/>
        <v>0</v>
      </c>
      <c r="K37" s="224" t="s">
        <v>25</v>
      </c>
      <c r="L37" s="249"/>
      <c r="M37" s="250"/>
      <c r="N37" s="250"/>
      <c r="O37" s="265">
        <f t="shared" si="12"/>
        <v>0</v>
      </c>
      <c r="P37" s="259" t="s">
        <v>194</v>
      </c>
      <c r="Q37" s="249"/>
      <c r="R37" s="250"/>
      <c r="S37" s="250"/>
      <c r="T37" s="249">
        <f t="shared" si="17"/>
        <v>0</v>
      </c>
      <c r="U37" s="224" t="s">
        <v>385</v>
      </c>
      <c r="V37" s="249">
        <v>5</v>
      </c>
      <c r="W37" s="267">
        <v>0</v>
      </c>
      <c r="X37" s="268">
        <v>0</v>
      </c>
      <c r="Y37" s="265">
        <f t="shared" si="20"/>
        <v>5</v>
      </c>
    </row>
    <row r="38" spans="1:25" ht="24" customHeight="1" thickTop="1" x14ac:dyDescent="0.65">
      <c r="A38" s="1" t="s">
        <v>187</v>
      </c>
      <c r="B38" s="249"/>
      <c r="C38" s="250"/>
      <c r="D38" s="250"/>
      <c r="E38" s="249">
        <f t="shared" ref="E38:E47" si="22">SUM(B38:D38)</f>
        <v>0</v>
      </c>
      <c r="F38" s="1" t="s">
        <v>144</v>
      </c>
      <c r="G38" s="249"/>
      <c r="H38" s="250"/>
      <c r="I38" s="250"/>
      <c r="J38" s="249">
        <f t="shared" si="10"/>
        <v>0</v>
      </c>
      <c r="K38" s="224" t="s">
        <v>26</v>
      </c>
      <c r="L38" s="249"/>
      <c r="M38" s="250"/>
      <c r="N38" s="250"/>
      <c r="O38" s="265">
        <f t="shared" si="12"/>
        <v>0</v>
      </c>
      <c r="P38" s="259" t="s">
        <v>197</v>
      </c>
      <c r="Q38" s="249"/>
      <c r="R38" s="250"/>
      <c r="S38" s="250"/>
      <c r="T38" s="249">
        <f t="shared" si="17"/>
        <v>0</v>
      </c>
      <c r="U38" s="224" t="s">
        <v>379</v>
      </c>
      <c r="V38" s="249">
        <v>3</v>
      </c>
      <c r="W38" s="267">
        <v>0</v>
      </c>
      <c r="X38" s="268">
        <v>0</v>
      </c>
      <c r="Y38" s="265">
        <f>SUM(V38:X38)</f>
        <v>3</v>
      </c>
    </row>
    <row r="39" spans="1:25" ht="24" customHeight="1" x14ac:dyDescent="0.65">
      <c r="A39" s="1" t="s">
        <v>189</v>
      </c>
      <c r="B39" s="249"/>
      <c r="C39" s="250"/>
      <c r="D39" s="250"/>
      <c r="E39" s="249">
        <f t="shared" si="22"/>
        <v>0</v>
      </c>
      <c r="F39" s="1" t="s">
        <v>147</v>
      </c>
      <c r="G39" s="249"/>
      <c r="H39" s="250"/>
      <c r="I39" s="250"/>
      <c r="J39" s="249">
        <f t="shared" si="10"/>
        <v>0</v>
      </c>
      <c r="K39" s="224" t="s">
        <v>28</v>
      </c>
      <c r="L39" s="249"/>
      <c r="M39" s="250"/>
      <c r="N39" s="250"/>
      <c r="O39" s="265">
        <f t="shared" si="12"/>
        <v>0</v>
      </c>
      <c r="P39" s="259" t="s">
        <v>200</v>
      </c>
      <c r="Q39" s="249"/>
      <c r="R39" s="250"/>
      <c r="S39" s="250"/>
      <c r="T39" s="249">
        <f t="shared" si="17"/>
        <v>0</v>
      </c>
      <c r="U39" s="224" t="s">
        <v>366</v>
      </c>
      <c r="V39" s="249">
        <v>2</v>
      </c>
      <c r="W39" s="267">
        <v>0</v>
      </c>
      <c r="X39" s="268">
        <v>0</v>
      </c>
      <c r="Y39" s="265">
        <f>SUM(V39:X39)</f>
        <v>2</v>
      </c>
    </row>
    <row r="40" spans="1:25" ht="24" customHeight="1" x14ac:dyDescent="0.65">
      <c r="A40" s="1" t="s">
        <v>192</v>
      </c>
      <c r="B40" s="249"/>
      <c r="C40" s="250"/>
      <c r="D40" s="250"/>
      <c r="E40" s="249">
        <f t="shared" si="22"/>
        <v>0</v>
      </c>
      <c r="F40" s="1" t="s">
        <v>148</v>
      </c>
      <c r="G40" s="249"/>
      <c r="H40" s="250"/>
      <c r="I40" s="250"/>
      <c r="J40" s="249">
        <f t="shared" si="10"/>
        <v>0</v>
      </c>
      <c r="K40" s="224" t="s">
        <v>150</v>
      </c>
      <c r="L40" s="249"/>
      <c r="M40" s="250"/>
      <c r="N40" s="250"/>
      <c r="O40" s="265">
        <f t="shared" si="12"/>
        <v>0</v>
      </c>
      <c r="P40" s="259" t="s">
        <v>203</v>
      </c>
      <c r="Q40" s="249"/>
      <c r="R40" s="250"/>
      <c r="S40" s="250"/>
      <c r="T40" s="249">
        <f t="shared" si="17"/>
        <v>0</v>
      </c>
      <c r="U40" s="224"/>
      <c r="V40" s="249"/>
      <c r="W40" s="267"/>
      <c r="X40" s="268"/>
      <c r="Y40" s="265"/>
    </row>
    <row r="41" spans="1:25" ht="24" customHeight="1" x14ac:dyDescent="0.65">
      <c r="A41" s="1" t="s">
        <v>195</v>
      </c>
      <c r="B41" s="249"/>
      <c r="C41" s="250"/>
      <c r="D41" s="250"/>
      <c r="E41" s="249">
        <f t="shared" si="22"/>
        <v>0</v>
      </c>
      <c r="F41" s="1" t="s">
        <v>153</v>
      </c>
      <c r="G41" s="249">
        <v>2</v>
      </c>
      <c r="H41" s="250"/>
      <c r="I41" s="250"/>
      <c r="J41" s="249">
        <f t="shared" si="10"/>
        <v>2</v>
      </c>
      <c r="K41" s="224" t="s">
        <v>30</v>
      </c>
      <c r="L41" s="307"/>
      <c r="M41" s="250"/>
      <c r="N41" s="250"/>
      <c r="O41" s="265">
        <f t="shared" si="12"/>
        <v>0</v>
      </c>
      <c r="P41" s="259" t="s">
        <v>206</v>
      </c>
      <c r="Q41" s="249"/>
      <c r="R41" s="250"/>
      <c r="S41" s="250"/>
      <c r="T41" s="249">
        <f t="shared" si="17"/>
        <v>0</v>
      </c>
      <c r="U41" s="224"/>
      <c r="V41" s="249"/>
      <c r="W41" s="267"/>
      <c r="X41" s="268"/>
      <c r="Y41" s="265"/>
    </row>
    <row r="42" spans="1:25" ht="24" customHeight="1" x14ac:dyDescent="0.65">
      <c r="A42" s="1" t="s">
        <v>198</v>
      </c>
      <c r="B42" s="249"/>
      <c r="C42" s="250"/>
      <c r="D42" s="250"/>
      <c r="E42" s="249">
        <f t="shared" si="22"/>
        <v>0</v>
      </c>
      <c r="F42" s="1" t="s">
        <v>272</v>
      </c>
      <c r="G42" s="249"/>
      <c r="H42" s="250"/>
      <c r="I42" s="250"/>
      <c r="J42" s="249">
        <f t="shared" si="10"/>
        <v>0</v>
      </c>
      <c r="K42" s="222" t="s">
        <v>31</v>
      </c>
      <c r="L42" s="277"/>
      <c r="M42" s="278"/>
      <c r="N42" s="278"/>
      <c r="O42" s="279">
        <f t="shared" si="12"/>
        <v>0</v>
      </c>
      <c r="P42" s="259" t="s">
        <v>208</v>
      </c>
      <c r="Q42" s="249"/>
      <c r="R42" s="250"/>
      <c r="S42" s="250"/>
      <c r="T42" s="249">
        <f t="shared" si="17"/>
        <v>0</v>
      </c>
      <c r="U42" s="224"/>
      <c r="V42" s="249"/>
      <c r="W42" s="267"/>
      <c r="X42" s="268"/>
      <c r="Y42" s="265"/>
    </row>
    <row r="43" spans="1:25" ht="24" customHeight="1" thickBot="1" x14ac:dyDescent="0.7">
      <c r="A43" s="1" t="s">
        <v>201</v>
      </c>
      <c r="B43" s="249"/>
      <c r="C43" s="250"/>
      <c r="D43" s="250"/>
      <c r="E43" s="249">
        <f t="shared" si="22"/>
        <v>0</v>
      </c>
      <c r="F43" s="1" t="s">
        <v>164</v>
      </c>
      <c r="G43" s="249"/>
      <c r="H43" s="250"/>
      <c r="I43" s="250"/>
      <c r="J43" s="249">
        <f t="shared" si="10"/>
        <v>0</v>
      </c>
      <c r="K43" s="94" t="s">
        <v>124</v>
      </c>
      <c r="L43" s="120">
        <f>SUM(L35:L42)</f>
        <v>0</v>
      </c>
      <c r="M43" s="310">
        <f t="shared" ref="M43:N43" si="23">SUM(M35:M42)</f>
        <v>0</v>
      </c>
      <c r="N43" s="121">
        <f t="shared" si="23"/>
        <v>0</v>
      </c>
      <c r="O43" s="283">
        <f t="shared" si="12"/>
        <v>0</v>
      </c>
      <c r="P43" s="259" t="s">
        <v>210</v>
      </c>
      <c r="Q43" s="249"/>
      <c r="R43" s="250"/>
      <c r="S43" s="250"/>
      <c r="T43" s="249">
        <f t="shared" si="17"/>
        <v>0</v>
      </c>
      <c r="U43" s="224"/>
      <c r="V43" s="249"/>
      <c r="W43" s="267"/>
      <c r="X43" s="268"/>
      <c r="Y43" s="265"/>
    </row>
    <row r="44" spans="1:25" ht="24" customHeight="1" thickTop="1" x14ac:dyDescent="0.65">
      <c r="A44" s="1" t="s">
        <v>202</v>
      </c>
      <c r="B44" s="249"/>
      <c r="C44" s="250"/>
      <c r="D44" s="250"/>
      <c r="E44" s="249">
        <f t="shared" si="22"/>
        <v>0</v>
      </c>
      <c r="F44" s="1" t="s">
        <v>168</v>
      </c>
      <c r="G44" s="249"/>
      <c r="H44" s="250"/>
      <c r="I44" s="250"/>
      <c r="J44" s="249">
        <f t="shared" si="10"/>
        <v>0</v>
      </c>
      <c r="K44" s="224" t="s">
        <v>34</v>
      </c>
      <c r="L44" s="249"/>
      <c r="M44" s="250"/>
      <c r="N44" s="250"/>
      <c r="O44" s="265">
        <f t="shared" si="12"/>
        <v>0</v>
      </c>
      <c r="P44" s="259" t="s">
        <v>284</v>
      </c>
      <c r="Q44" s="249"/>
      <c r="R44" s="250"/>
      <c r="S44" s="250"/>
      <c r="T44" s="249">
        <f t="shared" si="17"/>
        <v>0</v>
      </c>
      <c r="U44" s="224"/>
      <c r="V44" s="311"/>
      <c r="W44" s="267"/>
      <c r="X44" s="268"/>
      <c r="Y44" s="312"/>
    </row>
    <row r="45" spans="1:25" ht="24" customHeight="1" x14ac:dyDescent="0.65">
      <c r="A45" s="1" t="s">
        <v>204</v>
      </c>
      <c r="B45" s="249"/>
      <c r="C45" s="250"/>
      <c r="D45" s="250"/>
      <c r="E45" s="249">
        <f t="shared" si="22"/>
        <v>0</v>
      </c>
      <c r="F45" s="308" t="s">
        <v>271</v>
      </c>
      <c r="G45" s="277"/>
      <c r="H45" s="278"/>
      <c r="I45" s="278"/>
      <c r="J45" s="277">
        <f t="shared" si="10"/>
        <v>0</v>
      </c>
      <c r="K45" s="224" t="s">
        <v>36</v>
      </c>
      <c r="L45" s="249"/>
      <c r="M45" s="250"/>
      <c r="N45" s="250"/>
      <c r="O45" s="265">
        <f t="shared" si="12"/>
        <v>0</v>
      </c>
      <c r="P45" s="273" t="s">
        <v>296</v>
      </c>
      <c r="Q45" s="249"/>
      <c r="R45" s="250"/>
      <c r="S45" s="250"/>
      <c r="T45" s="249">
        <f t="shared" si="17"/>
        <v>0</v>
      </c>
      <c r="U45" s="224"/>
      <c r="V45" s="311"/>
      <c r="W45" s="267"/>
      <c r="X45" s="268"/>
      <c r="Y45" s="312"/>
    </row>
    <row r="46" spans="1:25" ht="24" customHeight="1" thickBot="1" x14ac:dyDescent="0.7">
      <c r="A46" s="1" t="s">
        <v>207</v>
      </c>
      <c r="B46" s="249"/>
      <c r="C46" s="250"/>
      <c r="D46" s="250"/>
      <c r="E46" s="249">
        <f t="shared" si="22"/>
        <v>0</v>
      </c>
      <c r="F46" s="119" t="s">
        <v>124</v>
      </c>
      <c r="G46" s="120">
        <f>SUM(G35:G45)</f>
        <v>3</v>
      </c>
      <c r="H46" s="123">
        <f t="shared" ref="H46:I46" si="24">SUM(H35:H45)</f>
        <v>0</v>
      </c>
      <c r="I46" s="123">
        <f t="shared" si="24"/>
        <v>0</v>
      </c>
      <c r="J46" s="120">
        <f t="shared" si="10"/>
        <v>3</v>
      </c>
      <c r="K46" s="224" t="s">
        <v>163</v>
      </c>
      <c r="L46" s="249"/>
      <c r="M46" s="250"/>
      <c r="N46" s="250"/>
      <c r="O46" s="265">
        <f t="shared" si="12"/>
        <v>0</v>
      </c>
      <c r="P46" s="313" t="s">
        <v>285</v>
      </c>
      <c r="Q46" s="249"/>
      <c r="R46" s="250"/>
      <c r="S46" s="250"/>
      <c r="T46" s="249">
        <f t="shared" si="17"/>
        <v>0</v>
      </c>
      <c r="U46" s="224"/>
      <c r="V46" s="311"/>
      <c r="W46" s="267"/>
      <c r="X46" s="268"/>
      <c r="Y46" s="312"/>
    </row>
    <row r="47" spans="1:25" ht="24" customHeight="1" thickTop="1" thickBot="1" x14ac:dyDescent="0.7">
      <c r="A47" s="314" t="s">
        <v>209</v>
      </c>
      <c r="B47" s="315"/>
      <c r="C47" s="316"/>
      <c r="D47" s="316"/>
      <c r="E47" s="315">
        <f t="shared" si="22"/>
        <v>0</v>
      </c>
      <c r="F47" s="314" t="s">
        <v>172</v>
      </c>
      <c r="G47" s="315"/>
      <c r="H47" s="316"/>
      <c r="I47" s="316"/>
      <c r="J47" s="315">
        <f t="shared" si="10"/>
        <v>0</v>
      </c>
      <c r="K47" s="317" t="s">
        <v>165</v>
      </c>
      <c r="L47" s="315"/>
      <c r="M47" s="316"/>
      <c r="N47" s="316"/>
      <c r="O47" s="318">
        <f t="shared" si="12"/>
        <v>0</v>
      </c>
      <c r="P47" s="319" t="s">
        <v>297</v>
      </c>
      <c r="Q47" s="315"/>
      <c r="R47" s="316" t="s">
        <v>14</v>
      </c>
      <c r="S47" s="316"/>
      <c r="T47" s="318">
        <f t="shared" si="17"/>
        <v>0</v>
      </c>
      <c r="U47" s="317"/>
      <c r="V47" s="320"/>
      <c r="W47" s="321"/>
      <c r="X47" s="322"/>
      <c r="Y47" s="323"/>
    </row>
    <row r="48" spans="1:25" ht="24" customHeight="1" x14ac:dyDescent="0.65">
      <c r="U48" s="324"/>
      <c r="V48" s="324"/>
      <c r="W48" s="324"/>
      <c r="X48" s="324"/>
      <c r="Y48" s="324"/>
    </row>
    <row r="52" spans="7:11" ht="24" customHeight="1" x14ac:dyDescent="0.65">
      <c r="G52" s="518"/>
      <c r="H52" s="518"/>
      <c r="I52" s="518"/>
      <c r="J52" s="518"/>
      <c r="K52" s="518"/>
    </row>
    <row r="68" spans="1:20" ht="24" customHeight="1" x14ac:dyDescent="0.65">
      <c r="K68" s="324"/>
      <c r="L68" s="324"/>
      <c r="M68" s="324"/>
      <c r="N68" s="324"/>
      <c r="O68" s="324"/>
      <c r="P68" s="324"/>
      <c r="Q68" s="324"/>
      <c r="R68" s="324"/>
      <c r="S68" s="324"/>
      <c r="T68" s="324"/>
    </row>
    <row r="73" spans="1:20" ht="24" customHeight="1" x14ac:dyDescent="0.65">
      <c r="A73" s="324"/>
      <c r="B73" s="324"/>
      <c r="C73" s="324"/>
      <c r="D73" s="324"/>
      <c r="E73" s="324"/>
    </row>
    <row r="86" spans="6:10" ht="24" customHeight="1" x14ac:dyDescent="0.65">
      <c r="F86" s="324"/>
      <c r="G86" s="324"/>
      <c r="H86" s="324"/>
      <c r="I86" s="324"/>
      <c r="J86" s="324"/>
    </row>
  </sheetData>
  <mergeCells count="26">
    <mergeCell ref="O2:O3"/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U2:U3"/>
  </mergeCells>
  <phoneticPr fontId="6"/>
  <printOptions horizontalCentered="1"/>
  <pageMargins left="0.39370078740157483" right="0.39370078740157483" top="0.39370078740157483" bottom="0.39370078740157483" header="0" footer="0.19685039370078741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BFF"/>
    <pageSetUpPr fitToPage="1"/>
  </sheetPr>
  <dimension ref="A1:BC74"/>
  <sheetViews>
    <sheetView view="pageBreakPreview" zoomScale="55" zoomScaleNormal="55" zoomScaleSheetLayoutView="55" workbookViewId="0">
      <selection activeCell="AS34" sqref="AS34"/>
    </sheetView>
  </sheetViews>
  <sheetFormatPr defaultColWidth="11" defaultRowHeight="24" customHeight="1" x14ac:dyDescent="0.65"/>
  <cols>
    <col min="1" max="1" width="12.92578125" style="145" customWidth="1"/>
    <col min="2" max="11" width="4.2109375" style="145" customWidth="1"/>
    <col min="12" max="12" width="12.92578125" style="145" customWidth="1"/>
    <col min="13" max="22" width="4.2109375" style="145" customWidth="1"/>
    <col min="23" max="23" width="12.92578125" style="145" customWidth="1"/>
    <col min="24" max="33" width="4.2109375" style="145" customWidth="1"/>
    <col min="34" max="34" width="12.92578125" style="145" customWidth="1"/>
    <col min="35" max="44" width="4.2109375" style="145" customWidth="1"/>
    <col min="45" max="45" width="12.92578125" style="145" customWidth="1"/>
    <col min="46" max="46" width="4.5703125" style="145" customWidth="1"/>
    <col min="47" max="48" width="4.2109375" style="145" customWidth="1"/>
    <col min="49" max="49" width="4.5" style="145" customWidth="1"/>
    <col min="50" max="54" width="4.2109375" style="145" customWidth="1"/>
    <col min="55" max="55" width="4.5703125" style="145" customWidth="1"/>
    <col min="56" max="16384" width="11" style="145"/>
  </cols>
  <sheetData>
    <row r="1" spans="1:55" s="2" customFormat="1" ht="38.25" customHeight="1" thickBot="1" x14ac:dyDescent="0.3">
      <c r="A1" s="1069" t="s">
        <v>622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  <c r="R1" s="1069"/>
      <c r="S1" s="1069"/>
      <c r="T1" s="1069"/>
      <c r="U1" s="1069"/>
      <c r="V1" s="1069"/>
      <c r="W1" s="1069"/>
      <c r="X1" s="1069"/>
      <c r="Y1" s="1069"/>
      <c r="Z1" s="1069"/>
      <c r="AA1" s="1069"/>
      <c r="AB1" s="1069"/>
      <c r="AC1" s="1069"/>
      <c r="AD1" s="1069"/>
      <c r="AE1" s="1069"/>
      <c r="AF1" s="1069"/>
      <c r="AG1" s="1069"/>
      <c r="AH1" s="1069"/>
      <c r="AI1" s="1069"/>
      <c r="AJ1" s="1069"/>
      <c r="AK1" s="1069"/>
      <c r="AL1" s="1069"/>
      <c r="AM1" s="1069"/>
      <c r="AN1" s="1069"/>
      <c r="AO1" s="1069"/>
      <c r="AP1" s="1069"/>
      <c r="AQ1" s="1069"/>
      <c r="AR1" s="1069"/>
      <c r="AS1" s="1070"/>
      <c r="AT1" s="1070"/>
      <c r="AU1" s="1070"/>
      <c r="AV1" s="1070"/>
      <c r="AW1" s="1070"/>
      <c r="AX1" s="1070"/>
      <c r="AY1" s="1070"/>
      <c r="AZ1" s="1070"/>
      <c r="BA1" s="1070"/>
      <c r="BB1" s="1070"/>
      <c r="BC1" s="1070"/>
    </row>
    <row r="2" spans="1:55" s="5" customFormat="1" ht="24" customHeight="1" x14ac:dyDescent="0.25">
      <c r="A2" s="1113" t="s">
        <v>117</v>
      </c>
      <c r="B2" s="1115" t="s">
        <v>323</v>
      </c>
      <c r="C2" s="1116"/>
      <c r="D2" s="1116"/>
      <c r="E2" s="1117"/>
      <c r="F2" s="1115" t="s">
        <v>324</v>
      </c>
      <c r="G2" s="1116"/>
      <c r="H2" s="1116"/>
      <c r="I2" s="1117"/>
      <c r="J2" s="146" t="s">
        <v>325</v>
      </c>
      <c r="K2" s="1118" t="s">
        <v>326</v>
      </c>
      <c r="L2" s="1113" t="s">
        <v>117</v>
      </c>
      <c r="M2" s="1115" t="s">
        <v>323</v>
      </c>
      <c r="N2" s="1116"/>
      <c r="O2" s="1116"/>
      <c r="P2" s="1117"/>
      <c r="Q2" s="1115" t="s">
        <v>324</v>
      </c>
      <c r="R2" s="1116"/>
      <c r="S2" s="1116"/>
      <c r="T2" s="1117"/>
      <c r="U2" s="146" t="s">
        <v>325</v>
      </c>
      <c r="V2" s="1118" t="s">
        <v>326</v>
      </c>
      <c r="W2" s="1113" t="s">
        <v>117</v>
      </c>
      <c r="X2" s="1115" t="s">
        <v>323</v>
      </c>
      <c r="Y2" s="1116"/>
      <c r="Z2" s="1116"/>
      <c r="AA2" s="1117"/>
      <c r="AB2" s="1115" t="s">
        <v>324</v>
      </c>
      <c r="AC2" s="1116"/>
      <c r="AD2" s="1116"/>
      <c r="AE2" s="1117"/>
      <c r="AF2" s="146" t="s">
        <v>325</v>
      </c>
      <c r="AG2" s="1118" t="s">
        <v>326</v>
      </c>
      <c r="AH2" s="1113" t="s">
        <v>117</v>
      </c>
      <c r="AI2" s="1115" t="s">
        <v>323</v>
      </c>
      <c r="AJ2" s="1116"/>
      <c r="AK2" s="1116"/>
      <c r="AL2" s="1117"/>
      <c r="AM2" s="1115" t="s">
        <v>324</v>
      </c>
      <c r="AN2" s="1116"/>
      <c r="AO2" s="1116"/>
      <c r="AP2" s="1117"/>
      <c r="AQ2" s="146" t="s">
        <v>325</v>
      </c>
      <c r="AR2" s="1127" t="s">
        <v>326</v>
      </c>
      <c r="AS2" s="1125" t="s">
        <v>117</v>
      </c>
      <c r="AT2" s="1122" t="s">
        <v>323</v>
      </c>
      <c r="AU2" s="1123"/>
      <c r="AV2" s="1123"/>
      <c r="AW2" s="1124"/>
      <c r="AX2" s="1122" t="s">
        <v>324</v>
      </c>
      <c r="AY2" s="1123"/>
      <c r="AZ2" s="1123"/>
      <c r="BA2" s="1124"/>
      <c r="BB2" s="217" t="s">
        <v>325</v>
      </c>
      <c r="BC2" s="1120" t="s">
        <v>326</v>
      </c>
    </row>
    <row r="3" spans="1:55" s="5" customFormat="1" ht="24" customHeight="1" thickBot="1" x14ac:dyDescent="0.3">
      <c r="A3" s="1114"/>
      <c r="B3" s="147" t="s">
        <v>327</v>
      </c>
      <c r="C3" s="13" t="s">
        <v>328</v>
      </c>
      <c r="D3" s="13" t="s">
        <v>329</v>
      </c>
      <c r="E3" s="448" t="s">
        <v>326</v>
      </c>
      <c r="F3" s="147" t="s">
        <v>327</v>
      </c>
      <c r="G3" s="13" t="s">
        <v>328</v>
      </c>
      <c r="H3" s="13" t="s">
        <v>329</v>
      </c>
      <c r="I3" s="10" t="s">
        <v>326</v>
      </c>
      <c r="J3" s="148" t="s">
        <v>231</v>
      </c>
      <c r="K3" s="1119"/>
      <c r="L3" s="1114"/>
      <c r="M3" s="147" t="s">
        <v>327</v>
      </c>
      <c r="N3" s="13" t="s">
        <v>328</v>
      </c>
      <c r="O3" s="13" t="s">
        <v>329</v>
      </c>
      <c r="P3" s="10" t="s">
        <v>326</v>
      </c>
      <c r="Q3" s="147" t="s">
        <v>327</v>
      </c>
      <c r="R3" s="13" t="s">
        <v>328</v>
      </c>
      <c r="S3" s="13" t="s">
        <v>329</v>
      </c>
      <c r="T3" s="10" t="s">
        <v>326</v>
      </c>
      <c r="U3" s="148" t="s">
        <v>231</v>
      </c>
      <c r="V3" s="1119"/>
      <c r="W3" s="1114"/>
      <c r="X3" s="147" t="s">
        <v>327</v>
      </c>
      <c r="Y3" s="13" t="s">
        <v>328</v>
      </c>
      <c r="Z3" s="13" t="s">
        <v>329</v>
      </c>
      <c r="AA3" s="10" t="s">
        <v>326</v>
      </c>
      <c r="AB3" s="147" t="s">
        <v>327</v>
      </c>
      <c r="AC3" s="13" t="s">
        <v>328</v>
      </c>
      <c r="AD3" s="13" t="s">
        <v>329</v>
      </c>
      <c r="AE3" s="10" t="s">
        <v>326</v>
      </c>
      <c r="AF3" s="148" t="s">
        <v>231</v>
      </c>
      <c r="AG3" s="1119"/>
      <c r="AH3" s="1129"/>
      <c r="AI3" s="149" t="s">
        <v>327</v>
      </c>
      <c r="AJ3" s="9" t="s">
        <v>328</v>
      </c>
      <c r="AK3" s="9" t="s">
        <v>329</v>
      </c>
      <c r="AL3" s="6" t="s">
        <v>326</v>
      </c>
      <c r="AM3" s="149" t="s">
        <v>327</v>
      </c>
      <c r="AN3" s="9" t="s">
        <v>328</v>
      </c>
      <c r="AO3" s="9" t="s">
        <v>329</v>
      </c>
      <c r="AP3" s="6" t="s">
        <v>326</v>
      </c>
      <c r="AQ3" s="150" t="s">
        <v>231</v>
      </c>
      <c r="AR3" s="1128"/>
      <c r="AS3" s="1126"/>
      <c r="AT3" s="218" t="s">
        <v>327</v>
      </c>
      <c r="AU3" s="219" t="s">
        <v>328</v>
      </c>
      <c r="AV3" s="219" t="s">
        <v>329</v>
      </c>
      <c r="AW3" s="220" t="s">
        <v>326</v>
      </c>
      <c r="AX3" s="218" t="s">
        <v>327</v>
      </c>
      <c r="AY3" s="219" t="s">
        <v>328</v>
      </c>
      <c r="AZ3" s="219" t="s">
        <v>329</v>
      </c>
      <c r="BA3" s="220" t="s">
        <v>326</v>
      </c>
      <c r="BB3" s="221" t="s">
        <v>231</v>
      </c>
      <c r="BC3" s="1121"/>
    </row>
    <row r="4" spans="1:55" s="5" customFormat="1" ht="24" customHeight="1" x14ac:dyDescent="0.25">
      <c r="A4" s="151" t="s">
        <v>402</v>
      </c>
      <c r="B4" s="22">
        <v>1</v>
      </c>
      <c r="C4" s="25"/>
      <c r="D4" s="25"/>
      <c r="E4" s="23">
        <f t="shared" ref="E4:E29" si="0">SUM(B4:D4)</f>
        <v>1</v>
      </c>
      <c r="F4" s="22"/>
      <c r="G4" s="25"/>
      <c r="H4" s="25"/>
      <c r="I4" s="23">
        <f t="shared" ref="I4:I28" si="1">SUM(F4:H4)</f>
        <v>0</v>
      </c>
      <c r="J4" s="23"/>
      <c r="K4" s="152">
        <f t="shared" ref="K4:K29" si="2">E4+I4+J4</f>
        <v>1</v>
      </c>
      <c r="L4" s="153" t="s">
        <v>316</v>
      </c>
      <c r="M4" s="22">
        <v>2</v>
      </c>
      <c r="N4" s="25"/>
      <c r="O4" s="25"/>
      <c r="P4" s="23">
        <f>SUM(M4:O4)</f>
        <v>2</v>
      </c>
      <c r="Q4" s="22"/>
      <c r="R4" s="25"/>
      <c r="S4" s="25"/>
      <c r="T4" s="23">
        <f>SUM(Q4:S4)</f>
        <v>0</v>
      </c>
      <c r="U4" s="23"/>
      <c r="V4" s="26">
        <f>P4+T4+U4</f>
        <v>2</v>
      </c>
      <c r="W4" s="151" t="s">
        <v>173</v>
      </c>
      <c r="X4" s="22">
        <v>1</v>
      </c>
      <c r="Y4" s="25"/>
      <c r="Z4" s="25"/>
      <c r="AA4" s="154">
        <f t="shared" ref="AA4:AA23" si="3">SUM(X4:Z4)</f>
        <v>1</v>
      </c>
      <c r="AB4" s="24"/>
      <c r="AC4" s="25"/>
      <c r="AD4" s="25"/>
      <c r="AE4" s="154">
        <f t="shared" ref="AE4:AE23" si="4">SUM(AB4:AD4)</f>
        <v>0</v>
      </c>
      <c r="AF4" s="154"/>
      <c r="AG4" s="155">
        <f t="shared" ref="AG4:AG23" si="5">AA4+AE4+AF4</f>
        <v>1</v>
      </c>
      <c r="AH4" s="28" t="s">
        <v>39</v>
      </c>
      <c r="AI4" s="16">
        <v>1</v>
      </c>
      <c r="AJ4" s="19"/>
      <c r="AK4" s="19"/>
      <c r="AL4" s="20">
        <f t="shared" ref="AL4:AL23" si="6">SUM(AI4:AK4)</f>
        <v>1</v>
      </c>
      <c r="AM4" s="16"/>
      <c r="AN4" s="19"/>
      <c r="AO4" s="19"/>
      <c r="AP4" s="20">
        <f t="shared" ref="AP4:AP23" si="7">SUM(AM4:AO4)</f>
        <v>0</v>
      </c>
      <c r="AQ4" s="20"/>
      <c r="AR4" s="18">
        <f t="shared" ref="AR4:AR23" si="8">AL4+AP4+AQ4</f>
        <v>1</v>
      </c>
      <c r="AS4" s="222" t="s">
        <v>286</v>
      </c>
      <c r="AT4" s="62"/>
      <c r="AU4" s="65"/>
      <c r="AV4" s="65"/>
      <c r="AW4" s="63">
        <f t="shared" ref="AW4:AW20" si="9">SUM(AT4:AV4)</f>
        <v>0</v>
      </c>
      <c r="AX4" s="62"/>
      <c r="AY4" s="65"/>
      <c r="AZ4" s="65"/>
      <c r="BA4" s="63">
        <f t="shared" ref="BA4:BA20" si="10">SUM(AX4:AZ4)</f>
        <v>0</v>
      </c>
      <c r="BB4" s="63"/>
      <c r="BC4" s="223">
        <f t="shared" ref="BC4:BC20" si="11">AW4+BA4+BB4</f>
        <v>0</v>
      </c>
    </row>
    <row r="5" spans="1:55" s="5" customFormat="1" ht="24" customHeight="1" thickBot="1" x14ac:dyDescent="0.3">
      <c r="A5" s="161" t="s">
        <v>314</v>
      </c>
      <c r="B5" s="16">
        <v>2</v>
      </c>
      <c r="C5" s="19"/>
      <c r="D5" s="19">
        <v>1</v>
      </c>
      <c r="E5" s="20">
        <f t="shared" si="0"/>
        <v>3</v>
      </c>
      <c r="F5" s="16">
        <v>1</v>
      </c>
      <c r="G5" s="19"/>
      <c r="H5" s="19"/>
      <c r="I5" s="20">
        <f t="shared" si="1"/>
        <v>1</v>
      </c>
      <c r="J5" s="20"/>
      <c r="K5" s="162">
        <f t="shared" si="2"/>
        <v>4</v>
      </c>
      <c r="L5" s="163" t="s">
        <v>317</v>
      </c>
      <c r="M5" s="16"/>
      <c r="N5" s="19"/>
      <c r="O5" s="19"/>
      <c r="P5" s="20">
        <f>SUM(M5:O5)</f>
        <v>0</v>
      </c>
      <c r="Q5" s="16"/>
      <c r="R5" s="19"/>
      <c r="S5" s="19"/>
      <c r="T5" s="20">
        <f>SUM(Q5:S5)</f>
        <v>0</v>
      </c>
      <c r="U5" s="20"/>
      <c r="V5" s="29">
        <f>P5+T5+U5</f>
        <v>0</v>
      </c>
      <c r="W5" s="161" t="s">
        <v>175</v>
      </c>
      <c r="X5" s="16"/>
      <c r="Y5" s="19"/>
      <c r="Z5" s="19"/>
      <c r="AA5" s="17">
        <f t="shared" si="3"/>
        <v>0</v>
      </c>
      <c r="AB5" s="18"/>
      <c r="AC5" s="19"/>
      <c r="AD5" s="19"/>
      <c r="AE5" s="17">
        <f t="shared" si="4"/>
        <v>0</v>
      </c>
      <c r="AF5" s="17"/>
      <c r="AG5" s="164">
        <f t="shared" si="5"/>
        <v>0</v>
      </c>
      <c r="AH5" s="28" t="s">
        <v>42</v>
      </c>
      <c r="AI5" s="16">
        <v>1</v>
      </c>
      <c r="AJ5" s="19"/>
      <c r="AK5" s="19"/>
      <c r="AL5" s="20">
        <f t="shared" si="6"/>
        <v>1</v>
      </c>
      <c r="AM5" s="16"/>
      <c r="AN5" s="19"/>
      <c r="AO5" s="19"/>
      <c r="AP5" s="20">
        <f t="shared" si="7"/>
        <v>0</v>
      </c>
      <c r="AQ5" s="20"/>
      <c r="AR5" s="18">
        <f t="shared" si="8"/>
        <v>1</v>
      </c>
      <c r="AS5" s="94" t="s">
        <v>124</v>
      </c>
      <c r="AT5" s="69">
        <f>SUM(AI30:AI47)+AT4</f>
        <v>16</v>
      </c>
      <c r="AU5" s="79">
        <f t="shared" ref="AU5:AV5" si="12">SUM(AJ30:AJ47)+AU4</f>
        <v>0</v>
      </c>
      <c r="AV5" s="79">
        <f t="shared" si="12"/>
        <v>1</v>
      </c>
      <c r="AW5" s="179">
        <f t="shared" si="9"/>
        <v>17</v>
      </c>
      <c r="AX5" s="69">
        <f t="shared" ref="AX5:AZ5" si="13">SUM(AM30:AM47)+AX4</f>
        <v>2</v>
      </c>
      <c r="AY5" s="79">
        <f t="shared" si="13"/>
        <v>0</v>
      </c>
      <c r="AZ5" s="79">
        <f t="shared" si="13"/>
        <v>0</v>
      </c>
      <c r="BA5" s="179">
        <f t="shared" si="10"/>
        <v>2</v>
      </c>
      <c r="BB5" s="179">
        <f>SUM(AQ30:AQ47)+BB4</f>
        <v>3</v>
      </c>
      <c r="BC5" s="174">
        <f t="shared" si="11"/>
        <v>22</v>
      </c>
    </row>
    <row r="6" spans="1:55" s="5" customFormat="1" ht="24" customHeight="1" thickTop="1" x14ac:dyDescent="0.25">
      <c r="A6" s="161" t="s">
        <v>217</v>
      </c>
      <c r="B6" s="16">
        <v>2</v>
      </c>
      <c r="C6" s="19"/>
      <c r="D6" s="19"/>
      <c r="E6" s="20">
        <f t="shared" si="0"/>
        <v>2</v>
      </c>
      <c r="F6" s="16"/>
      <c r="G6" s="19"/>
      <c r="H6" s="19"/>
      <c r="I6" s="20">
        <f t="shared" si="1"/>
        <v>0</v>
      </c>
      <c r="J6" s="20"/>
      <c r="K6" s="162">
        <f t="shared" si="2"/>
        <v>2</v>
      </c>
      <c r="L6" s="163" t="s">
        <v>212</v>
      </c>
      <c r="M6" s="16">
        <v>1</v>
      </c>
      <c r="N6" s="19"/>
      <c r="O6" s="19"/>
      <c r="P6" s="20">
        <f>SUM(M6:O6)</f>
        <v>1</v>
      </c>
      <c r="Q6" s="16"/>
      <c r="R6" s="19"/>
      <c r="S6" s="19"/>
      <c r="T6" s="20">
        <f>SUM(Q6:S6)</f>
        <v>0</v>
      </c>
      <c r="U6" s="20"/>
      <c r="V6" s="29">
        <f>P6+T6+U6</f>
        <v>1</v>
      </c>
      <c r="W6" s="161" t="s">
        <v>178</v>
      </c>
      <c r="X6" s="16"/>
      <c r="Y6" s="19"/>
      <c r="Z6" s="19"/>
      <c r="AA6" s="17">
        <f t="shared" si="3"/>
        <v>0</v>
      </c>
      <c r="AB6" s="18"/>
      <c r="AC6" s="19"/>
      <c r="AD6" s="19"/>
      <c r="AE6" s="17">
        <f t="shared" si="4"/>
        <v>0</v>
      </c>
      <c r="AF6" s="17"/>
      <c r="AG6" s="164">
        <f t="shared" si="5"/>
        <v>0</v>
      </c>
      <c r="AH6" s="28" t="s">
        <v>43</v>
      </c>
      <c r="AI6" s="16">
        <v>1</v>
      </c>
      <c r="AJ6" s="19"/>
      <c r="AK6" s="19"/>
      <c r="AL6" s="20">
        <f t="shared" si="6"/>
        <v>1</v>
      </c>
      <c r="AM6" s="16"/>
      <c r="AN6" s="19"/>
      <c r="AO6" s="19"/>
      <c r="AP6" s="20">
        <f t="shared" si="7"/>
        <v>0</v>
      </c>
      <c r="AQ6" s="20"/>
      <c r="AR6" s="18">
        <f t="shared" si="8"/>
        <v>1</v>
      </c>
      <c r="AS6" s="224" t="s">
        <v>126</v>
      </c>
      <c r="AT6" s="16">
        <v>4</v>
      </c>
      <c r="AU6" s="19"/>
      <c r="AV6" s="19">
        <v>2</v>
      </c>
      <c r="AW6" s="20">
        <f t="shared" si="9"/>
        <v>6</v>
      </c>
      <c r="AX6" s="16">
        <v>1</v>
      </c>
      <c r="AY6" s="19"/>
      <c r="AZ6" s="19"/>
      <c r="BA6" s="20">
        <f t="shared" si="10"/>
        <v>1</v>
      </c>
      <c r="BB6" s="20">
        <v>1</v>
      </c>
      <c r="BC6" s="164">
        <f t="shared" si="11"/>
        <v>8</v>
      </c>
    </row>
    <row r="7" spans="1:55" s="5" customFormat="1" ht="24" customHeight="1" x14ac:dyDescent="0.25">
      <c r="A7" s="161" t="s">
        <v>218</v>
      </c>
      <c r="B7" s="16">
        <v>1</v>
      </c>
      <c r="C7" s="19"/>
      <c r="D7" s="19"/>
      <c r="E7" s="20">
        <f t="shared" si="0"/>
        <v>1</v>
      </c>
      <c r="F7" s="16"/>
      <c r="G7" s="19"/>
      <c r="H7" s="19"/>
      <c r="I7" s="20">
        <f t="shared" si="1"/>
        <v>0</v>
      </c>
      <c r="J7" s="20"/>
      <c r="K7" s="162">
        <f t="shared" si="2"/>
        <v>1</v>
      </c>
      <c r="L7" s="163" t="s">
        <v>213</v>
      </c>
      <c r="M7" s="16"/>
      <c r="N7" s="19"/>
      <c r="O7" s="19"/>
      <c r="P7" s="20">
        <f>SUM(M7:O7)</f>
        <v>0</v>
      </c>
      <c r="Q7" s="16"/>
      <c r="R7" s="19"/>
      <c r="S7" s="19"/>
      <c r="T7" s="20">
        <f>SUM(Q7:S7)</f>
        <v>0</v>
      </c>
      <c r="U7" s="20"/>
      <c r="V7" s="29">
        <f>P7+T7+U7</f>
        <v>0</v>
      </c>
      <c r="W7" s="161" t="s">
        <v>181</v>
      </c>
      <c r="X7" s="16"/>
      <c r="Y7" s="19"/>
      <c r="Z7" s="19"/>
      <c r="AA7" s="17">
        <f t="shared" si="3"/>
        <v>0</v>
      </c>
      <c r="AB7" s="18">
        <v>1</v>
      </c>
      <c r="AC7" s="19"/>
      <c r="AD7" s="19"/>
      <c r="AE7" s="17">
        <f t="shared" si="4"/>
        <v>1</v>
      </c>
      <c r="AF7" s="17"/>
      <c r="AG7" s="164">
        <f t="shared" si="5"/>
        <v>1</v>
      </c>
      <c r="AH7" s="28" t="s">
        <v>46</v>
      </c>
      <c r="AI7" s="16">
        <v>1</v>
      </c>
      <c r="AJ7" s="19"/>
      <c r="AK7" s="19"/>
      <c r="AL7" s="20">
        <f t="shared" si="6"/>
        <v>1</v>
      </c>
      <c r="AM7" s="16"/>
      <c r="AN7" s="19"/>
      <c r="AO7" s="19"/>
      <c r="AP7" s="20">
        <f t="shared" si="7"/>
        <v>0</v>
      </c>
      <c r="AQ7" s="20"/>
      <c r="AR7" s="18">
        <f t="shared" si="8"/>
        <v>1</v>
      </c>
      <c r="AS7" s="224" t="s">
        <v>128</v>
      </c>
      <c r="AT7" s="16">
        <v>1</v>
      </c>
      <c r="AU7" s="19"/>
      <c r="AV7" s="19"/>
      <c r="AW7" s="20">
        <f t="shared" si="9"/>
        <v>1</v>
      </c>
      <c r="AX7" s="16" t="s">
        <v>230</v>
      </c>
      <c r="AY7" s="19"/>
      <c r="AZ7" s="19"/>
      <c r="BA7" s="20">
        <f t="shared" si="10"/>
        <v>0</v>
      </c>
      <c r="BB7" s="20"/>
      <c r="BC7" s="164">
        <f t="shared" si="11"/>
        <v>1</v>
      </c>
    </row>
    <row r="8" spans="1:55" s="5" customFormat="1" ht="24" customHeight="1" x14ac:dyDescent="0.25">
      <c r="A8" s="161" t="s">
        <v>219</v>
      </c>
      <c r="B8" s="16"/>
      <c r="C8" s="19"/>
      <c r="D8" s="19"/>
      <c r="E8" s="20">
        <f t="shared" si="0"/>
        <v>0</v>
      </c>
      <c r="F8" s="16"/>
      <c r="G8" s="19"/>
      <c r="H8" s="19"/>
      <c r="I8" s="20">
        <f t="shared" si="1"/>
        <v>0</v>
      </c>
      <c r="J8" s="20"/>
      <c r="K8" s="162">
        <f t="shared" si="2"/>
        <v>0</v>
      </c>
      <c r="L8" s="166" t="s">
        <v>318</v>
      </c>
      <c r="M8" s="46"/>
      <c r="N8" s="49"/>
      <c r="O8" s="49"/>
      <c r="P8" s="167">
        <f>SUM(M8:O8)</f>
        <v>0</v>
      </c>
      <c r="Q8" s="48"/>
      <c r="R8" s="49"/>
      <c r="S8" s="49"/>
      <c r="T8" s="167">
        <f>SUM(Q8:S8)</f>
        <v>0</v>
      </c>
      <c r="U8" s="167"/>
      <c r="V8" s="168">
        <f>P8+T8+U8</f>
        <v>0</v>
      </c>
      <c r="W8" s="161" t="s">
        <v>299</v>
      </c>
      <c r="X8" s="16"/>
      <c r="Y8" s="19"/>
      <c r="Z8" s="19"/>
      <c r="AA8" s="17">
        <f t="shared" si="3"/>
        <v>0</v>
      </c>
      <c r="AB8" s="18" t="s">
        <v>270</v>
      </c>
      <c r="AC8" s="19"/>
      <c r="AD8" s="19"/>
      <c r="AE8" s="17">
        <f t="shared" si="4"/>
        <v>0</v>
      </c>
      <c r="AF8" s="17"/>
      <c r="AG8" s="164">
        <f t="shared" si="5"/>
        <v>0</v>
      </c>
      <c r="AH8" s="30" t="s">
        <v>277</v>
      </c>
      <c r="AI8" s="51"/>
      <c r="AJ8" s="54"/>
      <c r="AK8" s="54"/>
      <c r="AL8" s="52">
        <f t="shared" si="6"/>
        <v>0</v>
      </c>
      <c r="AM8" s="51"/>
      <c r="AN8" s="54"/>
      <c r="AO8" s="54"/>
      <c r="AP8" s="52">
        <f t="shared" si="7"/>
        <v>0</v>
      </c>
      <c r="AQ8" s="52"/>
      <c r="AR8" s="169">
        <f t="shared" si="8"/>
        <v>0</v>
      </c>
      <c r="AS8" s="224" t="s">
        <v>130</v>
      </c>
      <c r="AT8" s="16">
        <v>1</v>
      </c>
      <c r="AU8" s="19"/>
      <c r="AV8" s="19"/>
      <c r="AW8" s="20">
        <f t="shared" si="9"/>
        <v>1</v>
      </c>
      <c r="AX8" s="16"/>
      <c r="AY8" s="19" t="s">
        <v>230</v>
      </c>
      <c r="AZ8" s="19"/>
      <c r="BA8" s="20">
        <f t="shared" si="10"/>
        <v>0</v>
      </c>
      <c r="BB8" s="20"/>
      <c r="BC8" s="164">
        <f t="shared" si="11"/>
        <v>1</v>
      </c>
    </row>
    <row r="9" spans="1:55" s="5" customFormat="1" ht="24" customHeight="1" x14ac:dyDescent="0.25">
      <c r="A9" s="161" t="s">
        <v>220</v>
      </c>
      <c r="B9" s="16"/>
      <c r="C9" s="19"/>
      <c r="D9" s="19"/>
      <c r="E9" s="20">
        <f t="shared" si="0"/>
        <v>0</v>
      </c>
      <c r="F9" s="16">
        <v>1</v>
      </c>
      <c r="G9" s="19"/>
      <c r="H9" s="19"/>
      <c r="I9" s="20">
        <f t="shared" si="1"/>
        <v>1</v>
      </c>
      <c r="J9" s="20"/>
      <c r="K9" s="162">
        <f t="shared" si="2"/>
        <v>1</v>
      </c>
      <c r="L9" s="163" t="s">
        <v>319</v>
      </c>
      <c r="M9" s="16" t="s">
        <v>270</v>
      </c>
      <c r="N9" s="19"/>
      <c r="O9" s="19"/>
      <c r="P9" s="20">
        <f t="shared" ref="P9:P14" si="14">SUM(M9:O9)</f>
        <v>0</v>
      </c>
      <c r="Q9" s="16"/>
      <c r="R9" s="19"/>
      <c r="S9" s="19"/>
      <c r="T9" s="20">
        <f t="shared" ref="T9:T14" si="15">SUM(Q9:S9)</f>
        <v>0</v>
      </c>
      <c r="U9" s="20"/>
      <c r="V9" s="29">
        <f t="shared" ref="V9:V14" si="16">P9+T9+U9</f>
        <v>0</v>
      </c>
      <c r="W9" s="170" t="s">
        <v>300</v>
      </c>
      <c r="X9" s="56">
        <v>1</v>
      </c>
      <c r="Y9" s="59"/>
      <c r="Z9" s="59"/>
      <c r="AA9" s="73">
        <f t="shared" si="3"/>
        <v>1</v>
      </c>
      <c r="AB9" s="58"/>
      <c r="AC9" s="59"/>
      <c r="AD9" s="59"/>
      <c r="AE9" s="73">
        <f t="shared" si="4"/>
        <v>0</v>
      </c>
      <c r="AF9" s="73"/>
      <c r="AG9" s="171">
        <f t="shared" si="5"/>
        <v>1</v>
      </c>
      <c r="AH9" s="61" t="s">
        <v>49</v>
      </c>
      <c r="AI9" s="62"/>
      <c r="AJ9" s="65"/>
      <c r="AK9" s="65"/>
      <c r="AL9" s="63">
        <f t="shared" si="6"/>
        <v>0</v>
      </c>
      <c r="AM9" s="62"/>
      <c r="AN9" s="65"/>
      <c r="AO9" s="65"/>
      <c r="AP9" s="63">
        <f t="shared" si="7"/>
        <v>0</v>
      </c>
      <c r="AQ9" s="63"/>
      <c r="AR9" s="172">
        <f t="shared" si="8"/>
        <v>0</v>
      </c>
      <c r="AS9" s="224" t="s">
        <v>132</v>
      </c>
      <c r="AT9" s="16"/>
      <c r="AU9" s="19"/>
      <c r="AV9" s="19"/>
      <c r="AW9" s="20">
        <f t="shared" si="9"/>
        <v>0</v>
      </c>
      <c r="AX9" s="16">
        <v>1</v>
      </c>
      <c r="AY9" s="19"/>
      <c r="AZ9" s="19"/>
      <c r="BA9" s="20">
        <f t="shared" si="10"/>
        <v>1</v>
      </c>
      <c r="BB9" s="20"/>
      <c r="BC9" s="164">
        <f t="shared" si="11"/>
        <v>1</v>
      </c>
    </row>
    <row r="10" spans="1:55" s="5" customFormat="1" ht="24" customHeight="1" thickBot="1" x14ac:dyDescent="0.3">
      <c r="A10" s="161" t="s">
        <v>221</v>
      </c>
      <c r="B10" s="16">
        <v>1</v>
      </c>
      <c r="C10" s="19"/>
      <c r="D10" s="19">
        <v>1</v>
      </c>
      <c r="E10" s="20">
        <f t="shared" si="0"/>
        <v>2</v>
      </c>
      <c r="F10" s="16">
        <v>1</v>
      </c>
      <c r="G10" s="19"/>
      <c r="H10" s="19"/>
      <c r="I10" s="20">
        <f t="shared" si="1"/>
        <v>1</v>
      </c>
      <c r="J10" s="20"/>
      <c r="K10" s="162">
        <f t="shared" si="2"/>
        <v>3</v>
      </c>
      <c r="L10" s="163" t="s">
        <v>214</v>
      </c>
      <c r="M10" s="16"/>
      <c r="N10" s="19"/>
      <c r="O10" s="19"/>
      <c r="P10" s="20">
        <f t="shared" si="14"/>
        <v>0</v>
      </c>
      <c r="Q10" s="16"/>
      <c r="R10" s="19"/>
      <c r="S10" s="19"/>
      <c r="T10" s="20">
        <f t="shared" si="15"/>
        <v>0</v>
      </c>
      <c r="U10" s="20"/>
      <c r="V10" s="29">
        <f t="shared" si="16"/>
        <v>0</v>
      </c>
      <c r="W10" s="173" t="s">
        <v>124</v>
      </c>
      <c r="X10" s="69">
        <f>M47+SUM(X4:X9)</f>
        <v>3</v>
      </c>
      <c r="Y10" s="79">
        <f t="shared" ref="Y10:Z10" si="17">N47+SUM(Y4:Y9)</f>
        <v>0</v>
      </c>
      <c r="Z10" s="79">
        <f t="shared" si="17"/>
        <v>0</v>
      </c>
      <c r="AA10" s="78">
        <f t="shared" si="3"/>
        <v>3</v>
      </c>
      <c r="AB10" s="71">
        <f t="shared" ref="AB10:AD10" si="18">Q47+SUM(AB4:AB9)</f>
        <v>1</v>
      </c>
      <c r="AC10" s="79">
        <f t="shared" si="18"/>
        <v>0</v>
      </c>
      <c r="AD10" s="79">
        <f t="shared" si="18"/>
        <v>0</v>
      </c>
      <c r="AE10" s="78">
        <f t="shared" si="4"/>
        <v>1</v>
      </c>
      <c r="AF10" s="78">
        <f>U47+SUM(AF4:AF9)</f>
        <v>0</v>
      </c>
      <c r="AG10" s="174">
        <f t="shared" si="5"/>
        <v>4</v>
      </c>
      <c r="AH10" s="38" t="s">
        <v>124</v>
      </c>
      <c r="AI10" s="103">
        <f>SUM(X44:X47)+SUM(AI4:AI9)</f>
        <v>5</v>
      </c>
      <c r="AJ10" s="104">
        <f t="shared" ref="AJ10:AK10" si="19">SUM(Y44:Y47)+SUM(AJ4:AJ9)</f>
        <v>0</v>
      </c>
      <c r="AK10" s="71">
        <f t="shared" si="19"/>
        <v>1</v>
      </c>
      <c r="AL10" s="69">
        <f t="shared" si="6"/>
        <v>6</v>
      </c>
      <c r="AM10" s="103">
        <f t="shared" ref="AM10:AO10" si="20">SUM(AB44:AB47)+SUM(AM4:AM9)</f>
        <v>0</v>
      </c>
      <c r="AN10" s="104">
        <f t="shared" si="20"/>
        <v>0</v>
      </c>
      <c r="AO10" s="71">
        <f t="shared" si="20"/>
        <v>0</v>
      </c>
      <c r="AP10" s="69">
        <f t="shared" si="7"/>
        <v>0</v>
      </c>
      <c r="AQ10" s="69">
        <f>SUM(AF44:AF47)+SUM(AQ4:AQ9)</f>
        <v>1</v>
      </c>
      <c r="AR10" s="69">
        <f t="shared" si="8"/>
        <v>7</v>
      </c>
      <c r="AS10" s="224" t="s">
        <v>135</v>
      </c>
      <c r="AT10" s="16">
        <v>1</v>
      </c>
      <c r="AU10" s="19"/>
      <c r="AV10" s="19"/>
      <c r="AW10" s="20">
        <f>SUM(AT10:AV10)</f>
        <v>1</v>
      </c>
      <c r="AX10" s="16"/>
      <c r="AY10" s="19"/>
      <c r="AZ10" s="19"/>
      <c r="BA10" s="20">
        <f t="shared" si="10"/>
        <v>0</v>
      </c>
      <c r="BB10" s="20"/>
      <c r="BC10" s="164">
        <f t="shared" si="11"/>
        <v>1</v>
      </c>
    </row>
    <row r="11" spans="1:55" s="5" customFormat="1" ht="24" customHeight="1" thickTop="1" x14ac:dyDescent="0.25">
      <c r="A11" s="161" t="s">
        <v>222</v>
      </c>
      <c r="B11" s="16">
        <v>1</v>
      </c>
      <c r="C11" s="19"/>
      <c r="D11" s="19"/>
      <c r="E11" s="20">
        <f t="shared" si="0"/>
        <v>1</v>
      </c>
      <c r="F11" s="16"/>
      <c r="G11" s="19"/>
      <c r="H11" s="19"/>
      <c r="I11" s="20">
        <f t="shared" si="1"/>
        <v>0</v>
      </c>
      <c r="J11" s="20"/>
      <c r="K11" s="162">
        <f t="shared" si="2"/>
        <v>1</v>
      </c>
      <c r="L11" s="163" t="s">
        <v>215</v>
      </c>
      <c r="M11" s="16"/>
      <c r="N11" s="19"/>
      <c r="O11" s="19"/>
      <c r="P11" s="20">
        <f t="shared" si="14"/>
        <v>0</v>
      </c>
      <c r="Q11" s="16"/>
      <c r="R11" s="19"/>
      <c r="S11" s="19"/>
      <c r="T11" s="20">
        <f t="shared" si="15"/>
        <v>0</v>
      </c>
      <c r="U11" s="20">
        <v>1</v>
      </c>
      <c r="V11" s="29">
        <f t="shared" si="16"/>
        <v>1</v>
      </c>
      <c r="W11" s="161" t="s">
        <v>108</v>
      </c>
      <c r="X11" s="16">
        <v>4</v>
      </c>
      <c r="Y11" s="19" t="s">
        <v>239</v>
      </c>
      <c r="Z11" s="19">
        <v>4</v>
      </c>
      <c r="AA11" s="20">
        <f t="shared" si="3"/>
        <v>8</v>
      </c>
      <c r="AB11" s="16"/>
      <c r="AC11" s="19" t="s">
        <v>230</v>
      </c>
      <c r="AD11" s="19" t="s">
        <v>230</v>
      </c>
      <c r="AE11" s="20">
        <f t="shared" si="4"/>
        <v>0</v>
      </c>
      <c r="AF11" s="20">
        <v>5</v>
      </c>
      <c r="AG11" s="29">
        <f t="shared" si="5"/>
        <v>13</v>
      </c>
      <c r="AH11" s="28" t="s">
        <v>403</v>
      </c>
      <c r="AI11" s="16">
        <v>6</v>
      </c>
      <c r="AJ11" s="19"/>
      <c r="AK11" s="19">
        <v>1</v>
      </c>
      <c r="AL11" s="20">
        <f t="shared" si="6"/>
        <v>7</v>
      </c>
      <c r="AM11" s="16"/>
      <c r="AN11" s="19"/>
      <c r="AO11" s="19"/>
      <c r="AP11" s="20">
        <f t="shared" si="7"/>
        <v>0</v>
      </c>
      <c r="AQ11" s="20">
        <v>1</v>
      </c>
      <c r="AR11" s="18">
        <f t="shared" si="8"/>
        <v>8</v>
      </c>
      <c r="AS11" s="224" t="s">
        <v>138</v>
      </c>
      <c r="AT11" s="16">
        <v>1</v>
      </c>
      <c r="AU11" s="19"/>
      <c r="AV11" s="19"/>
      <c r="AW11" s="20">
        <f t="shared" si="9"/>
        <v>1</v>
      </c>
      <c r="AX11" s="16"/>
      <c r="AY11" s="19"/>
      <c r="AZ11" s="19"/>
      <c r="BA11" s="20">
        <f t="shared" si="10"/>
        <v>0</v>
      </c>
      <c r="BB11" s="20"/>
      <c r="BC11" s="164">
        <f t="shared" si="11"/>
        <v>1</v>
      </c>
    </row>
    <row r="12" spans="1:55" s="5" customFormat="1" ht="24" customHeight="1" x14ac:dyDescent="0.25">
      <c r="A12" s="161" t="s">
        <v>154</v>
      </c>
      <c r="B12" s="16"/>
      <c r="C12" s="19"/>
      <c r="D12" s="19"/>
      <c r="E12" s="20">
        <f t="shared" si="0"/>
        <v>0</v>
      </c>
      <c r="F12" s="16"/>
      <c r="G12" s="19"/>
      <c r="H12" s="19"/>
      <c r="I12" s="20">
        <f t="shared" si="1"/>
        <v>0</v>
      </c>
      <c r="J12" s="20"/>
      <c r="K12" s="162">
        <f t="shared" si="2"/>
        <v>0</v>
      </c>
      <c r="L12" s="163" t="s">
        <v>216</v>
      </c>
      <c r="M12" s="16">
        <v>1</v>
      </c>
      <c r="N12" s="19"/>
      <c r="O12" s="19" t="s">
        <v>232</v>
      </c>
      <c r="P12" s="20">
        <f t="shared" si="14"/>
        <v>1</v>
      </c>
      <c r="Q12" s="16"/>
      <c r="R12" s="19"/>
      <c r="S12" s="19"/>
      <c r="T12" s="20">
        <f t="shared" si="15"/>
        <v>0</v>
      </c>
      <c r="U12" s="20">
        <v>1</v>
      </c>
      <c r="V12" s="29">
        <f t="shared" si="16"/>
        <v>2</v>
      </c>
      <c r="W12" s="161" t="s">
        <v>109</v>
      </c>
      <c r="X12" s="16">
        <v>1</v>
      </c>
      <c r="Y12" s="19"/>
      <c r="Z12" s="19"/>
      <c r="AA12" s="20">
        <f t="shared" si="3"/>
        <v>1</v>
      </c>
      <c r="AB12" s="16"/>
      <c r="AC12" s="19">
        <v>1</v>
      </c>
      <c r="AD12" s="19"/>
      <c r="AE12" s="20">
        <f t="shared" si="4"/>
        <v>1</v>
      </c>
      <c r="AF12" s="20"/>
      <c r="AG12" s="29">
        <f t="shared" si="5"/>
        <v>2</v>
      </c>
      <c r="AH12" s="28" t="s">
        <v>404</v>
      </c>
      <c r="AI12" s="16">
        <v>1</v>
      </c>
      <c r="AJ12" s="19"/>
      <c r="AK12" s="19">
        <v>1</v>
      </c>
      <c r="AL12" s="20">
        <f t="shared" si="6"/>
        <v>2</v>
      </c>
      <c r="AM12" s="16"/>
      <c r="AN12" s="19"/>
      <c r="AO12" s="19"/>
      <c r="AP12" s="20">
        <f t="shared" si="7"/>
        <v>0</v>
      </c>
      <c r="AQ12" s="20"/>
      <c r="AR12" s="18">
        <f t="shared" si="8"/>
        <v>2</v>
      </c>
      <c r="AS12" s="224" t="s">
        <v>143</v>
      </c>
      <c r="AT12" s="16" t="s">
        <v>270</v>
      </c>
      <c r="AU12" s="19"/>
      <c r="AV12" s="19"/>
      <c r="AW12" s="20">
        <f t="shared" si="9"/>
        <v>0</v>
      </c>
      <c r="AX12" s="16"/>
      <c r="AY12" s="19"/>
      <c r="AZ12" s="19"/>
      <c r="BA12" s="20">
        <f t="shared" si="10"/>
        <v>0</v>
      </c>
      <c r="BB12" s="20"/>
      <c r="BC12" s="164">
        <f t="shared" si="11"/>
        <v>0</v>
      </c>
    </row>
    <row r="13" spans="1:55" s="5" customFormat="1" ht="24" customHeight="1" x14ac:dyDescent="0.25">
      <c r="A13" s="161" t="s">
        <v>223</v>
      </c>
      <c r="B13" s="16">
        <v>2</v>
      </c>
      <c r="C13" s="19"/>
      <c r="D13" s="19"/>
      <c r="E13" s="20">
        <f t="shared" si="0"/>
        <v>2</v>
      </c>
      <c r="F13" s="16"/>
      <c r="G13" s="19"/>
      <c r="H13" s="19"/>
      <c r="I13" s="20">
        <f t="shared" si="1"/>
        <v>0</v>
      </c>
      <c r="J13" s="20">
        <v>1</v>
      </c>
      <c r="K13" s="162">
        <f t="shared" si="2"/>
        <v>3</v>
      </c>
      <c r="L13" s="175" t="s">
        <v>131</v>
      </c>
      <c r="M13" s="56"/>
      <c r="N13" s="59"/>
      <c r="O13" s="59"/>
      <c r="P13" s="57">
        <f t="shared" si="14"/>
        <v>0</v>
      </c>
      <c r="Q13" s="56"/>
      <c r="R13" s="59"/>
      <c r="S13" s="59"/>
      <c r="T13" s="57">
        <f t="shared" si="15"/>
        <v>0</v>
      </c>
      <c r="U13" s="57"/>
      <c r="V13" s="176">
        <f t="shared" si="16"/>
        <v>0</v>
      </c>
      <c r="W13" s="161" t="s">
        <v>110</v>
      </c>
      <c r="X13" s="16">
        <v>2</v>
      </c>
      <c r="Y13" s="19"/>
      <c r="Z13" s="19"/>
      <c r="AA13" s="20">
        <f t="shared" si="3"/>
        <v>2</v>
      </c>
      <c r="AB13" s="16"/>
      <c r="AC13" s="19"/>
      <c r="AD13" s="19"/>
      <c r="AE13" s="20">
        <f t="shared" si="4"/>
        <v>0</v>
      </c>
      <c r="AF13" s="20"/>
      <c r="AG13" s="29">
        <f t="shared" si="5"/>
        <v>2</v>
      </c>
      <c r="AH13" s="28" t="s">
        <v>53</v>
      </c>
      <c r="AI13" s="16">
        <v>1</v>
      </c>
      <c r="AJ13" s="19"/>
      <c r="AK13" s="19"/>
      <c r="AL13" s="20">
        <f t="shared" si="6"/>
        <v>1</v>
      </c>
      <c r="AM13" s="16"/>
      <c r="AN13" s="19"/>
      <c r="AO13" s="19"/>
      <c r="AP13" s="20">
        <f t="shared" si="7"/>
        <v>0</v>
      </c>
      <c r="AQ13" s="20"/>
      <c r="AR13" s="18">
        <f t="shared" si="8"/>
        <v>1</v>
      </c>
      <c r="AS13" s="222" t="s">
        <v>146</v>
      </c>
      <c r="AT13" s="56">
        <v>1</v>
      </c>
      <c r="AU13" s="59"/>
      <c r="AV13" s="59"/>
      <c r="AW13" s="57">
        <f t="shared" si="9"/>
        <v>1</v>
      </c>
      <c r="AX13" s="56"/>
      <c r="AY13" s="59"/>
      <c r="AZ13" s="59"/>
      <c r="BA13" s="57">
        <f t="shared" si="10"/>
        <v>0</v>
      </c>
      <c r="BB13" s="57"/>
      <c r="BC13" s="171">
        <f t="shared" si="11"/>
        <v>1</v>
      </c>
    </row>
    <row r="14" spans="1:55" s="5" customFormat="1" ht="24" customHeight="1" thickBot="1" x14ac:dyDescent="0.3">
      <c r="A14" s="161" t="s">
        <v>224</v>
      </c>
      <c r="B14" s="16"/>
      <c r="C14" s="19"/>
      <c r="D14" s="19"/>
      <c r="E14" s="20">
        <f t="shared" si="0"/>
        <v>0</v>
      </c>
      <c r="F14" s="16"/>
      <c r="G14" s="19"/>
      <c r="H14" s="19"/>
      <c r="I14" s="20">
        <f t="shared" si="1"/>
        <v>0</v>
      </c>
      <c r="J14" s="20"/>
      <c r="K14" s="162">
        <f t="shared" si="2"/>
        <v>0</v>
      </c>
      <c r="L14" s="178" t="s">
        <v>124</v>
      </c>
      <c r="M14" s="69">
        <f>SUM(B38:B47)+SUM(M4:M13)</f>
        <v>8</v>
      </c>
      <c r="N14" s="79">
        <f t="shared" ref="N14:O14" si="21">SUM(C38:C47)+SUM(N4:N13)</f>
        <v>0</v>
      </c>
      <c r="O14" s="79">
        <f t="shared" si="21"/>
        <v>2</v>
      </c>
      <c r="P14" s="179">
        <f t="shared" si="14"/>
        <v>10</v>
      </c>
      <c r="Q14" s="69">
        <f t="shared" ref="Q14:S14" si="22">SUM(F38:F47)+SUM(Q4:Q13)</f>
        <v>0</v>
      </c>
      <c r="R14" s="79">
        <f t="shared" si="22"/>
        <v>3</v>
      </c>
      <c r="S14" s="79">
        <f t="shared" si="22"/>
        <v>0</v>
      </c>
      <c r="T14" s="179">
        <f t="shared" si="15"/>
        <v>3</v>
      </c>
      <c r="U14" s="179">
        <f>SUM(J38:J47)+SUM(U4:U13)</f>
        <v>5</v>
      </c>
      <c r="V14" s="180">
        <f t="shared" si="16"/>
        <v>18</v>
      </c>
      <c r="W14" s="161" t="s">
        <v>190</v>
      </c>
      <c r="X14" s="16">
        <v>2</v>
      </c>
      <c r="Y14" s="19"/>
      <c r="Z14" s="19"/>
      <c r="AA14" s="20">
        <f t="shared" si="3"/>
        <v>2</v>
      </c>
      <c r="AB14" s="16"/>
      <c r="AC14" s="19"/>
      <c r="AD14" s="19"/>
      <c r="AE14" s="20">
        <f t="shared" si="4"/>
        <v>0</v>
      </c>
      <c r="AF14" s="20"/>
      <c r="AG14" s="29">
        <f t="shared" si="5"/>
        <v>2</v>
      </c>
      <c r="AH14" s="28" t="s">
        <v>54</v>
      </c>
      <c r="AI14" s="16">
        <v>1</v>
      </c>
      <c r="AJ14" s="19"/>
      <c r="AK14" s="19"/>
      <c r="AL14" s="20">
        <f t="shared" si="6"/>
        <v>1</v>
      </c>
      <c r="AM14" s="16"/>
      <c r="AN14" s="19"/>
      <c r="AO14" s="19"/>
      <c r="AP14" s="20">
        <f t="shared" si="7"/>
        <v>0</v>
      </c>
      <c r="AQ14" s="20"/>
      <c r="AR14" s="18">
        <f t="shared" si="8"/>
        <v>1</v>
      </c>
      <c r="AS14" s="94" t="s">
        <v>124</v>
      </c>
      <c r="AT14" s="69">
        <f>SUM(AT6:AT13)</f>
        <v>9</v>
      </c>
      <c r="AU14" s="79">
        <f t="shared" ref="AU14:AV14" si="23">SUM(AU6:AU13)</f>
        <v>0</v>
      </c>
      <c r="AV14" s="79">
        <f t="shared" si="23"/>
        <v>2</v>
      </c>
      <c r="AW14" s="179">
        <f>SUM(AT14:AV14)</f>
        <v>11</v>
      </c>
      <c r="AX14" s="69">
        <f t="shared" ref="AX14:AZ14" si="24">SUM(AX6:AX13)</f>
        <v>2</v>
      </c>
      <c r="AY14" s="79">
        <f t="shared" si="24"/>
        <v>0</v>
      </c>
      <c r="AZ14" s="79">
        <f t="shared" si="24"/>
        <v>0</v>
      </c>
      <c r="BA14" s="179">
        <f t="shared" si="10"/>
        <v>2</v>
      </c>
      <c r="BB14" s="179">
        <f>SUM(BB6:BB13)</f>
        <v>1</v>
      </c>
      <c r="BC14" s="174">
        <f t="shared" si="11"/>
        <v>14</v>
      </c>
    </row>
    <row r="15" spans="1:55" s="5" customFormat="1" ht="24" customHeight="1" thickTop="1" x14ac:dyDescent="0.25">
      <c r="A15" s="161" t="s">
        <v>161</v>
      </c>
      <c r="B15" s="16">
        <v>1</v>
      </c>
      <c r="C15" s="19"/>
      <c r="D15" s="19"/>
      <c r="E15" s="20">
        <f t="shared" si="0"/>
        <v>1</v>
      </c>
      <c r="F15" s="16"/>
      <c r="G15" s="19"/>
      <c r="H15" s="19"/>
      <c r="I15" s="20">
        <f t="shared" si="1"/>
        <v>0</v>
      </c>
      <c r="J15" s="20"/>
      <c r="K15" s="162">
        <f t="shared" si="2"/>
        <v>1</v>
      </c>
      <c r="L15" s="37" t="s">
        <v>134</v>
      </c>
      <c r="M15" s="16">
        <v>3</v>
      </c>
      <c r="N15" s="19"/>
      <c r="O15" s="19">
        <v>1</v>
      </c>
      <c r="P15" s="20">
        <f t="shared" ref="P15:P47" si="25">SUM(M15:O15)</f>
        <v>4</v>
      </c>
      <c r="Q15" s="16"/>
      <c r="R15" s="19"/>
      <c r="S15" s="19"/>
      <c r="T15" s="20">
        <f t="shared" ref="T15:T47" si="26">SUM(Q15:S15)</f>
        <v>0</v>
      </c>
      <c r="U15" s="20">
        <v>2</v>
      </c>
      <c r="V15" s="164">
        <f t="shared" ref="V15:V47" si="27">P15+T15+U15</f>
        <v>6</v>
      </c>
      <c r="W15" s="161" t="s">
        <v>111</v>
      </c>
      <c r="X15" s="16">
        <v>1</v>
      </c>
      <c r="Y15" s="19"/>
      <c r="Z15" s="19"/>
      <c r="AA15" s="20">
        <f t="shared" si="3"/>
        <v>1</v>
      </c>
      <c r="AB15" s="16"/>
      <c r="AC15" s="19"/>
      <c r="AD15" s="19"/>
      <c r="AE15" s="20">
        <f t="shared" si="4"/>
        <v>0</v>
      </c>
      <c r="AF15" s="20"/>
      <c r="AG15" s="29">
        <f t="shared" si="5"/>
        <v>1</v>
      </c>
      <c r="AH15" s="28" t="s">
        <v>56</v>
      </c>
      <c r="AI15" s="16">
        <v>1</v>
      </c>
      <c r="AJ15" s="19"/>
      <c r="AK15" s="19"/>
      <c r="AL15" s="20">
        <f t="shared" si="6"/>
        <v>1</v>
      </c>
      <c r="AM15" s="16"/>
      <c r="AN15" s="19"/>
      <c r="AO15" s="19"/>
      <c r="AP15" s="20">
        <f t="shared" si="7"/>
        <v>0</v>
      </c>
      <c r="AQ15" s="20"/>
      <c r="AR15" s="18">
        <f t="shared" si="8"/>
        <v>1</v>
      </c>
      <c r="AS15" s="224" t="s">
        <v>149</v>
      </c>
      <c r="AT15" s="16">
        <v>1</v>
      </c>
      <c r="AU15" s="19"/>
      <c r="AV15" s="19"/>
      <c r="AW15" s="20">
        <f t="shared" si="9"/>
        <v>1</v>
      </c>
      <c r="AX15" s="16"/>
      <c r="AY15" s="19"/>
      <c r="AZ15" s="19"/>
      <c r="BA15" s="20">
        <f t="shared" si="10"/>
        <v>0</v>
      </c>
      <c r="BB15" s="20"/>
      <c r="BC15" s="164">
        <f t="shared" si="11"/>
        <v>1</v>
      </c>
    </row>
    <row r="16" spans="1:55" s="5" customFormat="1" ht="24" customHeight="1" x14ac:dyDescent="0.25">
      <c r="A16" s="161" t="s">
        <v>162</v>
      </c>
      <c r="B16" s="16"/>
      <c r="C16" s="19"/>
      <c r="D16" s="19"/>
      <c r="E16" s="20">
        <f t="shared" si="0"/>
        <v>0</v>
      </c>
      <c r="F16" s="16"/>
      <c r="G16" s="19"/>
      <c r="H16" s="19"/>
      <c r="I16" s="20">
        <f t="shared" si="1"/>
        <v>0</v>
      </c>
      <c r="J16" s="20"/>
      <c r="K16" s="162">
        <f t="shared" si="2"/>
        <v>0</v>
      </c>
      <c r="L16" s="37" t="s">
        <v>137</v>
      </c>
      <c r="M16" s="16">
        <v>3</v>
      </c>
      <c r="N16" s="19"/>
      <c r="O16" s="19">
        <v>2</v>
      </c>
      <c r="P16" s="20">
        <f t="shared" si="25"/>
        <v>5</v>
      </c>
      <c r="Q16" s="16"/>
      <c r="R16" s="19"/>
      <c r="S16" s="19"/>
      <c r="T16" s="20">
        <f t="shared" si="26"/>
        <v>0</v>
      </c>
      <c r="U16" s="20">
        <v>2</v>
      </c>
      <c r="V16" s="164">
        <f t="shared" si="27"/>
        <v>7</v>
      </c>
      <c r="W16" s="161" t="s">
        <v>196</v>
      </c>
      <c r="X16" s="16"/>
      <c r="Y16" s="19"/>
      <c r="Z16" s="19"/>
      <c r="AA16" s="20">
        <f t="shared" si="3"/>
        <v>0</v>
      </c>
      <c r="AB16" s="16"/>
      <c r="AC16" s="19"/>
      <c r="AD16" s="19"/>
      <c r="AE16" s="20">
        <f t="shared" si="4"/>
        <v>0</v>
      </c>
      <c r="AF16" s="20"/>
      <c r="AG16" s="29">
        <f t="shared" si="5"/>
        <v>0</v>
      </c>
      <c r="AH16" s="28" t="s">
        <v>57</v>
      </c>
      <c r="AI16" s="16">
        <v>1</v>
      </c>
      <c r="AJ16" s="19"/>
      <c r="AK16" s="19"/>
      <c r="AL16" s="20">
        <f t="shared" si="6"/>
        <v>1</v>
      </c>
      <c r="AM16" s="16"/>
      <c r="AN16" s="19"/>
      <c r="AO16" s="19"/>
      <c r="AP16" s="20">
        <f t="shared" si="7"/>
        <v>0</v>
      </c>
      <c r="AQ16" s="20"/>
      <c r="AR16" s="18">
        <f t="shared" si="8"/>
        <v>1</v>
      </c>
      <c r="AS16" s="224" t="s">
        <v>152</v>
      </c>
      <c r="AT16" s="16">
        <v>1</v>
      </c>
      <c r="AU16" s="19"/>
      <c r="AV16" s="19"/>
      <c r="AW16" s="20">
        <f t="shared" si="9"/>
        <v>1</v>
      </c>
      <c r="AX16" s="16"/>
      <c r="AY16" s="19"/>
      <c r="AZ16" s="19"/>
      <c r="BA16" s="20">
        <f t="shared" si="10"/>
        <v>0</v>
      </c>
      <c r="BB16" s="20"/>
      <c r="BC16" s="164">
        <f t="shared" si="11"/>
        <v>1</v>
      </c>
    </row>
    <row r="17" spans="1:55" s="5" customFormat="1" ht="24" customHeight="1" x14ac:dyDescent="0.25">
      <c r="A17" s="161" t="s">
        <v>225</v>
      </c>
      <c r="B17" s="16"/>
      <c r="C17" s="19"/>
      <c r="D17" s="19"/>
      <c r="E17" s="20">
        <f t="shared" si="0"/>
        <v>0</v>
      </c>
      <c r="F17" s="16"/>
      <c r="G17" s="19"/>
      <c r="H17" s="19"/>
      <c r="I17" s="20">
        <f t="shared" si="1"/>
        <v>0</v>
      </c>
      <c r="J17" s="20"/>
      <c r="K17" s="162">
        <f t="shared" si="2"/>
        <v>0</v>
      </c>
      <c r="L17" s="37" t="s">
        <v>140</v>
      </c>
      <c r="M17" s="16">
        <v>1</v>
      </c>
      <c r="N17" s="19"/>
      <c r="O17" s="19"/>
      <c r="P17" s="20">
        <f t="shared" si="25"/>
        <v>1</v>
      </c>
      <c r="Q17" s="16"/>
      <c r="R17" s="19"/>
      <c r="S17" s="19"/>
      <c r="T17" s="20">
        <f t="shared" si="26"/>
        <v>0</v>
      </c>
      <c r="U17" s="20"/>
      <c r="V17" s="164">
        <f t="shared" si="27"/>
        <v>1</v>
      </c>
      <c r="W17" s="161" t="s">
        <v>112</v>
      </c>
      <c r="X17" s="16"/>
      <c r="Y17" s="19"/>
      <c r="Z17" s="19"/>
      <c r="AA17" s="20">
        <f t="shared" si="3"/>
        <v>0</v>
      </c>
      <c r="AB17" s="16"/>
      <c r="AC17" s="19"/>
      <c r="AD17" s="19"/>
      <c r="AE17" s="20">
        <f t="shared" si="4"/>
        <v>0</v>
      </c>
      <c r="AF17" s="20"/>
      <c r="AG17" s="29">
        <f t="shared" si="5"/>
        <v>0</v>
      </c>
      <c r="AH17" s="28" t="s">
        <v>59</v>
      </c>
      <c r="AI17" s="16">
        <v>1</v>
      </c>
      <c r="AJ17" s="19"/>
      <c r="AK17" s="19"/>
      <c r="AL17" s="20">
        <f t="shared" si="6"/>
        <v>1</v>
      </c>
      <c r="AM17" s="16"/>
      <c r="AN17" s="19"/>
      <c r="AO17" s="19"/>
      <c r="AP17" s="20">
        <f t="shared" si="7"/>
        <v>0</v>
      </c>
      <c r="AQ17" s="20"/>
      <c r="AR17" s="18">
        <f t="shared" si="8"/>
        <v>1</v>
      </c>
      <c r="AS17" s="224" t="s">
        <v>156</v>
      </c>
      <c r="AT17" s="16">
        <v>1</v>
      </c>
      <c r="AU17" s="19"/>
      <c r="AV17" s="19"/>
      <c r="AW17" s="20">
        <f t="shared" si="9"/>
        <v>1</v>
      </c>
      <c r="AX17" s="16">
        <v>1</v>
      </c>
      <c r="AY17" s="19"/>
      <c r="AZ17" s="19"/>
      <c r="BA17" s="20">
        <f t="shared" si="10"/>
        <v>1</v>
      </c>
      <c r="BB17" s="20"/>
      <c r="BC17" s="164">
        <f t="shared" si="11"/>
        <v>2</v>
      </c>
    </row>
    <row r="18" spans="1:55" s="5" customFormat="1" ht="24" customHeight="1" x14ac:dyDescent="0.25">
      <c r="A18" s="161" t="s">
        <v>226</v>
      </c>
      <c r="B18" s="16">
        <v>1</v>
      </c>
      <c r="C18" s="19"/>
      <c r="D18" s="19"/>
      <c r="E18" s="20">
        <f t="shared" si="0"/>
        <v>1</v>
      </c>
      <c r="F18" s="16"/>
      <c r="G18" s="19"/>
      <c r="H18" s="19"/>
      <c r="I18" s="20">
        <f t="shared" si="1"/>
        <v>0</v>
      </c>
      <c r="J18" s="20"/>
      <c r="K18" s="162">
        <f t="shared" si="2"/>
        <v>1</v>
      </c>
      <c r="L18" s="37" t="s">
        <v>142</v>
      </c>
      <c r="M18" s="16">
        <v>1</v>
      </c>
      <c r="N18" s="19"/>
      <c r="O18" s="19"/>
      <c r="P18" s="20">
        <f t="shared" si="25"/>
        <v>1</v>
      </c>
      <c r="Q18" s="16"/>
      <c r="R18" s="19"/>
      <c r="S18" s="19"/>
      <c r="T18" s="20">
        <f t="shared" si="26"/>
        <v>0</v>
      </c>
      <c r="U18" s="20"/>
      <c r="V18" s="164">
        <f t="shared" si="27"/>
        <v>1</v>
      </c>
      <c r="W18" s="161" t="s">
        <v>113</v>
      </c>
      <c r="X18" s="16"/>
      <c r="Y18" s="19"/>
      <c r="Z18" s="19"/>
      <c r="AA18" s="20">
        <f t="shared" si="3"/>
        <v>0</v>
      </c>
      <c r="AB18" s="16"/>
      <c r="AC18" s="19"/>
      <c r="AD18" s="19"/>
      <c r="AE18" s="20">
        <f t="shared" si="4"/>
        <v>0</v>
      </c>
      <c r="AF18" s="20"/>
      <c r="AG18" s="29">
        <f t="shared" si="5"/>
        <v>0</v>
      </c>
      <c r="AH18" s="28" t="s">
        <v>193</v>
      </c>
      <c r="AI18" s="16"/>
      <c r="AJ18" s="19"/>
      <c r="AK18" s="19"/>
      <c r="AL18" s="20">
        <f t="shared" si="6"/>
        <v>0</v>
      </c>
      <c r="AM18" s="16"/>
      <c r="AN18" s="19"/>
      <c r="AO18" s="19"/>
      <c r="AP18" s="20">
        <f t="shared" si="7"/>
        <v>0</v>
      </c>
      <c r="AQ18" s="20"/>
      <c r="AR18" s="18">
        <f t="shared" si="8"/>
        <v>0</v>
      </c>
      <c r="AS18" s="224" t="s">
        <v>157</v>
      </c>
      <c r="AT18" s="16">
        <v>1</v>
      </c>
      <c r="AU18" s="19"/>
      <c r="AV18" s="19"/>
      <c r="AW18" s="20">
        <f t="shared" si="9"/>
        <v>1</v>
      </c>
      <c r="AX18" s="16"/>
      <c r="AY18" s="19"/>
      <c r="AZ18" s="19"/>
      <c r="BA18" s="20">
        <f t="shared" si="10"/>
        <v>0</v>
      </c>
      <c r="BB18" s="20"/>
      <c r="BC18" s="164">
        <f t="shared" si="11"/>
        <v>1</v>
      </c>
    </row>
    <row r="19" spans="1:55" s="5" customFormat="1" ht="24" customHeight="1" x14ac:dyDescent="0.25">
      <c r="A19" s="161" t="s">
        <v>227</v>
      </c>
      <c r="B19" s="16">
        <v>1</v>
      </c>
      <c r="C19" s="19"/>
      <c r="D19" s="19"/>
      <c r="E19" s="20">
        <f t="shared" si="0"/>
        <v>1</v>
      </c>
      <c r="F19" s="16"/>
      <c r="G19" s="19"/>
      <c r="H19" s="19"/>
      <c r="I19" s="20">
        <f t="shared" si="1"/>
        <v>0</v>
      </c>
      <c r="J19" s="20"/>
      <c r="K19" s="162">
        <f t="shared" si="2"/>
        <v>1</v>
      </c>
      <c r="L19" s="37" t="s">
        <v>145</v>
      </c>
      <c r="M19" s="16"/>
      <c r="N19" s="19"/>
      <c r="O19" s="19"/>
      <c r="P19" s="20">
        <f t="shared" si="25"/>
        <v>0</v>
      </c>
      <c r="Q19" s="16"/>
      <c r="R19" s="19"/>
      <c r="S19" s="19"/>
      <c r="T19" s="20">
        <f t="shared" si="26"/>
        <v>0</v>
      </c>
      <c r="U19" s="20"/>
      <c r="V19" s="164">
        <f t="shared" si="27"/>
        <v>0</v>
      </c>
      <c r="W19" s="161" t="s">
        <v>114</v>
      </c>
      <c r="X19" s="16"/>
      <c r="Y19" s="19"/>
      <c r="Z19" s="19"/>
      <c r="AA19" s="20">
        <f t="shared" si="3"/>
        <v>0</v>
      </c>
      <c r="AB19" s="16"/>
      <c r="AC19" s="19"/>
      <c r="AD19" s="19"/>
      <c r="AE19" s="20">
        <f t="shared" si="4"/>
        <v>0</v>
      </c>
      <c r="AF19" s="20"/>
      <c r="AG19" s="29">
        <f t="shared" si="5"/>
        <v>0</v>
      </c>
      <c r="AH19" s="28" t="s">
        <v>199</v>
      </c>
      <c r="AI19" s="16">
        <v>1</v>
      </c>
      <c r="AJ19" s="19"/>
      <c r="AK19" s="19"/>
      <c r="AL19" s="20">
        <f t="shared" si="6"/>
        <v>1</v>
      </c>
      <c r="AM19" s="16"/>
      <c r="AN19" s="19"/>
      <c r="AO19" s="19"/>
      <c r="AP19" s="20">
        <f t="shared" si="7"/>
        <v>0</v>
      </c>
      <c r="AQ19" s="20"/>
      <c r="AR19" s="18">
        <f t="shared" si="8"/>
        <v>1</v>
      </c>
      <c r="AS19" s="225" t="s">
        <v>158</v>
      </c>
      <c r="AT19" s="56">
        <v>1</v>
      </c>
      <c r="AU19" s="59"/>
      <c r="AV19" s="59"/>
      <c r="AW19" s="57">
        <f t="shared" si="9"/>
        <v>1</v>
      </c>
      <c r="AX19" s="56"/>
      <c r="AY19" s="59"/>
      <c r="AZ19" s="59"/>
      <c r="BA19" s="57">
        <f t="shared" si="10"/>
        <v>0</v>
      </c>
      <c r="BB19" s="57"/>
      <c r="BC19" s="171">
        <f t="shared" si="11"/>
        <v>1</v>
      </c>
    </row>
    <row r="20" spans="1:55" s="5" customFormat="1" ht="24" customHeight="1" thickBot="1" x14ac:dyDescent="0.3">
      <c r="A20" s="161" t="s">
        <v>103</v>
      </c>
      <c r="B20" s="16">
        <v>1</v>
      </c>
      <c r="C20" s="19"/>
      <c r="D20" s="19"/>
      <c r="E20" s="20">
        <f t="shared" si="0"/>
        <v>1</v>
      </c>
      <c r="F20" s="16"/>
      <c r="G20" s="19"/>
      <c r="H20" s="19"/>
      <c r="I20" s="20">
        <f t="shared" si="1"/>
        <v>0</v>
      </c>
      <c r="J20" s="20"/>
      <c r="K20" s="162">
        <f t="shared" si="2"/>
        <v>1</v>
      </c>
      <c r="L20" s="37" t="s">
        <v>151</v>
      </c>
      <c r="M20" s="16"/>
      <c r="N20" s="19"/>
      <c r="O20" s="19"/>
      <c r="P20" s="20">
        <f t="shared" si="25"/>
        <v>0</v>
      </c>
      <c r="Q20" s="16">
        <v>1</v>
      </c>
      <c r="R20" s="19"/>
      <c r="S20" s="19"/>
      <c r="T20" s="20">
        <f t="shared" si="26"/>
        <v>1</v>
      </c>
      <c r="U20" s="20"/>
      <c r="V20" s="164">
        <f t="shared" si="27"/>
        <v>1</v>
      </c>
      <c r="W20" s="161" t="s">
        <v>115</v>
      </c>
      <c r="X20" s="16">
        <v>1</v>
      </c>
      <c r="Y20" s="19"/>
      <c r="Z20" s="19"/>
      <c r="AA20" s="20">
        <f t="shared" si="3"/>
        <v>1</v>
      </c>
      <c r="AB20" s="16"/>
      <c r="AC20" s="19"/>
      <c r="AD20" s="19"/>
      <c r="AE20" s="20">
        <f t="shared" si="4"/>
        <v>0</v>
      </c>
      <c r="AF20" s="20"/>
      <c r="AG20" s="29">
        <f t="shared" si="5"/>
        <v>1</v>
      </c>
      <c r="AH20" s="28" t="s">
        <v>64</v>
      </c>
      <c r="AI20" s="16">
        <v>1</v>
      </c>
      <c r="AJ20" s="19"/>
      <c r="AK20" s="19"/>
      <c r="AL20" s="20">
        <f t="shared" si="6"/>
        <v>1</v>
      </c>
      <c r="AM20" s="16"/>
      <c r="AN20" s="19"/>
      <c r="AO20" s="19"/>
      <c r="AP20" s="20">
        <f t="shared" si="7"/>
        <v>0</v>
      </c>
      <c r="AQ20" s="20"/>
      <c r="AR20" s="18">
        <f t="shared" si="8"/>
        <v>1</v>
      </c>
      <c r="AS20" s="77" t="s">
        <v>124</v>
      </c>
      <c r="AT20" s="39">
        <f>SUM(AT15:AT19)</f>
        <v>5</v>
      </c>
      <c r="AU20" s="42">
        <f t="shared" ref="AU20:AV20" si="28">SUM(AU15:AU19)</f>
        <v>0</v>
      </c>
      <c r="AV20" s="42">
        <f t="shared" si="28"/>
        <v>0</v>
      </c>
      <c r="AW20" s="43">
        <f t="shared" si="9"/>
        <v>5</v>
      </c>
      <c r="AX20" s="39">
        <f t="shared" ref="AX20:AZ20" si="29">SUM(AX15:AX19)</f>
        <v>1</v>
      </c>
      <c r="AY20" s="42">
        <f t="shared" si="29"/>
        <v>0</v>
      </c>
      <c r="AZ20" s="42">
        <f t="shared" si="29"/>
        <v>0</v>
      </c>
      <c r="BA20" s="43">
        <f t="shared" si="10"/>
        <v>1</v>
      </c>
      <c r="BB20" s="43">
        <f>SUM(BB15:BB19)</f>
        <v>0</v>
      </c>
      <c r="BC20" s="165">
        <f t="shared" si="11"/>
        <v>6</v>
      </c>
    </row>
    <row r="21" spans="1:55" s="5" customFormat="1" ht="24" customHeight="1" thickTop="1" thickBot="1" x14ac:dyDescent="0.3">
      <c r="A21" s="161" t="s">
        <v>104</v>
      </c>
      <c r="B21" s="16"/>
      <c r="C21" s="19"/>
      <c r="D21" s="19"/>
      <c r="E21" s="20">
        <f t="shared" si="0"/>
        <v>0</v>
      </c>
      <c r="F21" s="16"/>
      <c r="G21" s="19"/>
      <c r="H21" s="19"/>
      <c r="I21" s="20">
        <f t="shared" si="1"/>
        <v>0</v>
      </c>
      <c r="J21" s="20"/>
      <c r="K21" s="162">
        <f t="shared" si="2"/>
        <v>0</v>
      </c>
      <c r="L21" s="37" t="s">
        <v>155</v>
      </c>
      <c r="M21" s="16">
        <v>1</v>
      </c>
      <c r="N21" s="19"/>
      <c r="O21" s="19"/>
      <c r="P21" s="20">
        <f t="shared" si="25"/>
        <v>1</v>
      </c>
      <c r="Q21" s="16"/>
      <c r="R21" s="19"/>
      <c r="S21" s="19"/>
      <c r="T21" s="20">
        <f t="shared" si="26"/>
        <v>0</v>
      </c>
      <c r="U21" s="20">
        <v>1</v>
      </c>
      <c r="V21" s="164">
        <f t="shared" si="27"/>
        <v>2</v>
      </c>
      <c r="W21" s="161" t="s">
        <v>116</v>
      </c>
      <c r="X21" s="16">
        <v>1</v>
      </c>
      <c r="Y21" s="19"/>
      <c r="Z21" s="19"/>
      <c r="AA21" s="20">
        <f t="shared" si="3"/>
        <v>1</v>
      </c>
      <c r="AB21" s="16"/>
      <c r="AC21" s="19"/>
      <c r="AD21" s="19"/>
      <c r="AE21" s="20">
        <f t="shared" si="4"/>
        <v>0</v>
      </c>
      <c r="AF21" s="20"/>
      <c r="AG21" s="29">
        <f t="shared" si="5"/>
        <v>1</v>
      </c>
      <c r="AH21" s="28" t="s">
        <v>205</v>
      </c>
      <c r="AI21" s="16">
        <v>1</v>
      </c>
      <c r="AJ21" s="19"/>
      <c r="AK21" s="19"/>
      <c r="AL21" s="20">
        <f t="shared" si="6"/>
        <v>1</v>
      </c>
      <c r="AM21" s="16"/>
      <c r="AN21" s="19"/>
      <c r="AO21" s="19"/>
      <c r="AP21" s="20">
        <f t="shared" si="7"/>
        <v>0</v>
      </c>
      <c r="AQ21" s="20"/>
      <c r="AR21" s="18">
        <f t="shared" si="8"/>
        <v>1</v>
      </c>
      <c r="AS21" s="181" t="s">
        <v>167</v>
      </c>
      <c r="AT21" s="83">
        <f t="shared" ref="AT21:BC21" si="30">B37+M46+X10+M14+B28+X34+X43+AI10+AI29+M26+M34+AT5+AT14+AT20</f>
        <v>157</v>
      </c>
      <c r="AU21" s="86">
        <f t="shared" si="30"/>
        <v>1</v>
      </c>
      <c r="AV21" s="86">
        <f t="shared" si="30"/>
        <v>31</v>
      </c>
      <c r="AW21" s="87">
        <f t="shared" si="30"/>
        <v>189</v>
      </c>
      <c r="AX21" s="83">
        <f t="shared" si="30"/>
        <v>23</v>
      </c>
      <c r="AY21" s="86">
        <f t="shared" si="30"/>
        <v>8</v>
      </c>
      <c r="AZ21" s="86">
        <f t="shared" si="30"/>
        <v>0</v>
      </c>
      <c r="BA21" s="87">
        <f t="shared" si="30"/>
        <v>31</v>
      </c>
      <c r="BB21" s="87">
        <f t="shared" si="30"/>
        <v>55</v>
      </c>
      <c r="BC21" s="226">
        <f t="shared" si="30"/>
        <v>275</v>
      </c>
    </row>
    <row r="22" spans="1:55" s="5" customFormat="1" ht="24" customHeight="1" thickTop="1" x14ac:dyDescent="0.25">
      <c r="A22" s="161" t="s">
        <v>174</v>
      </c>
      <c r="B22" s="16">
        <v>1</v>
      </c>
      <c r="C22" s="19"/>
      <c r="D22" s="19"/>
      <c r="E22" s="20">
        <f t="shared" si="0"/>
        <v>1</v>
      </c>
      <c r="F22" s="16"/>
      <c r="G22" s="19"/>
      <c r="H22" s="19"/>
      <c r="I22" s="20">
        <f t="shared" si="1"/>
        <v>0</v>
      </c>
      <c r="J22" s="20"/>
      <c r="K22" s="162">
        <f t="shared" si="2"/>
        <v>1</v>
      </c>
      <c r="L22" s="37" t="s">
        <v>159</v>
      </c>
      <c r="M22" s="16">
        <v>1</v>
      </c>
      <c r="N22" s="19"/>
      <c r="O22" s="19"/>
      <c r="P22" s="20">
        <f t="shared" si="25"/>
        <v>1</v>
      </c>
      <c r="Q22" s="16"/>
      <c r="R22" s="19"/>
      <c r="S22" s="19"/>
      <c r="T22" s="20">
        <f t="shared" si="26"/>
        <v>0</v>
      </c>
      <c r="U22" s="20"/>
      <c r="V22" s="164">
        <f t="shared" si="27"/>
        <v>1</v>
      </c>
      <c r="W22" s="186" t="s">
        <v>289</v>
      </c>
      <c r="X22" s="51">
        <v>1</v>
      </c>
      <c r="Y22" s="54"/>
      <c r="Z22" s="54"/>
      <c r="AA22" s="52">
        <f t="shared" si="3"/>
        <v>1</v>
      </c>
      <c r="AB22" s="51"/>
      <c r="AC22" s="54"/>
      <c r="AD22" s="54"/>
      <c r="AE22" s="52">
        <f t="shared" si="4"/>
        <v>0</v>
      </c>
      <c r="AF22" s="52"/>
      <c r="AG22" s="187">
        <f t="shared" si="5"/>
        <v>1</v>
      </c>
      <c r="AH22" s="28" t="s">
        <v>278</v>
      </c>
      <c r="AI22" s="16" t="s">
        <v>270</v>
      </c>
      <c r="AJ22" s="19"/>
      <c r="AK22" s="19">
        <v>1</v>
      </c>
      <c r="AL22" s="20">
        <f t="shared" si="6"/>
        <v>1</v>
      </c>
      <c r="AM22" s="16"/>
      <c r="AN22" s="19"/>
      <c r="AO22" s="19"/>
      <c r="AP22" s="20">
        <f t="shared" si="7"/>
        <v>0</v>
      </c>
      <c r="AQ22" s="20"/>
      <c r="AR22" s="18">
        <f t="shared" si="8"/>
        <v>1</v>
      </c>
      <c r="AS22" s="227"/>
      <c r="AT22" s="16"/>
      <c r="AU22" s="19"/>
      <c r="AV22" s="19"/>
      <c r="AW22" s="20"/>
      <c r="AX22" s="16"/>
      <c r="AY22" s="19"/>
      <c r="AZ22" s="19"/>
      <c r="BA22" s="20"/>
      <c r="BB22" s="20"/>
      <c r="BC22" s="29"/>
    </row>
    <row r="23" spans="1:55" s="5" customFormat="1" ht="24" customHeight="1" x14ac:dyDescent="0.25">
      <c r="A23" s="161" t="s">
        <v>176</v>
      </c>
      <c r="B23" s="16"/>
      <c r="C23" s="19"/>
      <c r="D23" s="19"/>
      <c r="E23" s="20">
        <f t="shared" si="0"/>
        <v>0</v>
      </c>
      <c r="F23" s="16"/>
      <c r="G23" s="19"/>
      <c r="H23" s="19"/>
      <c r="I23" s="20">
        <f t="shared" si="1"/>
        <v>0</v>
      </c>
      <c r="J23" s="20"/>
      <c r="K23" s="162">
        <f t="shared" si="2"/>
        <v>0</v>
      </c>
      <c r="L23" s="37" t="s">
        <v>280</v>
      </c>
      <c r="M23" s="16">
        <v>1</v>
      </c>
      <c r="N23" s="19"/>
      <c r="O23" s="19"/>
      <c r="P23" s="20">
        <f t="shared" si="25"/>
        <v>1</v>
      </c>
      <c r="Q23" s="16"/>
      <c r="R23" s="19"/>
      <c r="S23" s="19"/>
      <c r="T23" s="20">
        <f t="shared" si="26"/>
        <v>0</v>
      </c>
      <c r="U23" s="20"/>
      <c r="V23" s="164">
        <f t="shared" si="27"/>
        <v>1</v>
      </c>
      <c r="W23" s="188" t="s">
        <v>290</v>
      </c>
      <c r="X23" s="46">
        <v>1</v>
      </c>
      <c r="Y23" s="49"/>
      <c r="Z23" s="49"/>
      <c r="AA23" s="47">
        <f t="shared" si="3"/>
        <v>1</v>
      </c>
      <c r="AB23" s="46"/>
      <c r="AC23" s="49"/>
      <c r="AD23" s="49"/>
      <c r="AE23" s="47">
        <f t="shared" si="4"/>
        <v>0</v>
      </c>
      <c r="AF23" s="47"/>
      <c r="AG23" s="168">
        <f t="shared" si="5"/>
        <v>1</v>
      </c>
      <c r="AH23" s="92" t="s">
        <v>292</v>
      </c>
      <c r="AI23" s="46">
        <v>1</v>
      </c>
      <c r="AJ23" s="49"/>
      <c r="AK23" s="49" t="s">
        <v>270</v>
      </c>
      <c r="AL23" s="47">
        <f t="shared" si="6"/>
        <v>1</v>
      </c>
      <c r="AM23" s="46" t="s">
        <v>270</v>
      </c>
      <c r="AN23" s="49"/>
      <c r="AO23" s="49"/>
      <c r="AP23" s="47">
        <f t="shared" si="7"/>
        <v>0</v>
      </c>
      <c r="AQ23" s="47"/>
      <c r="AR23" s="168">
        <f t="shared" si="8"/>
        <v>1</v>
      </c>
      <c r="AS23" s="227"/>
      <c r="AT23" s="16"/>
      <c r="AU23" s="19"/>
      <c r="AV23" s="19"/>
      <c r="AW23" s="20"/>
      <c r="AX23" s="16"/>
      <c r="AY23" s="19"/>
      <c r="AZ23" s="19"/>
      <c r="BA23" s="20"/>
      <c r="BB23" s="20"/>
      <c r="BC23" s="29"/>
    </row>
    <row r="24" spans="1:55" s="5" customFormat="1" ht="24" customHeight="1" x14ac:dyDescent="0.25">
      <c r="A24" s="161" t="s">
        <v>179</v>
      </c>
      <c r="B24" s="16"/>
      <c r="C24" s="19"/>
      <c r="D24" s="19"/>
      <c r="E24" s="20">
        <f t="shared" si="0"/>
        <v>0</v>
      </c>
      <c r="F24" s="16"/>
      <c r="G24" s="19"/>
      <c r="H24" s="19"/>
      <c r="I24" s="20">
        <f t="shared" si="1"/>
        <v>0</v>
      </c>
      <c r="J24" s="20"/>
      <c r="K24" s="162">
        <f t="shared" si="2"/>
        <v>0</v>
      </c>
      <c r="L24" s="37" t="s">
        <v>281</v>
      </c>
      <c r="M24" s="16">
        <v>1</v>
      </c>
      <c r="N24" s="19"/>
      <c r="O24" s="19"/>
      <c r="P24" s="20">
        <f t="shared" si="25"/>
        <v>1</v>
      </c>
      <c r="Q24" s="16"/>
      <c r="R24" s="19"/>
      <c r="S24" s="19"/>
      <c r="T24" s="20">
        <f t="shared" si="26"/>
        <v>0</v>
      </c>
      <c r="U24" s="20"/>
      <c r="V24" s="164">
        <f t="shared" si="27"/>
        <v>1</v>
      </c>
      <c r="W24" s="37" t="s">
        <v>291</v>
      </c>
      <c r="X24" s="16"/>
      <c r="Y24" s="19"/>
      <c r="Z24" s="19"/>
      <c r="AA24" s="20">
        <f t="shared" ref="AA24:AA47" si="31">SUM(X24:Z24)</f>
        <v>0</v>
      </c>
      <c r="AB24" s="16" t="s">
        <v>239</v>
      </c>
      <c r="AC24" s="19"/>
      <c r="AD24" s="19"/>
      <c r="AE24" s="20">
        <f t="shared" ref="AE24:AE47" si="32">SUM(AB24:AD24)</f>
        <v>0</v>
      </c>
      <c r="AF24" s="20"/>
      <c r="AG24" s="164">
        <f t="shared" ref="AG24:AG47" si="33">AA24+AE24+AF24</f>
        <v>0</v>
      </c>
      <c r="AH24" s="28" t="s">
        <v>293</v>
      </c>
      <c r="AI24" s="16"/>
      <c r="AJ24" s="19"/>
      <c r="AK24" s="19"/>
      <c r="AL24" s="20">
        <f t="shared" ref="AL24:AL29" si="34">SUM(AI24:AK24)</f>
        <v>0</v>
      </c>
      <c r="AM24" s="16"/>
      <c r="AN24" s="19"/>
      <c r="AO24" s="19"/>
      <c r="AP24" s="20">
        <f t="shared" ref="AP24:AP29" si="35">SUM(AM24:AO24)</f>
        <v>0</v>
      </c>
      <c r="AQ24" s="20"/>
      <c r="AR24" s="18">
        <f t="shared" ref="AR24:AR29" si="36">AL24+AP24+AQ24</f>
        <v>0</v>
      </c>
      <c r="AS24" s="222"/>
      <c r="AT24" s="16"/>
      <c r="AU24" s="19"/>
      <c r="AV24" s="19"/>
      <c r="AW24" s="20"/>
      <c r="AX24" s="16"/>
      <c r="AY24" s="19"/>
      <c r="AZ24" s="19"/>
      <c r="BA24" s="20"/>
      <c r="BB24" s="20"/>
      <c r="BC24" s="29"/>
    </row>
    <row r="25" spans="1:55" s="5" customFormat="1" ht="24" customHeight="1" x14ac:dyDescent="0.25">
      <c r="A25" s="161" t="s">
        <v>105</v>
      </c>
      <c r="B25" s="16"/>
      <c r="C25" s="19"/>
      <c r="D25" s="19"/>
      <c r="E25" s="20">
        <f t="shared" si="0"/>
        <v>0</v>
      </c>
      <c r="F25" s="16"/>
      <c r="G25" s="19"/>
      <c r="H25" s="19"/>
      <c r="I25" s="20">
        <f t="shared" si="1"/>
        <v>0</v>
      </c>
      <c r="J25" s="20"/>
      <c r="K25" s="162">
        <f t="shared" si="2"/>
        <v>0</v>
      </c>
      <c r="L25" s="93" t="s">
        <v>282</v>
      </c>
      <c r="M25" s="56">
        <v>2</v>
      </c>
      <c r="N25" s="59"/>
      <c r="O25" s="59"/>
      <c r="P25" s="57">
        <f t="shared" si="25"/>
        <v>2</v>
      </c>
      <c r="Q25" s="56"/>
      <c r="R25" s="59"/>
      <c r="S25" s="59"/>
      <c r="T25" s="57">
        <f t="shared" si="26"/>
        <v>0</v>
      </c>
      <c r="U25" s="57"/>
      <c r="V25" s="171">
        <f t="shared" si="27"/>
        <v>2</v>
      </c>
      <c r="W25" s="37" t="s">
        <v>120</v>
      </c>
      <c r="X25" s="16"/>
      <c r="Y25" s="19"/>
      <c r="Z25" s="19"/>
      <c r="AA25" s="20">
        <f t="shared" si="31"/>
        <v>0</v>
      </c>
      <c r="AB25" s="16">
        <v>1</v>
      </c>
      <c r="AC25" s="19"/>
      <c r="AD25" s="19"/>
      <c r="AE25" s="20">
        <f t="shared" si="32"/>
        <v>1</v>
      </c>
      <c r="AF25" s="20"/>
      <c r="AG25" s="164">
        <f t="shared" si="33"/>
        <v>1</v>
      </c>
      <c r="AH25" s="28" t="s">
        <v>294</v>
      </c>
      <c r="AI25" s="16">
        <v>1</v>
      </c>
      <c r="AJ25" s="19"/>
      <c r="AK25" s="19"/>
      <c r="AL25" s="20">
        <f t="shared" si="34"/>
        <v>1</v>
      </c>
      <c r="AM25" s="16"/>
      <c r="AN25" s="19"/>
      <c r="AO25" s="19"/>
      <c r="AP25" s="20">
        <f t="shared" si="35"/>
        <v>0</v>
      </c>
      <c r="AQ25" s="20"/>
      <c r="AR25" s="18">
        <f t="shared" si="36"/>
        <v>1</v>
      </c>
      <c r="AS25" s="227"/>
      <c r="AT25" s="16"/>
      <c r="AU25" s="19"/>
      <c r="AV25" s="19"/>
      <c r="AW25" s="20"/>
      <c r="AX25" s="16"/>
      <c r="AY25" s="19"/>
      <c r="AZ25" s="19"/>
      <c r="BA25" s="20"/>
      <c r="BB25" s="20"/>
      <c r="BC25" s="29"/>
    </row>
    <row r="26" spans="1:55" s="5" customFormat="1" ht="24" customHeight="1" thickBot="1" x14ac:dyDescent="0.3">
      <c r="A26" s="161" t="s">
        <v>106</v>
      </c>
      <c r="B26" s="16"/>
      <c r="C26" s="19"/>
      <c r="D26" s="19"/>
      <c r="E26" s="20">
        <f t="shared" si="0"/>
        <v>0</v>
      </c>
      <c r="F26" s="16"/>
      <c r="G26" s="19"/>
      <c r="H26" s="19"/>
      <c r="I26" s="20">
        <f t="shared" si="1"/>
        <v>0</v>
      </c>
      <c r="J26" s="20"/>
      <c r="K26" s="162">
        <f t="shared" si="2"/>
        <v>0</v>
      </c>
      <c r="L26" s="94" t="s">
        <v>124</v>
      </c>
      <c r="M26" s="69">
        <f>SUM(M15:M25)</f>
        <v>14</v>
      </c>
      <c r="N26" s="79">
        <f t="shared" ref="N26:O26" si="37">SUM(N15:N25)</f>
        <v>0</v>
      </c>
      <c r="O26" s="79">
        <f t="shared" si="37"/>
        <v>3</v>
      </c>
      <c r="P26" s="179">
        <f t="shared" si="25"/>
        <v>17</v>
      </c>
      <c r="Q26" s="69">
        <f t="shared" ref="Q26:S26" si="38">SUM(Q15:Q25)</f>
        <v>1</v>
      </c>
      <c r="R26" s="79">
        <f t="shared" si="38"/>
        <v>0</v>
      </c>
      <c r="S26" s="79">
        <f t="shared" si="38"/>
        <v>0</v>
      </c>
      <c r="T26" s="179">
        <f t="shared" si="26"/>
        <v>1</v>
      </c>
      <c r="U26" s="179">
        <f>SUM(U15:U25)</f>
        <v>5</v>
      </c>
      <c r="V26" s="174">
        <f t="shared" si="27"/>
        <v>23</v>
      </c>
      <c r="W26" s="37" t="s">
        <v>10</v>
      </c>
      <c r="X26" s="16"/>
      <c r="Y26" s="19"/>
      <c r="Z26" s="19"/>
      <c r="AA26" s="20">
        <f t="shared" si="31"/>
        <v>0</v>
      </c>
      <c r="AB26" s="16"/>
      <c r="AC26" s="19"/>
      <c r="AD26" s="19"/>
      <c r="AE26" s="20">
        <f t="shared" si="32"/>
        <v>0</v>
      </c>
      <c r="AF26" s="20"/>
      <c r="AG26" s="164">
        <f t="shared" si="33"/>
        <v>0</v>
      </c>
      <c r="AH26" s="28" t="s">
        <v>295</v>
      </c>
      <c r="AI26" s="16"/>
      <c r="AJ26" s="19"/>
      <c r="AK26" s="19"/>
      <c r="AL26" s="20">
        <f t="shared" si="34"/>
        <v>0</v>
      </c>
      <c r="AM26" s="16"/>
      <c r="AN26" s="19"/>
      <c r="AO26" s="19"/>
      <c r="AP26" s="20">
        <f t="shared" si="35"/>
        <v>0</v>
      </c>
      <c r="AQ26" s="20"/>
      <c r="AR26" s="18">
        <f t="shared" si="36"/>
        <v>0</v>
      </c>
      <c r="AS26" s="227"/>
      <c r="AT26" s="16"/>
      <c r="AU26" s="19"/>
      <c r="AV26" s="19"/>
      <c r="AW26" s="20"/>
      <c r="AX26" s="16"/>
      <c r="AY26" s="19"/>
      <c r="AZ26" s="19"/>
      <c r="BA26" s="20"/>
      <c r="BB26" s="20"/>
      <c r="BC26" s="29"/>
    </row>
    <row r="27" spans="1:55" s="5" customFormat="1" ht="24" customHeight="1" thickTop="1" x14ac:dyDescent="0.25">
      <c r="A27" s="192" t="s">
        <v>107</v>
      </c>
      <c r="B27" s="56"/>
      <c r="C27" s="59"/>
      <c r="D27" s="59"/>
      <c r="E27" s="57">
        <f t="shared" si="0"/>
        <v>0</v>
      </c>
      <c r="F27" s="56"/>
      <c r="G27" s="59"/>
      <c r="H27" s="59"/>
      <c r="I27" s="57">
        <f t="shared" si="1"/>
        <v>0</v>
      </c>
      <c r="J27" s="57"/>
      <c r="K27" s="193">
        <f t="shared" si="2"/>
        <v>0</v>
      </c>
      <c r="L27" s="37" t="s">
        <v>166</v>
      </c>
      <c r="M27" s="16">
        <v>1</v>
      </c>
      <c r="N27" s="19"/>
      <c r="O27" s="19"/>
      <c r="P27" s="20">
        <f t="shared" si="25"/>
        <v>1</v>
      </c>
      <c r="Q27" s="16"/>
      <c r="R27" s="19">
        <v>1</v>
      </c>
      <c r="S27" s="19"/>
      <c r="T27" s="20">
        <f t="shared" si="26"/>
        <v>1</v>
      </c>
      <c r="U27" s="20"/>
      <c r="V27" s="228">
        <f t="shared" si="27"/>
        <v>2</v>
      </c>
      <c r="W27" s="108" t="s">
        <v>12</v>
      </c>
      <c r="X27" s="16"/>
      <c r="Y27" s="19"/>
      <c r="Z27" s="19"/>
      <c r="AA27" s="20">
        <f t="shared" si="31"/>
        <v>0</v>
      </c>
      <c r="AB27" s="16"/>
      <c r="AC27" s="19"/>
      <c r="AD27" s="19"/>
      <c r="AE27" s="20">
        <f t="shared" si="32"/>
        <v>0</v>
      </c>
      <c r="AF27" s="20">
        <v>1</v>
      </c>
      <c r="AG27" s="164">
        <f t="shared" si="33"/>
        <v>1</v>
      </c>
      <c r="AH27" s="97" t="s">
        <v>298</v>
      </c>
      <c r="AI27" s="115">
        <v>1</v>
      </c>
      <c r="AJ27" s="117"/>
      <c r="AK27" s="117"/>
      <c r="AL27" s="99">
        <f t="shared" si="34"/>
        <v>1</v>
      </c>
      <c r="AM27" s="115"/>
      <c r="AN27" s="117"/>
      <c r="AO27" s="117"/>
      <c r="AP27" s="99">
        <f t="shared" si="35"/>
        <v>0</v>
      </c>
      <c r="AQ27" s="99"/>
      <c r="AR27" s="100">
        <f t="shared" si="36"/>
        <v>1</v>
      </c>
      <c r="AS27" s="222"/>
      <c r="AT27" s="16"/>
      <c r="AU27" s="19"/>
      <c r="AV27" s="19"/>
      <c r="AW27" s="20"/>
      <c r="AX27" s="16"/>
      <c r="AY27" s="19"/>
      <c r="AZ27" s="19"/>
      <c r="BA27" s="20"/>
      <c r="BB27" s="20"/>
      <c r="BC27" s="29"/>
    </row>
    <row r="28" spans="1:55" s="5" customFormat="1" ht="24" customHeight="1" thickBot="1" x14ac:dyDescent="0.3">
      <c r="A28" s="173" t="s">
        <v>124</v>
      </c>
      <c r="B28" s="103">
        <f>SUM(B4:B27)</f>
        <v>15</v>
      </c>
      <c r="C28" s="104">
        <f t="shared" ref="C28:D28" si="39">SUM(C4:C27)</f>
        <v>0</v>
      </c>
      <c r="D28" s="71">
        <f t="shared" si="39"/>
        <v>2</v>
      </c>
      <c r="E28" s="69">
        <f t="shared" si="0"/>
        <v>17</v>
      </c>
      <c r="F28" s="103">
        <f t="shared" ref="F28:H28" si="40">SUM(F4:F27)</f>
        <v>3</v>
      </c>
      <c r="G28" s="104">
        <f t="shared" si="40"/>
        <v>0</v>
      </c>
      <c r="H28" s="71">
        <f t="shared" si="40"/>
        <v>0</v>
      </c>
      <c r="I28" s="69">
        <f t="shared" si="1"/>
        <v>3</v>
      </c>
      <c r="J28" s="69">
        <f>SUM(J4:J27)</f>
        <v>1</v>
      </c>
      <c r="K28" s="69">
        <f t="shared" si="2"/>
        <v>21</v>
      </c>
      <c r="L28" s="37" t="s">
        <v>169</v>
      </c>
      <c r="M28" s="16">
        <v>1</v>
      </c>
      <c r="N28" s="19"/>
      <c r="O28" s="19"/>
      <c r="P28" s="20">
        <f t="shared" si="25"/>
        <v>1</v>
      </c>
      <c r="Q28" s="16"/>
      <c r="R28" s="19"/>
      <c r="S28" s="19"/>
      <c r="T28" s="20">
        <f t="shared" si="26"/>
        <v>0</v>
      </c>
      <c r="U28" s="20"/>
      <c r="V28" s="29">
        <f t="shared" si="27"/>
        <v>1</v>
      </c>
      <c r="W28" s="108" t="s">
        <v>13</v>
      </c>
      <c r="X28" s="16"/>
      <c r="Y28" s="19"/>
      <c r="Z28" s="19"/>
      <c r="AA28" s="20">
        <f t="shared" si="31"/>
        <v>0</v>
      </c>
      <c r="AB28" s="16">
        <v>1</v>
      </c>
      <c r="AC28" s="19"/>
      <c r="AD28" s="19"/>
      <c r="AE28" s="20">
        <f t="shared" si="32"/>
        <v>1</v>
      </c>
      <c r="AF28" s="20"/>
      <c r="AG28" s="164">
        <f t="shared" si="33"/>
        <v>1</v>
      </c>
      <c r="AH28" s="105" t="s">
        <v>279</v>
      </c>
      <c r="AI28" s="62">
        <v>0</v>
      </c>
      <c r="AJ28" s="65"/>
      <c r="AK28" s="65"/>
      <c r="AL28" s="63">
        <f t="shared" si="34"/>
        <v>0</v>
      </c>
      <c r="AM28" s="62">
        <v>1</v>
      </c>
      <c r="AN28" s="65"/>
      <c r="AO28" s="65"/>
      <c r="AP28" s="63">
        <f t="shared" si="35"/>
        <v>1</v>
      </c>
      <c r="AQ28" s="63"/>
      <c r="AR28" s="64">
        <f t="shared" si="36"/>
        <v>1</v>
      </c>
      <c r="AS28" s="227"/>
      <c r="AT28" s="16"/>
      <c r="AU28" s="19"/>
      <c r="AV28" s="19"/>
      <c r="AW28" s="20"/>
      <c r="AX28" s="16"/>
      <c r="AY28" s="19"/>
      <c r="AZ28" s="19"/>
      <c r="BA28" s="20"/>
      <c r="BB28" s="20"/>
      <c r="BC28" s="29"/>
    </row>
    <row r="29" spans="1:55" s="5" customFormat="1" ht="24" customHeight="1" thickTop="1" thickBot="1" x14ac:dyDescent="0.3">
      <c r="A29" s="161" t="s">
        <v>118</v>
      </c>
      <c r="B29" s="16">
        <v>18</v>
      </c>
      <c r="C29" s="19">
        <v>1</v>
      </c>
      <c r="D29" s="19">
        <v>7</v>
      </c>
      <c r="E29" s="17">
        <f t="shared" si="0"/>
        <v>26</v>
      </c>
      <c r="F29" s="18">
        <v>6</v>
      </c>
      <c r="G29" s="19">
        <v>1</v>
      </c>
      <c r="H29" s="19"/>
      <c r="I29" s="17">
        <f t="shared" ref="I29:I37" si="41">SUM(F29:H29)</f>
        <v>7</v>
      </c>
      <c r="J29" s="17">
        <v>20</v>
      </c>
      <c r="K29" s="18">
        <f t="shared" si="2"/>
        <v>53</v>
      </c>
      <c r="L29" s="37" t="s">
        <v>171</v>
      </c>
      <c r="M29" s="16"/>
      <c r="N29" s="19"/>
      <c r="O29" s="19"/>
      <c r="P29" s="20">
        <f t="shared" si="25"/>
        <v>0</v>
      </c>
      <c r="Q29" s="16"/>
      <c r="R29" s="19"/>
      <c r="S29" s="19"/>
      <c r="T29" s="20">
        <f t="shared" si="26"/>
        <v>0</v>
      </c>
      <c r="U29" s="20"/>
      <c r="V29" s="29">
        <f t="shared" si="27"/>
        <v>0</v>
      </c>
      <c r="W29" s="91" t="s">
        <v>15</v>
      </c>
      <c r="X29" s="16">
        <v>1</v>
      </c>
      <c r="Y29" s="19"/>
      <c r="Z29" s="19"/>
      <c r="AA29" s="20">
        <f t="shared" si="31"/>
        <v>1</v>
      </c>
      <c r="AB29" s="16"/>
      <c r="AC29" s="19"/>
      <c r="AD29" s="19"/>
      <c r="AE29" s="20">
        <f t="shared" si="32"/>
        <v>0</v>
      </c>
      <c r="AF29" s="20"/>
      <c r="AG29" s="164">
        <f t="shared" si="33"/>
        <v>1</v>
      </c>
      <c r="AH29" s="38" t="s">
        <v>124</v>
      </c>
      <c r="AI29" s="69">
        <f>SUM(AI11:AI28)</f>
        <v>18</v>
      </c>
      <c r="AJ29" s="79">
        <f t="shared" ref="AJ29:AK29" si="42">SUM(AJ11:AJ28)</f>
        <v>0</v>
      </c>
      <c r="AK29" s="79">
        <f t="shared" si="42"/>
        <v>3</v>
      </c>
      <c r="AL29" s="179">
        <f t="shared" si="34"/>
        <v>21</v>
      </c>
      <c r="AM29" s="69">
        <f t="shared" ref="AM29:AO29" si="43">SUM(AM11:AM28)</f>
        <v>1</v>
      </c>
      <c r="AN29" s="79">
        <f t="shared" si="43"/>
        <v>0</v>
      </c>
      <c r="AO29" s="79">
        <f t="shared" si="43"/>
        <v>0</v>
      </c>
      <c r="AP29" s="179">
        <f t="shared" si="35"/>
        <v>1</v>
      </c>
      <c r="AQ29" s="179">
        <f>SUM(AQ11:AQ28)</f>
        <v>1</v>
      </c>
      <c r="AR29" s="71">
        <f t="shared" si="36"/>
        <v>23</v>
      </c>
      <c r="AS29" s="227"/>
      <c r="AT29" s="16"/>
      <c r="AU29" s="19"/>
      <c r="AV29" s="19"/>
      <c r="AW29" s="20"/>
      <c r="AX29" s="16"/>
      <c r="AY29" s="19"/>
      <c r="AZ29" s="19"/>
      <c r="BA29" s="20"/>
      <c r="BB29" s="20"/>
      <c r="BC29" s="29"/>
    </row>
    <row r="30" spans="1:55" s="5" customFormat="1" ht="24" customHeight="1" thickTop="1" x14ac:dyDescent="0.25">
      <c r="A30" s="161" t="s">
        <v>119</v>
      </c>
      <c r="B30" s="16">
        <v>2</v>
      </c>
      <c r="C30" s="19"/>
      <c r="D30" s="19">
        <v>1</v>
      </c>
      <c r="E30" s="17">
        <f t="shared" ref="E30:E37" si="44">SUM(B30:D30)</f>
        <v>3</v>
      </c>
      <c r="F30" s="18"/>
      <c r="G30" s="19"/>
      <c r="H30" s="19"/>
      <c r="I30" s="17">
        <f t="shared" si="41"/>
        <v>0</v>
      </c>
      <c r="J30" s="17">
        <v>2</v>
      </c>
      <c r="K30" s="18">
        <f t="shared" ref="K30:K37" si="45">E30+I30+J30</f>
        <v>5</v>
      </c>
      <c r="L30" s="37" t="s">
        <v>177</v>
      </c>
      <c r="M30" s="16">
        <v>1</v>
      </c>
      <c r="N30" s="19"/>
      <c r="O30" s="19"/>
      <c r="P30" s="20">
        <f t="shared" si="25"/>
        <v>1</v>
      </c>
      <c r="Q30" s="16"/>
      <c r="R30" s="19"/>
      <c r="S30" s="19"/>
      <c r="T30" s="20">
        <f t="shared" si="26"/>
        <v>0</v>
      </c>
      <c r="U30" s="20"/>
      <c r="V30" s="29">
        <f t="shared" si="27"/>
        <v>1</v>
      </c>
      <c r="W30" s="37" t="s">
        <v>16</v>
      </c>
      <c r="X30" s="16">
        <v>1</v>
      </c>
      <c r="Y30" s="19"/>
      <c r="Z30" s="19"/>
      <c r="AA30" s="20">
        <f t="shared" si="31"/>
        <v>1</v>
      </c>
      <c r="AB30" s="16"/>
      <c r="AC30" s="19"/>
      <c r="AD30" s="19"/>
      <c r="AE30" s="20">
        <f t="shared" si="32"/>
        <v>0</v>
      </c>
      <c r="AF30" s="20"/>
      <c r="AG30" s="164">
        <f t="shared" si="33"/>
        <v>1</v>
      </c>
      <c r="AH30" s="28" t="s">
        <v>182</v>
      </c>
      <c r="AI30" s="16">
        <v>4</v>
      </c>
      <c r="AJ30" s="19"/>
      <c r="AK30" s="19">
        <v>1</v>
      </c>
      <c r="AL30" s="106">
        <f t="shared" ref="AL30:AL47" si="46">SUM(AI30:AK30)</f>
        <v>5</v>
      </c>
      <c r="AM30" s="16">
        <v>1</v>
      </c>
      <c r="AN30" s="19"/>
      <c r="AO30" s="19"/>
      <c r="AP30" s="106">
        <f t="shared" ref="AP30:AP47" si="47">SUM(AM30:AO30)</f>
        <v>1</v>
      </c>
      <c r="AQ30" s="106">
        <v>2</v>
      </c>
      <c r="AR30" s="18">
        <f t="shared" ref="AR30:AR47" si="48">AL30+AP30+AQ30</f>
        <v>8</v>
      </c>
      <c r="AS30" s="222"/>
      <c r="AT30" s="16"/>
      <c r="AU30" s="19"/>
      <c r="AV30" s="19"/>
      <c r="AW30" s="20"/>
      <c r="AX30" s="16"/>
      <c r="AY30" s="19"/>
      <c r="AZ30" s="19"/>
      <c r="BA30" s="20"/>
      <c r="BB30" s="20"/>
      <c r="BC30" s="29"/>
    </row>
    <row r="31" spans="1:55" s="5" customFormat="1" ht="24" customHeight="1" x14ac:dyDescent="0.25">
      <c r="A31" s="161" t="s">
        <v>121</v>
      </c>
      <c r="B31" s="16">
        <v>1</v>
      </c>
      <c r="C31" s="19"/>
      <c r="D31" s="19">
        <v>1</v>
      </c>
      <c r="E31" s="17">
        <f t="shared" si="44"/>
        <v>2</v>
      </c>
      <c r="F31" s="18"/>
      <c r="G31" s="19"/>
      <c r="H31" s="19"/>
      <c r="I31" s="17">
        <f t="shared" si="41"/>
        <v>0</v>
      </c>
      <c r="J31" s="17"/>
      <c r="K31" s="18">
        <f t="shared" si="45"/>
        <v>2</v>
      </c>
      <c r="L31" s="37" t="s">
        <v>180</v>
      </c>
      <c r="M31" s="16"/>
      <c r="N31" s="19"/>
      <c r="O31" s="19"/>
      <c r="P31" s="20">
        <f t="shared" si="25"/>
        <v>0</v>
      </c>
      <c r="Q31" s="16"/>
      <c r="R31" s="19"/>
      <c r="S31" s="19"/>
      <c r="T31" s="20">
        <f t="shared" si="26"/>
        <v>0</v>
      </c>
      <c r="U31" s="20"/>
      <c r="V31" s="164">
        <f t="shared" si="27"/>
        <v>0</v>
      </c>
      <c r="W31" s="37" t="s">
        <v>133</v>
      </c>
      <c r="X31" s="16"/>
      <c r="Y31" s="19"/>
      <c r="Z31" s="19"/>
      <c r="AA31" s="20">
        <f t="shared" si="31"/>
        <v>0</v>
      </c>
      <c r="AB31" s="16">
        <v>1</v>
      </c>
      <c r="AC31" s="19"/>
      <c r="AD31" s="19"/>
      <c r="AE31" s="20">
        <f t="shared" si="32"/>
        <v>1</v>
      </c>
      <c r="AF31" s="20"/>
      <c r="AG31" s="164">
        <f t="shared" si="33"/>
        <v>1</v>
      </c>
      <c r="AH31" s="28" t="s">
        <v>183</v>
      </c>
      <c r="AI31" s="16">
        <v>1</v>
      </c>
      <c r="AJ31" s="19"/>
      <c r="AK31" s="19"/>
      <c r="AL31" s="20">
        <f t="shared" si="46"/>
        <v>1</v>
      </c>
      <c r="AM31" s="16"/>
      <c r="AN31" s="19"/>
      <c r="AO31" s="19"/>
      <c r="AP31" s="20">
        <f t="shared" si="47"/>
        <v>0</v>
      </c>
      <c r="AQ31" s="20"/>
      <c r="AR31" s="18">
        <f t="shared" si="48"/>
        <v>1</v>
      </c>
      <c r="AS31" s="227"/>
      <c r="AT31" s="16"/>
      <c r="AU31" s="19"/>
      <c r="AV31" s="19"/>
      <c r="AW31" s="20"/>
      <c r="AX31" s="16"/>
      <c r="AY31" s="19"/>
      <c r="AZ31" s="19"/>
      <c r="BA31" s="20"/>
      <c r="BB31" s="20"/>
      <c r="BC31" s="29"/>
    </row>
    <row r="32" spans="1:55" s="5" customFormat="1" ht="24" customHeight="1" x14ac:dyDescent="0.25">
      <c r="A32" s="161" t="s">
        <v>122</v>
      </c>
      <c r="B32" s="16">
        <v>1</v>
      </c>
      <c r="C32" s="19"/>
      <c r="D32" s="19">
        <v>1</v>
      </c>
      <c r="E32" s="17">
        <f t="shared" si="44"/>
        <v>2</v>
      </c>
      <c r="F32" s="18"/>
      <c r="G32" s="19"/>
      <c r="H32" s="19"/>
      <c r="I32" s="17">
        <f t="shared" si="41"/>
        <v>0</v>
      </c>
      <c r="J32" s="17">
        <v>1</v>
      </c>
      <c r="K32" s="18">
        <f t="shared" si="45"/>
        <v>3</v>
      </c>
      <c r="L32" s="37" t="s">
        <v>40</v>
      </c>
      <c r="M32" s="16" t="s">
        <v>270</v>
      </c>
      <c r="N32" s="19"/>
      <c r="O32" s="19"/>
      <c r="P32" s="20">
        <f t="shared" si="25"/>
        <v>0</v>
      </c>
      <c r="Q32" s="16">
        <v>1</v>
      </c>
      <c r="R32" s="19"/>
      <c r="S32" s="19"/>
      <c r="T32" s="20">
        <f t="shared" si="26"/>
        <v>1</v>
      </c>
      <c r="U32" s="20"/>
      <c r="V32" s="164">
        <f t="shared" si="27"/>
        <v>1</v>
      </c>
      <c r="W32" s="196" t="s">
        <v>276</v>
      </c>
      <c r="X32" s="51"/>
      <c r="Y32" s="54"/>
      <c r="Z32" s="54"/>
      <c r="AA32" s="52">
        <f t="shared" si="31"/>
        <v>0</v>
      </c>
      <c r="AB32" s="51"/>
      <c r="AC32" s="197"/>
      <c r="AD32" s="53"/>
      <c r="AE32" s="52">
        <f t="shared" si="32"/>
        <v>0</v>
      </c>
      <c r="AF32" s="52"/>
      <c r="AG32" s="198">
        <f t="shared" si="33"/>
        <v>0</v>
      </c>
      <c r="AH32" s="28" t="s">
        <v>184</v>
      </c>
      <c r="AI32" s="16"/>
      <c r="AJ32" s="19"/>
      <c r="AK32" s="19"/>
      <c r="AL32" s="20">
        <f t="shared" si="46"/>
        <v>0</v>
      </c>
      <c r="AM32" s="16">
        <v>1</v>
      </c>
      <c r="AN32" s="19"/>
      <c r="AO32" s="19"/>
      <c r="AP32" s="20">
        <f t="shared" si="47"/>
        <v>1</v>
      </c>
      <c r="AQ32" s="20"/>
      <c r="AR32" s="18">
        <f t="shared" si="48"/>
        <v>1</v>
      </c>
      <c r="AS32" s="222"/>
      <c r="AT32" s="16"/>
      <c r="AU32" s="19"/>
      <c r="AV32" s="19"/>
      <c r="AW32" s="20"/>
      <c r="AX32" s="16"/>
      <c r="AY32" s="19"/>
      <c r="AZ32" s="19"/>
      <c r="BA32" s="20"/>
      <c r="BB32" s="20"/>
      <c r="BC32" s="29"/>
    </row>
    <row r="33" spans="1:55" s="5" customFormat="1" ht="24" customHeight="1" x14ac:dyDescent="0.25">
      <c r="A33" s="161" t="s">
        <v>123</v>
      </c>
      <c r="B33" s="16">
        <v>2</v>
      </c>
      <c r="C33" s="19"/>
      <c r="D33" s="19"/>
      <c r="E33" s="17">
        <f t="shared" si="44"/>
        <v>2</v>
      </c>
      <c r="F33" s="18"/>
      <c r="G33" s="19"/>
      <c r="H33" s="19"/>
      <c r="I33" s="17">
        <f t="shared" si="41"/>
        <v>0</v>
      </c>
      <c r="J33" s="17">
        <v>1</v>
      </c>
      <c r="K33" s="18">
        <f t="shared" si="45"/>
        <v>3</v>
      </c>
      <c r="L33" s="93" t="s">
        <v>283</v>
      </c>
      <c r="M33" s="56">
        <v>2</v>
      </c>
      <c r="N33" s="59"/>
      <c r="O33" s="59"/>
      <c r="P33" s="57">
        <f t="shared" si="25"/>
        <v>2</v>
      </c>
      <c r="Q33" s="56" t="s">
        <v>270</v>
      </c>
      <c r="R33" s="59"/>
      <c r="S33" s="59"/>
      <c r="T33" s="57">
        <f t="shared" si="26"/>
        <v>0</v>
      </c>
      <c r="U33" s="57"/>
      <c r="V33" s="171">
        <f t="shared" si="27"/>
        <v>2</v>
      </c>
      <c r="W33" s="93" t="s">
        <v>275</v>
      </c>
      <c r="X33" s="62"/>
      <c r="Y33" s="65"/>
      <c r="Z33" s="65"/>
      <c r="AA33" s="63">
        <f t="shared" si="31"/>
        <v>0</v>
      </c>
      <c r="AB33" s="62"/>
      <c r="AC33" s="65">
        <v>1</v>
      </c>
      <c r="AD33" s="65"/>
      <c r="AE33" s="63">
        <f t="shared" si="32"/>
        <v>1</v>
      </c>
      <c r="AF33" s="63"/>
      <c r="AG33" s="229">
        <f t="shared" si="33"/>
        <v>1</v>
      </c>
      <c r="AH33" s="28" t="s">
        <v>185</v>
      </c>
      <c r="AI33" s="16">
        <v>1</v>
      </c>
      <c r="AJ33" s="19"/>
      <c r="AK33" s="19"/>
      <c r="AL33" s="20">
        <f t="shared" si="46"/>
        <v>1</v>
      </c>
      <c r="AM33" s="16"/>
      <c r="AN33" s="19"/>
      <c r="AO33" s="19"/>
      <c r="AP33" s="20">
        <f t="shared" si="47"/>
        <v>0</v>
      </c>
      <c r="AQ33" s="20"/>
      <c r="AR33" s="18">
        <f t="shared" si="48"/>
        <v>1</v>
      </c>
      <c r="AS33" s="227" t="s">
        <v>619</v>
      </c>
      <c r="AT33" s="16">
        <v>159</v>
      </c>
      <c r="AU33" s="19">
        <v>1</v>
      </c>
      <c r="AV33" s="19">
        <v>31</v>
      </c>
      <c r="AW33" s="20">
        <v>191</v>
      </c>
      <c r="AX33" s="16">
        <v>22</v>
      </c>
      <c r="AY33" s="19">
        <v>8</v>
      </c>
      <c r="AZ33" s="19">
        <v>1</v>
      </c>
      <c r="BA33" s="20">
        <v>31</v>
      </c>
      <c r="BB33" s="20">
        <v>55</v>
      </c>
      <c r="BC33" s="29">
        <v>277</v>
      </c>
    </row>
    <row r="34" spans="1:55" s="5" customFormat="1" ht="24" customHeight="1" thickBot="1" x14ac:dyDescent="0.3">
      <c r="A34" s="161" t="s">
        <v>125</v>
      </c>
      <c r="B34" s="16">
        <v>2</v>
      </c>
      <c r="C34" s="19"/>
      <c r="D34" s="19"/>
      <c r="E34" s="17">
        <f t="shared" si="44"/>
        <v>2</v>
      </c>
      <c r="F34" s="18"/>
      <c r="G34" s="19"/>
      <c r="H34" s="19"/>
      <c r="I34" s="17">
        <f t="shared" si="41"/>
        <v>0</v>
      </c>
      <c r="J34" s="17"/>
      <c r="K34" s="18">
        <f t="shared" si="45"/>
        <v>2</v>
      </c>
      <c r="L34" s="94" t="s">
        <v>124</v>
      </c>
      <c r="M34" s="69">
        <f>SUM(M27:M33)</f>
        <v>5</v>
      </c>
      <c r="N34" s="79">
        <f t="shared" ref="N34:O34" si="49">SUM(N27:N33)</f>
        <v>0</v>
      </c>
      <c r="O34" s="79">
        <f t="shared" si="49"/>
        <v>0</v>
      </c>
      <c r="P34" s="179">
        <f t="shared" si="25"/>
        <v>5</v>
      </c>
      <c r="Q34" s="69">
        <f t="shared" ref="Q34:S34" si="50">SUM(Q27:Q33)</f>
        <v>1</v>
      </c>
      <c r="R34" s="79">
        <f t="shared" si="50"/>
        <v>1</v>
      </c>
      <c r="S34" s="79">
        <f t="shared" si="50"/>
        <v>0</v>
      </c>
      <c r="T34" s="179">
        <f t="shared" si="26"/>
        <v>2</v>
      </c>
      <c r="U34" s="179">
        <f>SUM(U27:U33)</f>
        <v>0</v>
      </c>
      <c r="V34" s="174">
        <f t="shared" si="27"/>
        <v>7</v>
      </c>
      <c r="W34" s="94" t="s">
        <v>124</v>
      </c>
      <c r="X34" s="103">
        <f>SUM(X11:X33)</f>
        <v>16</v>
      </c>
      <c r="Y34" s="230">
        <f t="shared" ref="Y34:Z34" si="51">SUM(Y11:Y33)</f>
        <v>0</v>
      </c>
      <c r="Z34" s="71">
        <f t="shared" si="51"/>
        <v>4</v>
      </c>
      <c r="AA34" s="69">
        <f t="shared" si="31"/>
        <v>20</v>
      </c>
      <c r="AB34" s="103">
        <f t="shared" ref="AB34:AD34" si="52">SUM(AB11:AB33)</f>
        <v>3</v>
      </c>
      <c r="AC34" s="104">
        <f t="shared" si="52"/>
        <v>2</v>
      </c>
      <c r="AD34" s="71">
        <f t="shared" si="52"/>
        <v>0</v>
      </c>
      <c r="AE34" s="69">
        <f t="shared" si="32"/>
        <v>5</v>
      </c>
      <c r="AF34" s="69">
        <f>SUM(AF11:AF33)</f>
        <v>6</v>
      </c>
      <c r="AG34" s="180">
        <f t="shared" si="33"/>
        <v>31</v>
      </c>
      <c r="AH34" s="28" t="s">
        <v>186</v>
      </c>
      <c r="AI34" s="16">
        <v>1</v>
      </c>
      <c r="AJ34" s="19"/>
      <c r="AK34" s="19"/>
      <c r="AL34" s="20">
        <f t="shared" si="46"/>
        <v>1</v>
      </c>
      <c r="AM34" s="16"/>
      <c r="AN34" s="19"/>
      <c r="AO34" s="19"/>
      <c r="AP34" s="20">
        <f t="shared" si="47"/>
        <v>0</v>
      </c>
      <c r="AQ34" s="20"/>
      <c r="AR34" s="18">
        <f t="shared" si="48"/>
        <v>1</v>
      </c>
      <c r="AS34" s="222" t="s">
        <v>425</v>
      </c>
      <c r="AT34" s="16">
        <v>159</v>
      </c>
      <c r="AU34" s="19">
        <v>1</v>
      </c>
      <c r="AV34" s="19">
        <v>31</v>
      </c>
      <c r="AW34" s="20">
        <f>SUM(AT34:AV34)</f>
        <v>191</v>
      </c>
      <c r="AX34" s="16">
        <v>22</v>
      </c>
      <c r="AY34" s="19">
        <v>8</v>
      </c>
      <c r="AZ34" s="19">
        <v>1</v>
      </c>
      <c r="BA34" s="20">
        <f t="shared" ref="BA34:BA47" si="53">SUM(AX34:AZ34)</f>
        <v>31</v>
      </c>
      <c r="BB34" s="20">
        <v>55</v>
      </c>
      <c r="BC34" s="29">
        <f>AW34+BA34+BB34</f>
        <v>277</v>
      </c>
    </row>
    <row r="35" spans="1:55" s="5" customFormat="1" ht="24" customHeight="1" thickTop="1" x14ac:dyDescent="0.25">
      <c r="A35" s="161" t="s">
        <v>127</v>
      </c>
      <c r="B35" s="16">
        <v>1</v>
      </c>
      <c r="C35" s="19"/>
      <c r="D35" s="19"/>
      <c r="E35" s="17">
        <f t="shared" si="44"/>
        <v>1</v>
      </c>
      <c r="F35" s="18"/>
      <c r="G35" s="19"/>
      <c r="H35" s="19"/>
      <c r="I35" s="17">
        <f t="shared" si="41"/>
        <v>0</v>
      </c>
      <c r="J35" s="17"/>
      <c r="K35" s="18">
        <f t="shared" si="45"/>
        <v>1</v>
      </c>
      <c r="L35" s="163" t="s">
        <v>139</v>
      </c>
      <c r="M35" s="16">
        <v>2</v>
      </c>
      <c r="N35" s="19"/>
      <c r="O35" s="19">
        <v>3</v>
      </c>
      <c r="P35" s="17">
        <f t="shared" si="25"/>
        <v>5</v>
      </c>
      <c r="Q35" s="18">
        <v>1</v>
      </c>
      <c r="R35" s="19"/>
      <c r="S35" s="19"/>
      <c r="T35" s="17">
        <f t="shared" si="26"/>
        <v>1</v>
      </c>
      <c r="U35" s="17">
        <v>8</v>
      </c>
      <c r="V35" s="164">
        <f t="shared" si="27"/>
        <v>14</v>
      </c>
      <c r="W35" s="37" t="s">
        <v>21</v>
      </c>
      <c r="X35" s="16">
        <v>1</v>
      </c>
      <c r="Y35" s="19"/>
      <c r="Z35" s="19"/>
      <c r="AA35" s="20">
        <f t="shared" si="31"/>
        <v>1</v>
      </c>
      <c r="AB35" s="16"/>
      <c r="AC35" s="19"/>
      <c r="AD35" s="19"/>
      <c r="AE35" s="20">
        <f t="shared" si="32"/>
        <v>0</v>
      </c>
      <c r="AF35" s="20"/>
      <c r="AG35" s="164">
        <f t="shared" si="33"/>
        <v>1</v>
      </c>
      <c r="AH35" s="28" t="s">
        <v>188</v>
      </c>
      <c r="AI35" s="16"/>
      <c r="AJ35" s="19"/>
      <c r="AK35" s="19"/>
      <c r="AL35" s="20">
        <f t="shared" si="46"/>
        <v>0</v>
      </c>
      <c r="AM35" s="16"/>
      <c r="AN35" s="19"/>
      <c r="AO35" s="19"/>
      <c r="AP35" s="20">
        <f t="shared" si="47"/>
        <v>0</v>
      </c>
      <c r="AQ35" s="20"/>
      <c r="AR35" s="18">
        <f t="shared" si="48"/>
        <v>0</v>
      </c>
      <c r="AS35" s="227" t="s">
        <v>406</v>
      </c>
      <c r="AT35" s="16">
        <v>162</v>
      </c>
      <c r="AU35" s="19">
        <v>1</v>
      </c>
      <c r="AV35" s="19">
        <v>31</v>
      </c>
      <c r="AW35" s="20">
        <f>SUM(AT35:AV35)</f>
        <v>194</v>
      </c>
      <c r="AX35" s="16">
        <v>22</v>
      </c>
      <c r="AY35" s="19">
        <v>9</v>
      </c>
      <c r="AZ35" s="19">
        <v>0</v>
      </c>
      <c r="BA35" s="20">
        <f t="shared" si="53"/>
        <v>31</v>
      </c>
      <c r="BB35" s="20">
        <v>56</v>
      </c>
      <c r="BC35" s="29">
        <f>AW35+BA35+BB35</f>
        <v>281</v>
      </c>
    </row>
    <row r="36" spans="1:55" s="5" customFormat="1" ht="24" customHeight="1" x14ac:dyDescent="0.25">
      <c r="A36" s="204" t="s">
        <v>129</v>
      </c>
      <c r="B36" s="31"/>
      <c r="C36" s="34"/>
      <c r="D36" s="34"/>
      <c r="E36" s="76">
        <f t="shared" si="44"/>
        <v>0</v>
      </c>
      <c r="F36" s="33"/>
      <c r="G36" s="34"/>
      <c r="H36" s="34"/>
      <c r="I36" s="76">
        <f t="shared" si="41"/>
        <v>0</v>
      </c>
      <c r="J36" s="76"/>
      <c r="K36" s="33">
        <f t="shared" si="45"/>
        <v>0</v>
      </c>
      <c r="L36" s="163" t="s">
        <v>273</v>
      </c>
      <c r="M36" s="16">
        <v>3</v>
      </c>
      <c r="N36" s="19"/>
      <c r="O36" s="19"/>
      <c r="P36" s="17">
        <f t="shared" si="25"/>
        <v>3</v>
      </c>
      <c r="Q36" s="18"/>
      <c r="R36" s="19"/>
      <c r="S36" s="19"/>
      <c r="T36" s="17">
        <f t="shared" si="26"/>
        <v>0</v>
      </c>
      <c r="U36" s="17"/>
      <c r="V36" s="164">
        <f t="shared" si="27"/>
        <v>3</v>
      </c>
      <c r="W36" s="37" t="s">
        <v>23</v>
      </c>
      <c r="X36" s="16"/>
      <c r="Y36" s="19"/>
      <c r="Z36" s="19"/>
      <c r="AA36" s="20">
        <f t="shared" si="31"/>
        <v>0</v>
      </c>
      <c r="AB36" s="16"/>
      <c r="AC36" s="19"/>
      <c r="AD36" s="19"/>
      <c r="AE36" s="20">
        <f t="shared" si="32"/>
        <v>0</v>
      </c>
      <c r="AF36" s="20"/>
      <c r="AG36" s="164">
        <f t="shared" si="33"/>
        <v>0</v>
      </c>
      <c r="AH36" s="28" t="s">
        <v>191</v>
      </c>
      <c r="AI36" s="16">
        <v>1</v>
      </c>
      <c r="AJ36" s="19"/>
      <c r="AK36" s="19"/>
      <c r="AL36" s="20">
        <f t="shared" si="46"/>
        <v>1</v>
      </c>
      <c r="AM36" s="16"/>
      <c r="AN36" s="19"/>
      <c r="AO36" s="19"/>
      <c r="AP36" s="20">
        <f t="shared" si="47"/>
        <v>0</v>
      </c>
      <c r="AQ36" s="20"/>
      <c r="AR36" s="18">
        <f t="shared" si="48"/>
        <v>1</v>
      </c>
      <c r="AS36" s="222" t="s">
        <v>405</v>
      </c>
      <c r="AT36" s="16">
        <v>163</v>
      </c>
      <c r="AU36" s="19">
        <v>1</v>
      </c>
      <c r="AV36" s="19">
        <v>31</v>
      </c>
      <c r="AW36" s="20">
        <f>SUM(AT36:AV36)</f>
        <v>195</v>
      </c>
      <c r="AX36" s="16">
        <v>22</v>
      </c>
      <c r="AY36" s="19">
        <v>9</v>
      </c>
      <c r="AZ36" s="19">
        <v>0</v>
      </c>
      <c r="BA36" s="20">
        <f t="shared" si="53"/>
        <v>31</v>
      </c>
      <c r="BB36" s="20">
        <v>56</v>
      </c>
      <c r="BC36" s="29">
        <f>AW36+BA36+BB36</f>
        <v>282</v>
      </c>
    </row>
    <row r="37" spans="1:55" s="5" customFormat="1" ht="24" customHeight="1" thickBot="1" x14ac:dyDescent="0.3">
      <c r="A37" s="205" t="s">
        <v>124</v>
      </c>
      <c r="B37" s="120">
        <f>SUM(B29:B36)</f>
        <v>27</v>
      </c>
      <c r="C37" s="123">
        <f t="shared" ref="C37:D37" si="54">SUM(C29:C36)</f>
        <v>1</v>
      </c>
      <c r="D37" s="123">
        <f t="shared" si="54"/>
        <v>10</v>
      </c>
      <c r="E37" s="206">
        <f t="shared" si="44"/>
        <v>38</v>
      </c>
      <c r="F37" s="121">
        <f t="shared" ref="F37:H37" si="55">SUM(F29:F36)</f>
        <v>6</v>
      </c>
      <c r="G37" s="123">
        <f t="shared" si="55"/>
        <v>1</v>
      </c>
      <c r="H37" s="123">
        <f t="shared" si="55"/>
        <v>0</v>
      </c>
      <c r="I37" s="206">
        <f t="shared" si="41"/>
        <v>7</v>
      </c>
      <c r="J37" s="206">
        <f>SUM(J29:J36)</f>
        <v>24</v>
      </c>
      <c r="K37" s="207">
        <f t="shared" si="45"/>
        <v>69</v>
      </c>
      <c r="L37" s="163" t="s">
        <v>141</v>
      </c>
      <c r="M37" s="16">
        <v>1</v>
      </c>
      <c r="N37" s="19"/>
      <c r="O37" s="19"/>
      <c r="P37" s="17">
        <f t="shared" si="25"/>
        <v>1</v>
      </c>
      <c r="Q37" s="18"/>
      <c r="R37" s="19"/>
      <c r="S37" s="19"/>
      <c r="T37" s="17">
        <f t="shared" si="26"/>
        <v>0</v>
      </c>
      <c r="U37" s="17"/>
      <c r="V37" s="164">
        <f t="shared" si="27"/>
        <v>1</v>
      </c>
      <c r="W37" s="37" t="s">
        <v>25</v>
      </c>
      <c r="X37" s="16"/>
      <c r="Y37" s="19"/>
      <c r="Z37" s="19"/>
      <c r="AA37" s="20">
        <f t="shared" si="31"/>
        <v>0</v>
      </c>
      <c r="AB37" s="16"/>
      <c r="AC37" s="19"/>
      <c r="AD37" s="19"/>
      <c r="AE37" s="20">
        <f t="shared" si="32"/>
        <v>0</v>
      </c>
      <c r="AF37" s="20"/>
      <c r="AG37" s="164">
        <f t="shared" si="33"/>
        <v>0</v>
      </c>
      <c r="AH37" s="28" t="s">
        <v>194</v>
      </c>
      <c r="AI37" s="16">
        <v>1</v>
      </c>
      <c r="AJ37" s="19"/>
      <c r="AK37" s="19"/>
      <c r="AL37" s="20">
        <f t="shared" si="46"/>
        <v>1</v>
      </c>
      <c r="AM37" s="16"/>
      <c r="AN37" s="19"/>
      <c r="AO37" s="19"/>
      <c r="AP37" s="20">
        <f t="shared" si="47"/>
        <v>0</v>
      </c>
      <c r="AQ37" s="20">
        <v>1</v>
      </c>
      <c r="AR37" s="18">
        <f t="shared" si="48"/>
        <v>2</v>
      </c>
      <c r="AS37" s="231" t="s">
        <v>384</v>
      </c>
      <c r="AT37" s="232">
        <v>166</v>
      </c>
      <c r="AU37" s="197">
        <v>1</v>
      </c>
      <c r="AV37" s="54">
        <v>31</v>
      </c>
      <c r="AW37" s="52">
        <f t="shared" ref="AW37:AW47" si="56">SUM(AT37:AV37)</f>
        <v>198</v>
      </c>
      <c r="AX37" s="233">
        <v>22</v>
      </c>
      <c r="AY37" s="197">
        <v>9</v>
      </c>
      <c r="AZ37" s="234">
        <v>0</v>
      </c>
      <c r="BA37" s="235">
        <f t="shared" si="53"/>
        <v>31</v>
      </c>
      <c r="BB37" s="52">
        <v>56</v>
      </c>
      <c r="BC37" s="236">
        <f t="shared" ref="BC37:BC47" si="57">AW37+BA37+BB37</f>
        <v>285</v>
      </c>
    </row>
    <row r="38" spans="1:55" s="5" customFormat="1" ht="24" customHeight="1" thickTop="1" x14ac:dyDescent="0.25">
      <c r="A38" s="161" t="s">
        <v>187</v>
      </c>
      <c r="B38" s="16">
        <v>2</v>
      </c>
      <c r="C38" s="19"/>
      <c r="D38" s="19">
        <v>2</v>
      </c>
      <c r="E38" s="17">
        <f t="shared" ref="E38:E47" si="58">SUM(B38:D38)</f>
        <v>4</v>
      </c>
      <c r="F38" s="18" t="s">
        <v>232</v>
      </c>
      <c r="G38" s="19" t="s">
        <v>232</v>
      </c>
      <c r="H38" s="19" t="s">
        <v>232</v>
      </c>
      <c r="I38" s="17">
        <f t="shared" ref="I38:I47" si="59">SUM(F38:H38)</f>
        <v>0</v>
      </c>
      <c r="J38" s="17">
        <v>3</v>
      </c>
      <c r="K38" s="18">
        <f t="shared" ref="K38:K47" si="60">E38+I38+J38</f>
        <v>7</v>
      </c>
      <c r="L38" s="163" t="s">
        <v>144</v>
      </c>
      <c r="M38" s="16">
        <v>1</v>
      </c>
      <c r="N38" s="19"/>
      <c r="O38" s="19"/>
      <c r="P38" s="17">
        <f t="shared" si="25"/>
        <v>1</v>
      </c>
      <c r="Q38" s="18"/>
      <c r="R38" s="19"/>
      <c r="S38" s="19"/>
      <c r="T38" s="17">
        <f t="shared" si="26"/>
        <v>0</v>
      </c>
      <c r="U38" s="17"/>
      <c r="V38" s="164">
        <f t="shared" si="27"/>
        <v>1</v>
      </c>
      <c r="W38" s="37" t="s">
        <v>26</v>
      </c>
      <c r="X38" s="16">
        <v>1</v>
      </c>
      <c r="Y38" s="19"/>
      <c r="Z38" s="19"/>
      <c r="AA38" s="20">
        <f t="shared" si="31"/>
        <v>1</v>
      </c>
      <c r="AB38" s="16"/>
      <c r="AC38" s="19"/>
      <c r="AD38" s="19"/>
      <c r="AE38" s="20">
        <f t="shared" si="32"/>
        <v>0</v>
      </c>
      <c r="AF38" s="20"/>
      <c r="AG38" s="164">
        <f t="shared" si="33"/>
        <v>1</v>
      </c>
      <c r="AH38" s="28" t="s">
        <v>197</v>
      </c>
      <c r="AI38" s="16"/>
      <c r="AJ38" s="19"/>
      <c r="AK38" s="19"/>
      <c r="AL38" s="20">
        <f t="shared" si="46"/>
        <v>0</v>
      </c>
      <c r="AM38" s="16"/>
      <c r="AN38" s="19"/>
      <c r="AO38" s="19"/>
      <c r="AP38" s="20">
        <f t="shared" si="47"/>
        <v>0</v>
      </c>
      <c r="AQ38" s="20"/>
      <c r="AR38" s="18">
        <f t="shared" si="48"/>
        <v>0</v>
      </c>
      <c r="AS38" s="231" t="s">
        <v>378</v>
      </c>
      <c r="AT38" s="232">
        <v>168</v>
      </c>
      <c r="AU38" s="197">
        <v>1</v>
      </c>
      <c r="AV38" s="54">
        <v>32</v>
      </c>
      <c r="AW38" s="52">
        <f t="shared" si="56"/>
        <v>201</v>
      </c>
      <c r="AX38" s="233">
        <v>22</v>
      </c>
      <c r="AY38" s="197">
        <v>9</v>
      </c>
      <c r="AZ38" s="234">
        <v>0</v>
      </c>
      <c r="BA38" s="235">
        <f t="shared" si="53"/>
        <v>31</v>
      </c>
      <c r="BB38" s="52">
        <v>56</v>
      </c>
      <c r="BC38" s="236">
        <f t="shared" si="57"/>
        <v>288</v>
      </c>
    </row>
    <row r="39" spans="1:55" s="5" customFormat="1" ht="24" customHeight="1" x14ac:dyDescent="0.25">
      <c r="A39" s="161" t="s">
        <v>189</v>
      </c>
      <c r="B39" s="16" t="s">
        <v>232</v>
      </c>
      <c r="C39" s="19" t="s">
        <v>232</v>
      </c>
      <c r="D39" s="19" t="s">
        <v>232</v>
      </c>
      <c r="E39" s="17">
        <f t="shared" si="58"/>
        <v>0</v>
      </c>
      <c r="F39" s="18"/>
      <c r="G39" s="19"/>
      <c r="H39" s="19"/>
      <c r="I39" s="17">
        <f t="shared" si="59"/>
        <v>0</v>
      </c>
      <c r="J39" s="17"/>
      <c r="K39" s="18">
        <f t="shared" si="60"/>
        <v>0</v>
      </c>
      <c r="L39" s="163" t="s">
        <v>147</v>
      </c>
      <c r="M39" s="16"/>
      <c r="N39" s="19"/>
      <c r="O39" s="19"/>
      <c r="P39" s="17">
        <f t="shared" si="25"/>
        <v>0</v>
      </c>
      <c r="Q39" s="18">
        <v>1</v>
      </c>
      <c r="R39" s="19"/>
      <c r="S39" s="19"/>
      <c r="T39" s="17">
        <f t="shared" si="26"/>
        <v>1</v>
      </c>
      <c r="U39" s="17"/>
      <c r="V39" s="164">
        <f t="shared" si="27"/>
        <v>1</v>
      </c>
      <c r="W39" s="37" t="s">
        <v>28</v>
      </c>
      <c r="X39" s="16">
        <v>1</v>
      </c>
      <c r="Y39" s="19"/>
      <c r="Z39" s="19"/>
      <c r="AA39" s="20">
        <f t="shared" si="31"/>
        <v>1</v>
      </c>
      <c r="AB39" s="16"/>
      <c r="AC39" s="19">
        <v>1</v>
      </c>
      <c r="AD39" s="19"/>
      <c r="AE39" s="20">
        <f t="shared" si="32"/>
        <v>1</v>
      </c>
      <c r="AF39" s="20"/>
      <c r="AG39" s="164">
        <f t="shared" si="33"/>
        <v>2</v>
      </c>
      <c r="AH39" s="28" t="s">
        <v>200</v>
      </c>
      <c r="AI39" s="16">
        <v>1</v>
      </c>
      <c r="AJ39" s="19"/>
      <c r="AK39" s="19"/>
      <c r="AL39" s="20">
        <f t="shared" si="46"/>
        <v>1</v>
      </c>
      <c r="AM39" s="16"/>
      <c r="AN39" s="19"/>
      <c r="AO39" s="19"/>
      <c r="AP39" s="20">
        <f t="shared" si="47"/>
        <v>0</v>
      </c>
      <c r="AQ39" s="20"/>
      <c r="AR39" s="18">
        <f t="shared" si="48"/>
        <v>1</v>
      </c>
      <c r="AS39" s="231" t="s">
        <v>367</v>
      </c>
      <c r="AT39" s="232">
        <v>167</v>
      </c>
      <c r="AU39" s="197">
        <v>1</v>
      </c>
      <c r="AV39" s="54">
        <v>33</v>
      </c>
      <c r="AW39" s="52">
        <f t="shared" si="56"/>
        <v>201</v>
      </c>
      <c r="AX39" s="233">
        <v>23</v>
      </c>
      <c r="AY39" s="197">
        <v>9</v>
      </c>
      <c r="AZ39" s="234">
        <v>0</v>
      </c>
      <c r="BA39" s="235">
        <f t="shared" si="53"/>
        <v>32</v>
      </c>
      <c r="BB39" s="52">
        <v>56</v>
      </c>
      <c r="BC39" s="236">
        <f t="shared" si="57"/>
        <v>289</v>
      </c>
    </row>
    <row r="40" spans="1:55" s="5" customFormat="1" ht="24" customHeight="1" x14ac:dyDescent="0.25">
      <c r="A40" s="161" t="s">
        <v>192</v>
      </c>
      <c r="B40" s="16">
        <v>1</v>
      </c>
      <c r="C40" s="19"/>
      <c r="D40" s="19"/>
      <c r="E40" s="17">
        <f t="shared" si="58"/>
        <v>1</v>
      </c>
      <c r="F40" s="18" t="s">
        <v>232</v>
      </c>
      <c r="G40" s="19" t="s">
        <v>232</v>
      </c>
      <c r="H40" s="19" t="s">
        <v>232</v>
      </c>
      <c r="I40" s="17">
        <f t="shared" si="59"/>
        <v>0</v>
      </c>
      <c r="J40" s="17"/>
      <c r="K40" s="18">
        <f t="shared" si="60"/>
        <v>1</v>
      </c>
      <c r="L40" s="163" t="s">
        <v>148</v>
      </c>
      <c r="M40" s="16"/>
      <c r="N40" s="19"/>
      <c r="O40" s="19"/>
      <c r="P40" s="17">
        <f t="shared" si="25"/>
        <v>0</v>
      </c>
      <c r="Q40" s="18"/>
      <c r="R40" s="19"/>
      <c r="S40" s="19"/>
      <c r="T40" s="17">
        <f t="shared" si="26"/>
        <v>0</v>
      </c>
      <c r="U40" s="17"/>
      <c r="V40" s="164">
        <f t="shared" si="27"/>
        <v>0</v>
      </c>
      <c r="W40" s="37" t="s">
        <v>150</v>
      </c>
      <c r="X40" s="16"/>
      <c r="Y40" s="19"/>
      <c r="Z40" s="19"/>
      <c r="AA40" s="20">
        <f t="shared" si="31"/>
        <v>0</v>
      </c>
      <c r="AB40" s="16"/>
      <c r="AC40" s="19"/>
      <c r="AD40" s="19"/>
      <c r="AE40" s="20">
        <f t="shared" si="32"/>
        <v>0</v>
      </c>
      <c r="AF40" s="20"/>
      <c r="AG40" s="164">
        <f t="shared" si="33"/>
        <v>0</v>
      </c>
      <c r="AH40" s="28" t="s">
        <v>203</v>
      </c>
      <c r="AI40" s="16">
        <v>1</v>
      </c>
      <c r="AJ40" s="19"/>
      <c r="AK40" s="19"/>
      <c r="AL40" s="20">
        <f t="shared" si="46"/>
        <v>1</v>
      </c>
      <c r="AM40" s="16"/>
      <c r="AN40" s="19"/>
      <c r="AO40" s="19"/>
      <c r="AP40" s="20">
        <f t="shared" si="47"/>
        <v>0</v>
      </c>
      <c r="AQ40" s="20"/>
      <c r="AR40" s="18">
        <f t="shared" si="48"/>
        <v>1</v>
      </c>
      <c r="AS40" s="237" t="s">
        <v>365</v>
      </c>
      <c r="AT40" s="238">
        <v>169</v>
      </c>
      <c r="AU40" s="239">
        <v>1</v>
      </c>
      <c r="AV40" s="239">
        <v>33</v>
      </c>
      <c r="AW40" s="240">
        <f t="shared" si="56"/>
        <v>203</v>
      </c>
      <c r="AX40" s="238">
        <v>23</v>
      </c>
      <c r="AY40" s="239">
        <v>9</v>
      </c>
      <c r="AZ40" s="239">
        <v>0</v>
      </c>
      <c r="BA40" s="240">
        <f t="shared" si="53"/>
        <v>32</v>
      </c>
      <c r="BB40" s="240">
        <v>56</v>
      </c>
      <c r="BC40" s="241">
        <f t="shared" si="57"/>
        <v>291</v>
      </c>
    </row>
    <row r="41" spans="1:55" s="5" customFormat="1" ht="24" customHeight="1" x14ac:dyDescent="0.25">
      <c r="A41" s="161" t="s">
        <v>195</v>
      </c>
      <c r="B41" s="16"/>
      <c r="C41" s="19"/>
      <c r="D41" s="19"/>
      <c r="E41" s="17">
        <f t="shared" si="58"/>
        <v>0</v>
      </c>
      <c r="F41" s="18"/>
      <c r="G41" s="19"/>
      <c r="H41" s="19"/>
      <c r="I41" s="17">
        <f t="shared" si="59"/>
        <v>0</v>
      </c>
      <c r="J41" s="17"/>
      <c r="K41" s="18">
        <f t="shared" si="60"/>
        <v>0</v>
      </c>
      <c r="L41" s="163" t="s">
        <v>153</v>
      </c>
      <c r="M41" s="16">
        <v>1</v>
      </c>
      <c r="N41" s="19"/>
      <c r="O41" s="19"/>
      <c r="P41" s="17">
        <f t="shared" si="25"/>
        <v>1</v>
      </c>
      <c r="Q41" s="18"/>
      <c r="R41" s="19"/>
      <c r="S41" s="19"/>
      <c r="T41" s="17">
        <f t="shared" si="26"/>
        <v>0</v>
      </c>
      <c r="U41" s="17"/>
      <c r="V41" s="164">
        <f t="shared" si="27"/>
        <v>1</v>
      </c>
      <c r="W41" s="37" t="s">
        <v>30</v>
      </c>
      <c r="X41" s="16">
        <v>1</v>
      </c>
      <c r="Y41" s="19"/>
      <c r="Z41" s="19"/>
      <c r="AA41" s="20">
        <f t="shared" si="31"/>
        <v>1</v>
      </c>
      <c r="AB41" s="16"/>
      <c r="AC41" s="19"/>
      <c r="AD41" s="19"/>
      <c r="AE41" s="20">
        <f t="shared" si="32"/>
        <v>0</v>
      </c>
      <c r="AF41" s="20"/>
      <c r="AG41" s="164">
        <f t="shared" si="33"/>
        <v>1</v>
      </c>
      <c r="AH41" s="28" t="s">
        <v>206</v>
      </c>
      <c r="AI41" s="16">
        <v>1</v>
      </c>
      <c r="AJ41" s="19"/>
      <c r="AK41" s="19"/>
      <c r="AL41" s="20">
        <f t="shared" si="46"/>
        <v>1</v>
      </c>
      <c r="AM41" s="16"/>
      <c r="AN41" s="19"/>
      <c r="AO41" s="19"/>
      <c r="AP41" s="20">
        <f t="shared" si="47"/>
        <v>0</v>
      </c>
      <c r="AQ41" s="20"/>
      <c r="AR41" s="18">
        <f t="shared" si="48"/>
        <v>1</v>
      </c>
      <c r="AS41" s="91" t="s">
        <v>361</v>
      </c>
      <c r="AT41" s="16">
        <v>172</v>
      </c>
      <c r="AU41" s="19">
        <v>1</v>
      </c>
      <c r="AV41" s="19">
        <v>33</v>
      </c>
      <c r="AW41" s="20">
        <f t="shared" si="56"/>
        <v>206</v>
      </c>
      <c r="AX41" s="16">
        <v>23</v>
      </c>
      <c r="AY41" s="19">
        <v>9</v>
      </c>
      <c r="AZ41" s="19">
        <v>0</v>
      </c>
      <c r="BA41" s="20">
        <f t="shared" si="53"/>
        <v>32</v>
      </c>
      <c r="BB41" s="20">
        <v>56</v>
      </c>
      <c r="BC41" s="164">
        <f t="shared" si="57"/>
        <v>294</v>
      </c>
    </row>
    <row r="42" spans="1:55" s="5" customFormat="1" ht="24" customHeight="1" x14ac:dyDescent="0.25">
      <c r="A42" s="161" t="s">
        <v>198</v>
      </c>
      <c r="B42" s="16">
        <v>1</v>
      </c>
      <c r="C42" s="19"/>
      <c r="D42" s="19"/>
      <c r="E42" s="17">
        <f t="shared" si="58"/>
        <v>1</v>
      </c>
      <c r="F42" s="18"/>
      <c r="G42" s="19"/>
      <c r="H42" s="19"/>
      <c r="I42" s="17">
        <f t="shared" si="59"/>
        <v>0</v>
      </c>
      <c r="J42" s="17"/>
      <c r="K42" s="18">
        <f t="shared" si="60"/>
        <v>1</v>
      </c>
      <c r="L42" s="163" t="s">
        <v>160</v>
      </c>
      <c r="M42" s="16"/>
      <c r="N42" s="19"/>
      <c r="O42" s="19"/>
      <c r="P42" s="17">
        <f t="shared" si="25"/>
        <v>0</v>
      </c>
      <c r="Q42" s="18"/>
      <c r="R42" s="19"/>
      <c r="S42" s="19"/>
      <c r="T42" s="17">
        <f t="shared" si="26"/>
        <v>0</v>
      </c>
      <c r="U42" s="17"/>
      <c r="V42" s="164">
        <f t="shared" si="27"/>
        <v>0</v>
      </c>
      <c r="W42" s="93" t="s">
        <v>31</v>
      </c>
      <c r="X42" s="56">
        <v>1</v>
      </c>
      <c r="Y42" s="59"/>
      <c r="Z42" s="59"/>
      <c r="AA42" s="57">
        <f t="shared" si="31"/>
        <v>1</v>
      </c>
      <c r="AB42" s="56"/>
      <c r="AC42" s="59"/>
      <c r="AD42" s="59"/>
      <c r="AE42" s="57">
        <f t="shared" si="32"/>
        <v>0</v>
      </c>
      <c r="AF42" s="57"/>
      <c r="AG42" s="171">
        <f t="shared" si="33"/>
        <v>1</v>
      </c>
      <c r="AH42" s="28" t="s">
        <v>208</v>
      </c>
      <c r="AI42" s="16">
        <v>1</v>
      </c>
      <c r="AJ42" s="19"/>
      <c r="AK42" s="19"/>
      <c r="AL42" s="20">
        <f t="shared" si="46"/>
        <v>1</v>
      </c>
      <c r="AM42" s="16"/>
      <c r="AN42" s="19"/>
      <c r="AO42" s="19"/>
      <c r="AP42" s="20">
        <f t="shared" si="47"/>
        <v>0</v>
      </c>
      <c r="AQ42" s="20"/>
      <c r="AR42" s="18">
        <f t="shared" si="48"/>
        <v>1</v>
      </c>
      <c r="AS42" s="91" t="s">
        <v>356</v>
      </c>
      <c r="AT42" s="16">
        <v>172</v>
      </c>
      <c r="AU42" s="19">
        <v>1</v>
      </c>
      <c r="AV42" s="19">
        <v>34</v>
      </c>
      <c r="AW42" s="20">
        <f t="shared" si="56"/>
        <v>207</v>
      </c>
      <c r="AX42" s="16">
        <v>23</v>
      </c>
      <c r="AY42" s="19">
        <v>9</v>
      </c>
      <c r="AZ42" s="19">
        <v>0</v>
      </c>
      <c r="BA42" s="20">
        <f t="shared" si="53"/>
        <v>32</v>
      </c>
      <c r="BB42" s="20">
        <v>57</v>
      </c>
      <c r="BC42" s="164">
        <f t="shared" si="57"/>
        <v>296</v>
      </c>
    </row>
    <row r="43" spans="1:55" s="5" customFormat="1" ht="24" customHeight="1" thickBot="1" x14ac:dyDescent="0.3">
      <c r="A43" s="161" t="s">
        <v>201</v>
      </c>
      <c r="B43" s="16"/>
      <c r="C43" s="19"/>
      <c r="D43" s="19"/>
      <c r="E43" s="17">
        <f t="shared" si="58"/>
        <v>0</v>
      </c>
      <c r="F43" s="18" t="s">
        <v>230</v>
      </c>
      <c r="G43" s="19">
        <v>1</v>
      </c>
      <c r="H43" s="19"/>
      <c r="I43" s="17">
        <f t="shared" si="59"/>
        <v>1</v>
      </c>
      <c r="J43" s="17"/>
      <c r="K43" s="18">
        <f t="shared" si="60"/>
        <v>1</v>
      </c>
      <c r="L43" s="163" t="s">
        <v>164</v>
      </c>
      <c r="M43" s="16">
        <v>1</v>
      </c>
      <c r="N43" s="19"/>
      <c r="O43" s="19"/>
      <c r="P43" s="17">
        <f t="shared" si="25"/>
        <v>1</v>
      </c>
      <c r="Q43" s="18"/>
      <c r="R43" s="19"/>
      <c r="S43" s="19"/>
      <c r="T43" s="17">
        <f t="shared" si="26"/>
        <v>0</v>
      </c>
      <c r="U43" s="17"/>
      <c r="V43" s="164">
        <f t="shared" si="27"/>
        <v>1</v>
      </c>
      <c r="W43" s="94" t="s">
        <v>124</v>
      </c>
      <c r="X43" s="242">
        <f>SUM(X35:X42)</f>
        <v>5</v>
      </c>
      <c r="Y43" s="243">
        <f t="shared" ref="Y43:Z43" si="61">SUM(Y35:Y42)</f>
        <v>0</v>
      </c>
      <c r="Z43" s="71">
        <f t="shared" si="61"/>
        <v>0</v>
      </c>
      <c r="AA43" s="69">
        <f t="shared" si="31"/>
        <v>5</v>
      </c>
      <c r="AB43" s="242">
        <f t="shared" ref="AB43:AD43" si="62">SUM(AB35:AB42)</f>
        <v>0</v>
      </c>
      <c r="AC43" s="243">
        <f t="shared" si="62"/>
        <v>1</v>
      </c>
      <c r="AD43" s="71">
        <f t="shared" si="62"/>
        <v>0</v>
      </c>
      <c r="AE43" s="69">
        <f t="shared" si="32"/>
        <v>1</v>
      </c>
      <c r="AF43" s="69">
        <f>SUM(AF35:AF42)</f>
        <v>0</v>
      </c>
      <c r="AG43" s="180">
        <f t="shared" si="33"/>
        <v>6</v>
      </c>
      <c r="AH43" s="28" t="s">
        <v>210</v>
      </c>
      <c r="AI43" s="16">
        <v>1</v>
      </c>
      <c r="AJ43" s="19"/>
      <c r="AK43" s="19"/>
      <c r="AL43" s="20">
        <f t="shared" si="46"/>
        <v>1</v>
      </c>
      <c r="AM43" s="16"/>
      <c r="AN43" s="19"/>
      <c r="AO43" s="19"/>
      <c r="AP43" s="20">
        <f t="shared" si="47"/>
        <v>0</v>
      </c>
      <c r="AQ43" s="20"/>
      <c r="AR43" s="18">
        <f t="shared" si="48"/>
        <v>1</v>
      </c>
      <c r="AS43" s="91" t="s">
        <v>355</v>
      </c>
      <c r="AT43" s="16">
        <v>176</v>
      </c>
      <c r="AU43" s="19">
        <v>1</v>
      </c>
      <c r="AV43" s="19">
        <v>34</v>
      </c>
      <c r="AW43" s="20">
        <f t="shared" si="56"/>
        <v>211</v>
      </c>
      <c r="AX43" s="16">
        <v>24</v>
      </c>
      <c r="AY43" s="19">
        <v>9</v>
      </c>
      <c r="AZ43" s="19">
        <v>0</v>
      </c>
      <c r="BA43" s="20">
        <f t="shared" si="53"/>
        <v>33</v>
      </c>
      <c r="BB43" s="20">
        <v>58</v>
      </c>
      <c r="BC43" s="164">
        <f t="shared" si="57"/>
        <v>302</v>
      </c>
    </row>
    <row r="44" spans="1:55" s="5" customFormat="1" ht="24" customHeight="1" thickTop="1" x14ac:dyDescent="0.25">
      <c r="A44" s="161" t="s">
        <v>202</v>
      </c>
      <c r="B44" s="16"/>
      <c r="C44" s="19"/>
      <c r="D44" s="19"/>
      <c r="E44" s="17">
        <f t="shared" si="58"/>
        <v>0</v>
      </c>
      <c r="F44" s="18" t="s">
        <v>230</v>
      </c>
      <c r="G44" s="19">
        <v>1</v>
      </c>
      <c r="H44" s="19"/>
      <c r="I44" s="17">
        <f t="shared" si="59"/>
        <v>1</v>
      </c>
      <c r="J44" s="17"/>
      <c r="K44" s="18">
        <f t="shared" si="60"/>
        <v>1</v>
      </c>
      <c r="L44" s="163" t="s">
        <v>168</v>
      </c>
      <c r="M44" s="16">
        <v>1</v>
      </c>
      <c r="N44" s="19"/>
      <c r="O44" s="19"/>
      <c r="P44" s="17">
        <f t="shared" si="25"/>
        <v>1</v>
      </c>
      <c r="Q44" s="18"/>
      <c r="R44" s="19"/>
      <c r="S44" s="19"/>
      <c r="T44" s="17">
        <f t="shared" si="26"/>
        <v>0</v>
      </c>
      <c r="U44" s="17"/>
      <c r="V44" s="164">
        <f t="shared" si="27"/>
        <v>1</v>
      </c>
      <c r="W44" s="37" t="s">
        <v>34</v>
      </c>
      <c r="X44" s="16"/>
      <c r="Y44" s="19"/>
      <c r="Z44" s="19">
        <v>1</v>
      </c>
      <c r="AA44" s="20">
        <f t="shared" si="31"/>
        <v>1</v>
      </c>
      <c r="AB44" s="16"/>
      <c r="AC44" s="19"/>
      <c r="AD44" s="19"/>
      <c r="AE44" s="20">
        <f t="shared" si="32"/>
        <v>0</v>
      </c>
      <c r="AF44" s="20">
        <v>1</v>
      </c>
      <c r="AG44" s="164">
        <f t="shared" si="33"/>
        <v>2</v>
      </c>
      <c r="AH44" s="28" t="s">
        <v>284</v>
      </c>
      <c r="AI44" s="16"/>
      <c r="AJ44" s="19"/>
      <c r="AK44" s="19"/>
      <c r="AL44" s="20">
        <f t="shared" si="46"/>
        <v>0</v>
      </c>
      <c r="AM44" s="16"/>
      <c r="AN44" s="19"/>
      <c r="AO44" s="19"/>
      <c r="AP44" s="20">
        <f t="shared" si="47"/>
        <v>0</v>
      </c>
      <c r="AQ44" s="20"/>
      <c r="AR44" s="18">
        <f t="shared" si="48"/>
        <v>0</v>
      </c>
      <c r="AS44" s="91" t="s">
        <v>354</v>
      </c>
      <c r="AT44" s="16">
        <v>180</v>
      </c>
      <c r="AU44" s="19">
        <v>1</v>
      </c>
      <c r="AV44" s="19">
        <v>34</v>
      </c>
      <c r="AW44" s="20">
        <f t="shared" si="56"/>
        <v>215</v>
      </c>
      <c r="AX44" s="16">
        <v>23</v>
      </c>
      <c r="AY44" s="19">
        <v>9</v>
      </c>
      <c r="AZ44" s="19">
        <v>0</v>
      </c>
      <c r="BA44" s="20">
        <f t="shared" si="53"/>
        <v>32</v>
      </c>
      <c r="BB44" s="20">
        <v>58</v>
      </c>
      <c r="BC44" s="164">
        <f t="shared" si="57"/>
        <v>305</v>
      </c>
    </row>
    <row r="45" spans="1:55" s="5" customFormat="1" ht="24" customHeight="1" x14ac:dyDescent="0.25">
      <c r="A45" s="161" t="s">
        <v>204</v>
      </c>
      <c r="B45" s="16"/>
      <c r="C45" s="19"/>
      <c r="D45" s="19"/>
      <c r="E45" s="17">
        <f t="shared" si="58"/>
        <v>0</v>
      </c>
      <c r="F45" s="18" t="s">
        <v>230</v>
      </c>
      <c r="G45" s="19">
        <v>1</v>
      </c>
      <c r="H45" s="19"/>
      <c r="I45" s="17">
        <f t="shared" si="59"/>
        <v>1</v>
      </c>
      <c r="J45" s="17"/>
      <c r="K45" s="18">
        <f t="shared" si="60"/>
        <v>1</v>
      </c>
      <c r="L45" s="175" t="s">
        <v>170</v>
      </c>
      <c r="M45" s="31">
        <v>1</v>
      </c>
      <c r="N45" s="34"/>
      <c r="O45" s="34"/>
      <c r="P45" s="76">
        <f t="shared" si="25"/>
        <v>1</v>
      </c>
      <c r="Q45" s="33"/>
      <c r="R45" s="34"/>
      <c r="S45" s="34"/>
      <c r="T45" s="76">
        <f t="shared" si="26"/>
        <v>0</v>
      </c>
      <c r="U45" s="76"/>
      <c r="V45" s="177">
        <f t="shared" si="27"/>
        <v>1</v>
      </c>
      <c r="W45" s="37" t="s">
        <v>36</v>
      </c>
      <c r="X45" s="16"/>
      <c r="Y45" s="19"/>
      <c r="Z45" s="19"/>
      <c r="AA45" s="20">
        <f t="shared" si="31"/>
        <v>0</v>
      </c>
      <c r="AB45" s="16"/>
      <c r="AC45" s="19"/>
      <c r="AD45" s="19"/>
      <c r="AE45" s="20">
        <f t="shared" si="32"/>
        <v>0</v>
      </c>
      <c r="AF45" s="20"/>
      <c r="AG45" s="164">
        <f t="shared" si="33"/>
        <v>0</v>
      </c>
      <c r="AH45" s="30" t="s">
        <v>296</v>
      </c>
      <c r="AI45" s="16">
        <v>1</v>
      </c>
      <c r="AJ45" s="19"/>
      <c r="AK45" s="19"/>
      <c r="AL45" s="20">
        <f t="shared" si="46"/>
        <v>1</v>
      </c>
      <c r="AM45" s="16"/>
      <c r="AN45" s="19"/>
      <c r="AO45" s="19"/>
      <c r="AP45" s="20">
        <f t="shared" si="47"/>
        <v>0</v>
      </c>
      <c r="AQ45" s="20"/>
      <c r="AR45" s="18">
        <f t="shared" si="48"/>
        <v>1</v>
      </c>
      <c r="AS45" s="91" t="s">
        <v>353</v>
      </c>
      <c r="AT45" s="16">
        <v>185</v>
      </c>
      <c r="AU45" s="19">
        <v>1</v>
      </c>
      <c r="AV45" s="19">
        <v>36</v>
      </c>
      <c r="AW45" s="20">
        <f t="shared" si="56"/>
        <v>222</v>
      </c>
      <c r="AX45" s="16">
        <v>23</v>
      </c>
      <c r="AY45" s="19">
        <v>10</v>
      </c>
      <c r="AZ45" s="19">
        <v>1</v>
      </c>
      <c r="BA45" s="20">
        <f t="shared" si="53"/>
        <v>34</v>
      </c>
      <c r="BB45" s="20">
        <v>58</v>
      </c>
      <c r="BC45" s="164">
        <f t="shared" si="57"/>
        <v>314</v>
      </c>
    </row>
    <row r="46" spans="1:55" s="5" customFormat="1" ht="24" customHeight="1" thickBot="1" x14ac:dyDescent="0.3">
      <c r="A46" s="161" t="s">
        <v>207</v>
      </c>
      <c r="B46" s="16"/>
      <c r="C46" s="19"/>
      <c r="D46" s="19"/>
      <c r="E46" s="17">
        <f t="shared" si="58"/>
        <v>0</v>
      </c>
      <c r="F46" s="18"/>
      <c r="G46" s="19"/>
      <c r="H46" s="19"/>
      <c r="I46" s="17">
        <f t="shared" si="59"/>
        <v>0</v>
      </c>
      <c r="J46" s="17"/>
      <c r="K46" s="18">
        <f t="shared" si="60"/>
        <v>0</v>
      </c>
      <c r="L46" s="178" t="s">
        <v>124</v>
      </c>
      <c r="M46" s="120">
        <f>SUM(M35:M45)</f>
        <v>11</v>
      </c>
      <c r="N46" s="123">
        <f t="shared" ref="N46:O46" si="63">SUM(N35:N45)</f>
        <v>0</v>
      </c>
      <c r="O46" s="123">
        <f t="shared" si="63"/>
        <v>3</v>
      </c>
      <c r="P46" s="206">
        <f t="shared" si="25"/>
        <v>14</v>
      </c>
      <c r="Q46" s="121">
        <f t="shared" ref="Q46:S46" si="64">SUM(Q35:Q45)</f>
        <v>2</v>
      </c>
      <c r="R46" s="123">
        <f t="shared" si="64"/>
        <v>0</v>
      </c>
      <c r="S46" s="123">
        <f t="shared" si="64"/>
        <v>0</v>
      </c>
      <c r="T46" s="206">
        <f t="shared" si="26"/>
        <v>2</v>
      </c>
      <c r="U46" s="206">
        <f>SUM(U35:U45)</f>
        <v>8</v>
      </c>
      <c r="V46" s="211">
        <f t="shared" si="27"/>
        <v>24</v>
      </c>
      <c r="W46" s="37" t="s">
        <v>163</v>
      </c>
      <c r="X46" s="16">
        <v>1</v>
      </c>
      <c r="Y46" s="19"/>
      <c r="Z46" s="19"/>
      <c r="AA46" s="20">
        <f t="shared" si="31"/>
        <v>1</v>
      </c>
      <c r="AB46" s="16"/>
      <c r="AC46" s="19"/>
      <c r="AD46" s="19"/>
      <c r="AE46" s="20">
        <f t="shared" si="32"/>
        <v>0</v>
      </c>
      <c r="AF46" s="20"/>
      <c r="AG46" s="164">
        <f t="shared" si="33"/>
        <v>1</v>
      </c>
      <c r="AH46" s="125" t="s">
        <v>285</v>
      </c>
      <c r="AI46" s="16">
        <v>1</v>
      </c>
      <c r="AJ46" s="19"/>
      <c r="AK46" s="19"/>
      <c r="AL46" s="20">
        <f t="shared" si="46"/>
        <v>1</v>
      </c>
      <c r="AM46" s="16"/>
      <c r="AN46" s="19"/>
      <c r="AO46" s="19"/>
      <c r="AP46" s="20">
        <f t="shared" si="47"/>
        <v>0</v>
      </c>
      <c r="AQ46" s="20"/>
      <c r="AR46" s="18">
        <f t="shared" si="48"/>
        <v>1</v>
      </c>
      <c r="AS46" s="91" t="s">
        <v>352</v>
      </c>
      <c r="AT46" s="16">
        <v>190</v>
      </c>
      <c r="AU46" s="19">
        <v>1</v>
      </c>
      <c r="AV46" s="19">
        <v>36</v>
      </c>
      <c r="AW46" s="20">
        <f t="shared" si="56"/>
        <v>227</v>
      </c>
      <c r="AX46" s="16">
        <v>21</v>
      </c>
      <c r="AY46" s="19">
        <v>11</v>
      </c>
      <c r="AZ46" s="19">
        <v>3</v>
      </c>
      <c r="BA46" s="20">
        <f t="shared" si="53"/>
        <v>35</v>
      </c>
      <c r="BB46" s="20">
        <v>57</v>
      </c>
      <c r="BC46" s="164">
        <f t="shared" si="57"/>
        <v>319</v>
      </c>
    </row>
    <row r="47" spans="1:55" s="5" customFormat="1" ht="24" customHeight="1" thickTop="1" thickBot="1" x14ac:dyDescent="0.3">
      <c r="A47" s="212" t="s">
        <v>209</v>
      </c>
      <c r="B47" s="134"/>
      <c r="C47" s="136"/>
      <c r="D47" s="136"/>
      <c r="E47" s="213">
        <f t="shared" si="58"/>
        <v>0</v>
      </c>
      <c r="F47" s="135"/>
      <c r="G47" s="136"/>
      <c r="H47" s="136"/>
      <c r="I47" s="213">
        <f t="shared" si="59"/>
        <v>0</v>
      </c>
      <c r="J47" s="213"/>
      <c r="K47" s="135">
        <f t="shared" si="60"/>
        <v>0</v>
      </c>
      <c r="L47" s="214" t="s">
        <v>172</v>
      </c>
      <c r="M47" s="134">
        <v>1</v>
      </c>
      <c r="N47" s="136"/>
      <c r="O47" s="136"/>
      <c r="P47" s="213">
        <f t="shared" si="25"/>
        <v>1</v>
      </c>
      <c r="Q47" s="135"/>
      <c r="R47" s="136"/>
      <c r="S47" s="136"/>
      <c r="T47" s="213">
        <f t="shared" si="26"/>
        <v>0</v>
      </c>
      <c r="U47" s="213"/>
      <c r="V47" s="215">
        <f t="shared" si="27"/>
        <v>1</v>
      </c>
      <c r="W47" s="133" t="s">
        <v>165</v>
      </c>
      <c r="X47" s="134"/>
      <c r="Y47" s="136"/>
      <c r="Z47" s="136"/>
      <c r="AA47" s="131">
        <f t="shared" si="31"/>
        <v>0</v>
      </c>
      <c r="AB47" s="134"/>
      <c r="AC47" s="136"/>
      <c r="AD47" s="136"/>
      <c r="AE47" s="131">
        <f t="shared" si="32"/>
        <v>0</v>
      </c>
      <c r="AF47" s="131"/>
      <c r="AG47" s="215">
        <f t="shared" si="33"/>
        <v>0</v>
      </c>
      <c r="AH47" s="137" t="s">
        <v>297</v>
      </c>
      <c r="AI47" s="138"/>
      <c r="AJ47" s="141"/>
      <c r="AK47" s="141"/>
      <c r="AL47" s="139">
        <f t="shared" si="46"/>
        <v>0</v>
      </c>
      <c r="AM47" s="138"/>
      <c r="AN47" s="141"/>
      <c r="AO47" s="141"/>
      <c r="AP47" s="139">
        <f t="shared" si="47"/>
        <v>0</v>
      </c>
      <c r="AQ47" s="139"/>
      <c r="AR47" s="140">
        <f t="shared" si="48"/>
        <v>0</v>
      </c>
      <c r="AS47" s="143" t="s">
        <v>351</v>
      </c>
      <c r="AT47" s="127">
        <v>192</v>
      </c>
      <c r="AU47" s="130">
        <v>1</v>
      </c>
      <c r="AV47" s="130">
        <v>37</v>
      </c>
      <c r="AW47" s="128">
        <f t="shared" si="56"/>
        <v>230</v>
      </c>
      <c r="AX47" s="127">
        <v>24</v>
      </c>
      <c r="AY47" s="130">
        <v>11</v>
      </c>
      <c r="AZ47" s="130">
        <v>3</v>
      </c>
      <c r="BA47" s="128">
        <f t="shared" si="53"/>
        <v>38</v>
      </c>
      <c r="BB47" s="128">
        <v>57</v>
      </c>
      <c r="BC47" s="244">
        <f t="shared" si="57"/>
        <v>325</v>
      </c>
    </row>
    <row r="48" spans="1:55" s="5" customFormat="1" ht="24" customHeight="1" x14ac:dyDescent="0.25">
      <c r="A48" s="1111" t="s">
        <v>633</v>
      </c>
      <c r="B48" s="1111"/>
      <c r="C48" s="1111"/>
      <c r="D48" s="1111"/>
      <c r="E48" s="1111"/>
      <c r="F48" s="1111"/>
      <c r="G48" s="1111"/>
      <c r="H48" s="1111"/>
      <c r="I48" s="1111"/>
      <c r="J48" s="1111"/>
      <c r="K48" s="1111"/>
      <c r="L48" s="1111"/>
      <c r="M48" s="1111"/>
      <c r="N48" s="1111"/>
      <c r="O48" s="1111"/>
      <c r="P48" s="1111"/>
      <c r="Q48" s="1111"/>
      <c r="R48" s="1111"/>
      <c r="S48" s="1111"/>
      <c r="T48" s="1111"/>
      <c r="U48" s="1111"/>
      <c r="V48" s="1111"/>
      <c r="W48" s="1111"/>
      <c r="X48" s="1111"/>
      <c r="Y48" s="1111"/>
      <c r="Z48" s="1111"/>
      <c r="AA48" s="1111"/>
      <c r="AB48" s="1111"/>
      <c r="AC48" s="1111"/>
      <c r="AD48" s="1111"/>
      <c r="AE48" s="1111"/>
      <c r="AF48" s="1111"/>
      <c r="AG48" s="1111"/>
      <c r="AH48" s="1111"/>
    </row>
    <row r="49" spans="1:44" ht="24" customHeight="1" x14ac:dyDescent="0.65">
      <c r="A49" s="1112" t="s">
        <v>394</v>
      </c>
      <c r="B49" s="1112"/>
      <c r="C49" s="1112"/>
      <c r="D49" s="1112"/>
      <c r="E49" s="1112"/>
      <c r="F49" s="1112"/>
      <c r="G49" s="1112"/>
      <c r="H49" s="1112"/>
      <c r="I49" s="1112"/>
      <c r="J49" s="1112"/>
      <c r="K49" s="1112"/>
      <c r="L49" s="1112"/>
      <c r="M49" s="1112"/>
      <c r="N49" s="1112"/>
      <c r="O49" s="1112"/>
      <c r="P49" s="1112"/>
      <c r="Q49" s="1112"/>
      <c r="R49" s="1112"/>
      <c r="S49" s="1112"/>
      <c r="T49" s="1112"/>
      <c r="U49" s="1112"/>
      <c r="V49" s="1112"/>
      <c r="W49" s="1112"/>
      <c r="X49" s="1112"/>
      <c r="Y49" s="1112"/>
      <c r="Z49" s="1112"/>
      <c r="AA49" s="1112"/>
      <c r="AB49" s="1112"/>
      <c r="AC49" s="1112"/>
      <c r="AD49" s="1112"/>
      <c r="AE49" s="1112"/>
      <c r="AF49" s="1112"/>
      <c r="AG49" s="1112"/>
      <c r="AH49" s="1112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24" customHeight="1" x14ac:dyDescent="0.65"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44" ht="24" customHeight="1" x14ac:dyDescent="0.65"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44" ht="24" customHeight="1" x14ac:dyDescent="0.65">
      <c r="G52" s="517"/>
      <c r="H52" s="517"/>
      <c r="I52" s="517"/>
      <c r="J52" s="517"/>
      <c r="K52" s="51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44" ht="24" customHeight="1" x14ac:dyDescent="0.65"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44" ht="24" customHeight="1" x14ac:dyDescent="0.65"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44" ht="24" customHeight="1" x14ac:dyDescent="0.65"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44" ht="24" customHeight="1" x14ac:dyDescent="0.65"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44" ht="24" customHeight="1" x14ac:dyDescent="0.65"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44" ht="24" customHeight="1" x14ac:dyDescent="0.65"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44" ht="24" customHeight="1" x14ac:dyDescent="0.65"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8" spans="2:44" ht="24" customHeight="1" x14ac:dyDescent="0.65"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2:44" ht="24" customHeight="1" x14ac:dyDescent="0.65"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</row>
    <row r="73" spans="2:44" ht="24" customHeight="1" x14ac:dyDescent="0.65"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</row>
    <row r="74" spans="2:44" ht="24" customHeight="1" x14ac:dyDescent="0.65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</row>
  </sheetData>
  <mergeCells count="23">
    <mergeCell ref="AR2:AR3"/>
    <mergeCell ref="AM2:AP2"/>
    <mergeCell ref="W2:W3"/>
    <mergeCell ref="K2:K3"/>
    <mergeCell ref="AH2:AH3"/>
    <mergeCell ref="AI2:AL2"/>
    <mergeCell ref="AB2:AE2"/>
    <mergeCell ref="A48:AH48"/>
    <mergeCell ref="A49:AH49"/>
    <mergeCell ref="A1:BC1"/>
    <mergeCell ref="L2:L3"/>
    <mergeCell ref="M2:P2"/>
    <mergeCell ref="Q2:T2"/>
    <mergeCell ref="V2:V3"/>
    <mergeCell ref="BC2:BC3"/>
    <mergeCell ref="AT2:AW2"/>
    <mergeCell ref="AS2:AS3"/>
    <mergeCell ref="AX2:BA2"/>
    <mergeCell ref="F2:I2"/>
    <mergeCell ref="A2:A3"/>
    <mergeCell ref="B2:E2"/>
    <mergeCell ref="AG2:AG3"/>
    <mergeCell ref="X2:AA2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3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BFF"/>
    <pageSetUpPr fitToPage="1"/>
  </sheetPr>
  <dimension ref="A1:BC86"/>
  <sheetViews>
    <sheetView view="pageBreakPreview" zoomScale="60" zoomScaleNormal="55" workbookViewId="0">
      <selection sqref="A1:BC1"/>
    </sheetView>
  </sheetViews>
  <sheetFormatPr defaultColWidth="11" defaultRowHeight="24" customHeight="1" x14ac:dyDescent="0.65"/>
  <cols>
    <col min="1" max="1" width="13" style="145" customWidth="1"/>
    <col min="2" max="11" width="4.2109375" style="145" customWidth="1"/>
    <col min="12" max="12" width="13" style="145" customWidth="1"/>
    <col min="13" max="22" width="4.2109375" style="145" customWidth="1"/>
    <col min="23" max="23" width="13" style="145" customWidth="1"/>
    <col min="24" max="33" width="4.2109375" style="145" customWidth="1"/>
    <col min="34" max="34" width="12.92578125" style="145" customWidth="1"/>
    <col min="35" max="44" width="4.2109375" style="145" customWidth="1"/>
    <col min="45" max="45" width="12.92578125" style="145" customWidth="1"/>
    <col min="46" max="46" width="4.5703125" style="145" customWidth="1"/>
    <col min="47" max="48" width="4.2109375" style="145" customWidth="1"/>
    <col min="49" max="49" width="4.5" style="145" customWidth="1"/>
    <col min="50" max="54" width="4.2109375" style="145" customWidth="1"/>
    <col min="55" max="55" width="4.5703125" style="145" customWidth="1"/>
    <col min="56" max="16384" width="11" style="145"/>
  </cols>
  <sheetData>
    <row r="1" spans="1:55" s="2" customFormat="1" ht="38.25" customHeight="1" thickBot="1" x14ac:dyDescent="0.3">
      <c r="A1" s="1069" t="s">
        <v>625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  <c r="R1" s="1069"/>
      <c r="S1" s="1069"/>
      <c r="T1" s="1069"/>
      <c r="U1" s="1069"/>
      <c r="V1" s="1069"/>
      <c r="W1" s="1069"/>
      <c r="X1" s="1069"/>
      <c r="Y1" s="1069"/>
      <c r="Z1" s="1069"/>
      <c r="AA1" s="1069"/>
      <c r="AB1" s="1069"/>
      <c r="AC1" s="1069"/>
      <c r="AD1" s="1069"/>
      <c r="AE1" s="1069"/>
      <c r="AF1" s="1069"/>
      <c r="AG1" s="1069"/>
      <c r="AH1" s="1069"/>
      <c r="AI1" s="1069"/>
      <c r="AJ1" s="1069"/>
      <c r="AK1" s="1069"/>
      <c r="AL1" s="1069"/>
      <c r="AM1" s="1069"/>
      <c r="AN1" s="1069"/>
      <c r="AO1" s="1069"/>
      <c r="AP1" s="1069"/>
      <c r="AQ1" s="1069"/>
      <c r="AR1" s="1069"/>
      <c r="AS1" s="1069"/>
      <c r="AT1" s="1069"/>
      <c r="AU1" s="1069"/>
      <c r="AV1" s="1069"/>
      <c r="AW1" s="1069"/>
      <c r="AX1" s="1069"/>
      <c r="AY1" s="1069"/>
      <c r="AZ1" s="1069"/>
      <c r="BA1" s="1069"/>
      <c r="BB1" s="1069"/>
      <c r="BC1" s="1069"/>
    </row>
    <row r="2" spans="1:55" s="5" customFormat="1" ht="24" customHeight="1" x14ac:dyDescent="0.25">
      <c r="A2" s="1113" t="s">
        <v>330</v>
      </c>
      <c r="B2" s="1115" t="s">
        <v>323</v>
      </c>
      <c r="C2" s="1116"/>
      <c r="D2" s="1116"/>
      <c r="E2" s="1117"/>
      <c r="F2" s="1115" t="s">
        <v>324</v>
      </c>
      <c r="G2" s="1116"/>
      <c r="H2" s="1116"/>
      <c r="I2" s="1117"/>
      <c r="J2" s="146" t="s">
        <v>325</v>
      </c>
      <c r="K2" s="1118" t="s">
        <v>326</v>
      </c>
      <c r="L2" s="1113" t="s">
        <v>117</v>
      </c>
      <c r="M2" s="1115" t="s">
        <v>323</v>
      </c>
      <c r="N2" s="1116"/>
      <c r="O2" s="1116"/>
      <c r="P2" s="1117"/>
      <c r="Q2" s="1115" t="s">
        <v>324</v>
      </c>
      <c r="R2" s="1116"/>
      <c r="S2" s="1116"/>
      <c r="T2" s="1117"/>
      <c r="U2" s="146" t="s">
        <v>325</v>
      </c>
      <c r="V2" s="1118" t="s">
        <v>326</v>
      </c>
      <c r="W2" s="1113" t="s">
        <v>117</v>
      </c>
      <c r="X2" s="1115" t="s">
        <v>323</v>
      </c>
      <c r="Y2" s="1116"/>
      <c r="Z2" s="1116"/>
      <c r="AA2" s="1117"/>
      <c r="AB2" s="1115" t="s">
        <v>324</v>
      </c>
      <c r="AC2" s="1116"/>
      <c r="AD2" s="1116"/>
      <c r="AE2" s="1117"/>
      <c r="AF2" s="146" t="s">
        <v>325</v>
      </c>
      <c r="AG2" s="1118" t="s">
        <v>326</v>
      </c>
      <c r="AH2" s="1113" t="s">
        <v>117</v>
      </c>
      <c r="AI2" s="1115" t="s">
        <v>323</v>
      </c>
      <c r="AJ2" s="1116"/>
      <c r="AK2" s="1116"/>
      <c r="AL2" s="1117"/>
      <c r="AM2" s="1115" t="s">
        <v>324</v>
      </c>
      <c r="AN2" s="1116"/>
      <c r="AO2" s="1116"/>
      <c r="AP2" s="1117"/>
      <c r="AQ2" s="146" t="s">
        <v>325</v>
      </c>
      <c r="AR2" s="1118" t="s">
        <v>326</v>
      </c>
      <c r="AS2" s="1113" t="s">
        <v>117</v>
      </c>
      <c r="AT2" s="1115" t="s">
        <v>323</v>
      </c>
      <c r="AU2" s="1116"/>
      <c r="AV2" s="1116"/>
      <c r="AW2" s="1117"/>
      <c r="AX2" s="1115" t="s">
        <v>324</v>
      </c>
      <c r="AY2" s="1116"/>
      <c r="AZ2" s="1116"/>
      <c r="BA2" s="1117"/>
      <c r="BB2" s="146" t="s">
        <v>325</v>
      </c>
      <c r="BC2" s="1118" t="s">
        <v>326</v>
      </c>
    </row>
    <row r="3" spans="1:55" s="5" customFormat="1" ht="24" customHeight="1" thickBot="1" x14ac:dyDescent="0.3">
      <c r="A3" s="1114"/>
      <c r="B3" s="147" t="s">
        <v>327</v>
      </c>
      <c r="C3" s="13" t="s">
        <v>328</v>
      </c>
      <c r="D3" s="13" t="s">
        <v>329</v>
      </c>
      <c r="E3" s="10" t="s">
        <v>326</v>
      </c>
      <c r="F3" s="147" t="s">
        <v>327</v>
      </c>
      <c r="G3" s="13" t="s">
        <v>328</v>
      </c>
      <c r="H3" s="13" t="s">
        <v>329</v>
      </c>
      <c r="I3" s="10" t="s">
        <v>326</v>
      </c>
      <c r="J3" s="148" t="s">
        <v>231</v>
      </c>
      <c r="K3" s="1119"/>
      <c r="L3" s="1114"/>
      <c r="M3" s="147" t="s">
        <v>327</v>
      </c>
      <c r="N3" s="13" t="s">
        <v>328</v>
      </c>
      <c r="O3" s="13" t="s">
        <v>329</v>
      </c>
      <c r="P3" s="10" t="s">
        <v>326</v>
      </c>
      <c r="Q3" s="147" t="s">
        <v>327</v>
      </c>
      <c r="R3" s="13" t="s">
        <v>328</v>
      </c>
      <c r="S3" s="13" t="s">
        <v>329</v>
      </c>
      <c r="T3" s="10" t="s">
        <v>326</v>
      </c>
      <c r="U3" s="148" t="s">
        <v>231</v>
      </c>
      <c r="V3" s="1119"/>
      <c r="W3" s="1114"/>
      <c r="X3" s="147" t="s">
        <v>327</v>
      </c>
      <c r="Y3" s="13" t="s">
        <v>328</v>
      </c>
      <c r="Z3" s="13" t="s">
        <v>329</v>
      </c>
      <c r="AA3" s="10" t="s">
        <v>326</v>
      </c>
      <c r="AB3" s="147" t="s">
        <v>327</v>
      </c>
      <c r="AC3" s="13" t="s">
        <v>328</v>
      </c>
      <c r="AD3" s="13" t="s">
        <v>329</v>
      </c>
      <c r="AE3" s="10" t="s">
        <v>326</v>
      </c>
      <c r="AF3" s="148" t="s">
        <v>231</v>
      </c>
      <c r="AG3" s="1119"/>
      <c r="AH3" s="1129"/>
      <c r="AI3" s="149" t="s">
        <v>327</v>
      </c>
      <c r="AJ3" s="9" t="s">
        <v>328</v>
      </c>
      <c r="AK3" s="9" t="s">
        <v>329</v>
      </c>
      <c r="AL3" s="6" t="s">
        <v>326</v>
      </c>
      <c r="AM3" s="149" t="s">
        <v>327</v>
      </c>
      <c r="AN3" s="9" t="s">
        <v>328</v>
      </c>
      <c r="AO3" s="9" t="s">
        <v>329</v>
      </c>
      <c r="AP3" s="6" t="s">
        <v>326</v>
      </c>
      <c r="AQ3" s="150" t="s">
        <v>231</v>
      </c>
      <c r="AR3" s="1130"/>
      <c r="AS3" s="1114"/>
      <c r="AT3" s="147" t="s">
        <v>327</v>
      </c>
      <c r="AU3" s="13" t="s">
        <v>328</v>
      </c>
      <c r="AV3" s="13" t="s">
        <v>329</v>
      </c>
      <c r="AW3" s="10" t="s">
        <v>326</v>
      </c>
      <c r="AX3" s="147" t="s">
        <v>327</v>
      </c>
      <c r="AY3" s="13" t="s">
        <v>328</v>
      </c>
      <c r="AZ3" s="13" t="s">
        <v>329</v>
      </c>
      <c r="BA3" s="10" t="s">
        <v>326</v>
      </c>
      <c r="BB3" s="148" t="s">
        <v>231</v>
      </c>
      <c r="BC3" s="1119"/>
    </row>
    <row r="4" spans="1:55" s="5" customFormat="1" ht="24" customHeight="1" x14ac:dyDescent="0.25">
      <c r="A4" s="151" t="s">
        <v>401</v>
      </c>
      <c r="B4" s="22"/>
      <c r="C4" s="25"/>
      <c r="D4" s="25"/>
      <c r="E4" s="23">
        <f t="shared" ref="E4:E29" si="0">SUM(B4:D4)</f>
        <v>0</v>
      </c>
      <c r="F4" s="22"/>
      <c r="G4" s="25"/>
      <c r="H4" s="25"/>
      <c r="I4" s="23">
        <f t="shared" ref="I4:I28" si="1">SUM(F4:H4)</f>
        <v>0</v>
      </c>
      <c r="J4" s="23"/>
      <c r="K4" s="152">
        <f t="shared" ref="K4:K29" si="2">E4+I4+J4</f>
        <v>0</v>
      </c>
      <c r="L4" s="153" t="s">
        <v>316</v>
      </c>
      <c r="M4" s="22"/>
      <c r="N4" s="25"/>
      <c r="O4" s="25"/>
      <c r="P4" s="23">
        <f>SUM(M4:O4)</f>
        <v>0</v>
      </c>
      <c r="Q4" s="22"/>
      <c r="R4" s="25"/>
      <c r="S4" s="25"/>
      <c r="T4" s="23">
        <f>SUM(Q4:S4)</f>
        <v>0</v>
      </c>
      <c r="U4" s="23"/>
      <c r="V4" s="26">
        <f>P4+T4+U4</f>
        <v>0</v>
      </c>
      <c r="W4" s="151" t="s">
        <v>173</v>
      </c>
      <c r="X4" s="22"/>
      <c r="Y4" s="25"/>
      <c r="Z4" s="25"/>
      <c r="AA4" s="154">
        <f t="shared" ref="AA4:AA23" si="3">SUM(X4:Z4)</f>
        <v>0</v>
      </c>
      <c r="AB4" s="24"/>
      <c r="AC4" s="25"/>
      <c r="AD4" s="25"/>
      <c r="AE4" s="154">
        <f t="shared" ref="AE4:AE23" si="4">SUM(AB4:AD4)</f>
        <v>0</v>
      </c>
      <c r="AF4" s="154"/>
      <c r="AG4" s="155">
        <f t="shared" ref="AG4:AG23" si="5">AA4+AE4+AF4</f>
        <v>0</v>
      </c>
      <c r="AH4" s="28" t="s">
        <v>39</v>
      </c>
      <c r="AI4" s="16"/>
      <c r="AJ4" s="19"/>
      <c r="AK4" s="19"/>
      <c r="AL4" s="20">
        <f t="shared" ref="AL4:AL23" si="6">SUM(AI4:AK4)</f>
        <v>0</v>
      </c>
      <c r="AM4" s="16"/>
      <c r="AN4" s="19"/>
      <c r="AO4" s="19"/>
      <c r="AP4" s="20">
        <f t="shared" ref="AP4:AP23" si="7">SUM(AM4:AO4)</f>
        <v>0</v>
      </c>
      <c r="AQ4" s="20"/>
      <c r="AR4" s="18">
        <f t="shared" ref="AR4:AR23" si="8">AL4+AP4+AQ4</f>
        <v>0</v>
      </c>
      <c r="AS4" s="156" t="s">
        <v>286</v>
      </c>
      <c r="AT4" s="157"/>
      <c r="AU4" s="158"/>
      <c r="AV4" s="158"/>
      <c r="AW4" s="159">
        <f t="shared" ref="AW4:AW20" si="9">SUM(AT4:AV4)</f>
        <v>0</v>
      </c>
      <c r="AX4" s="157"/>
      <c r="AY4" s="158"/>
      <c r="AZ4" s="158"/>
      <c r="BA4" s="159">
        <f t="shared" ref="BA4:BA20" si="10">SUM(AX4:AZ4)</f>
        <v>0</v>
      </c>
      <c r="BB4" s="159"/>
      <c r="BC4" s="160">
        <f t="shared" ref="BC4:BC20" si="11">AW4+BA4+BB4</f>
        <v>0</v>
      </c>
    </row>
    <row r="5" spans="1:55" s="5" customFormat="1" ht="24" customHeight="1" thickBot="1" x14ac:dyDescent="0.3">
      <c r="A5" s="161" t="s">
        <v>136</v>
      </c>
      <c r="B5" s="16"/>
      <c r="C5" s="19"/>
      <c r="D5" s="19"/>
      <c r="E5" s="20">
        <f t="shared" si="0"/>
        <v>0</v>
      </c>
      <c r="F5" s="16"/>
      <c r="G5" s="19"/>
      <c r="H5" s="19"/>
      <c r="I5" s="20">
        <f t="shared" si="1"/>
        <v>0</v>
      </c>
      <c r="J5" s="20"/>
      <c r="K5" s="162">
        <f t="shared" si="2"/>
        <v>0</v>
      </c>
      <c r="L5" s="163" t="s">
        <v>317</v>
      </c>
      <c r="M5" s="16"/>
      <c r="N5" s="19"/>
      <c r="O5" s="19"/>
      <c r="P5" s="20">
        <f>SUM(M5:O5)</f>
        <v>0</v>
      </c>
      <c r="Q5" s="16"/>
      <c r="R5" s="19"/>
      <c r="S5" s="19"/>
      <c r="T5" s="20">
        <f>SUM(Q5:S5)</f>
        <v>0</v>
      </c>
      <c r="U5" s="20"/>
      <c r="V5" s="29">
        <f>P5+T5+U5</f>
        <v>0</v>
      </c>
      <c r="W5" s="161" t="s">
        <v>175</v>
      </c>
      <c r="X5" s="16"/>
      <c r="Y5" s="19"/>
      <c r="Z5" s="19"/>
      <c r="AA5" s="17">
        <f t="shared" si="3"/>
        <v>0</v>
      </c>
      <c r="AB5" s="18"/>
      <c r="AC5" s="19"/>
      <c r="AD5" s="19"/>
      <c r="AE5" s="17">
        <f t="shared" si="4"/>
        <v>0</v>
      </c>
      <c r="AF5" s="17"/>
      <c r="AG5" s="164">
        <f t="shared" si="5"/>
        <v>0</v>
      </c>
      <c r="AH5" s="28" t="s">
        <v>42</v>
      </c>
      <c r="AI5" s="16"/>
      <c r="AJ5" s="19"/>
      <c r="AK5" s="19"/>
      <c r="AL5" s="20">
        <f t="shared" si="6"/>
        <v>0</v>
      </c>
      <c r="AM5" s="16"/>
      <c r="AN5" s="19"/>
      <c r="AO5" s="19"/>
      <c r="AP5" s="20">
        <f t="shared" si="7"/>
        <v>0</v>
      </c>
      <c r="AQ5" s="20"/>
      <c r="AR5" s="18">
        <f t="shared" si="8"/>
        <v>0</v>
      </c>
      <c r="AS5" s="94" t="s">
        <v>124</v>
      </c>
      <c r="AT5" s="39">
        <f>SUM(AI30:AI47)+AT4</f>
        <v>0</v>
      </c>
      <c r="AU5" s="42">
        <f>SUM(AJ30:AJ47)+AU4</f>
        <v>0</v>
      </c>
      <c r="AV5" s="42">
        <f>SUM(AK30:AK47)+AV4</f>
        <v>0</v>
      </c>
      <c r="AW5" s="43">
        <f t="shared" si="9"/>
        <v>0</v>
      </c>
      <c r="AX5" s="39">
        <f>SUM(AM30:AM47)+AX4</f>
        <v>0</v>
      </c>
      <c r="AY5" s="42">
        <f>SUM(AN30:AN47)+AY4</f>
        <v>0</v>
      </c>
      <c r="AZ5" s="42">
        <f>SUM(AO30:AO47)+AZ4</f>
        <v>0</v>
      </c>
      <c r="BA5" s="43">
        <f t="shared" si="10"/>
        <v>0</v>
      </c>
      <c r="BB5" s="43">
        <f>SUM(AQ30:AQ47)+BB4</f>
        <v>0</v>
      </c>
      <c r="BC5" s="165">
        <f t="shared" si="11"/>
        <v>0</v>
      </c>
    </row>
    <row r="6" spans="1:55" s="5" customFormat="1" ht="24" customHeight="1" thickTop="1" x14ac:dyDescent="0.25">
      <c r="A6" s="161" t="s">
        <v>217</v>
      </c>
      <c r="B6" s="16"/>
      <c r="C6" s="19"/>
      <c r="D6" s="19"/>
      <c r="E6" s="20">
        <f t="shared" si="0"/>
        <v>0</v>
      </c>
      <c r="F6" s="16"/>
      <c r="G6" s="19"/>
      <c r="H6" s="19"/>
      <c r="I6" s="20">
        <f t="shared" si="1"/>
        <v>0</v>
      </c>
      <c r="J6" s="20"/>
      <c r="K6" s="162">
        <f t="shared" si="2"/>
        <v>0</v>
      </c>
      <c r="L6" s="163" t="s">
        <v>212</v>
      </c>
      <c r="M6" s="16"/>
      <c r="N6" s="19"/>
      <c r="O6" s="19"/>
      <c r="P6" s="20">
        <f>SUM(M6:O6)</f>
        <v>0</v>
      </c>
      <c r="Q6" s="16"/>
      <c r="R6" s="19"/>
      <c r="S6" s="19"/>
      <c r="T6" s="20">
        <f>SUM(Q6:S6)</f>
        <v>0</v>
      </c>
      <c r="U6" s="20"/>
      <c r="V6" s="29">
        <f>P6+T6+U6</f>
        <v>0</v>
      </c>
      <c r="W6" s="161" t="s">
        <v>178</v>
      </c>
      <c r="X6" s="16"/>
      <c r="Y6" s="19"/>
      <c r="Z6" s="19"/>
      <c r="AA6" s="17">
        <f t="shared" si="3"/>
        <v>0</v>
      </c>
      <c r="AB6" s="18"/>
      <c r="AC6" s="19"/>
      <c r="AD6" s="19"/>
      <c r="AE6" s="17">
        <f t="shared" si="4"/>
        <v>0</v>
      </c>
      <c r="AF6" s="17"/>
      <c r="AG6" s="164">
        <f t="shared" si="5"/>
        <v>0</v>
      </c>
      <c r="AH6" s="28" t="s">
        <v>43</v>
      </c>
      <c r="AI6" s="16"/>
      <c r="AJ6" s="19"/>
      <c r="AK6" s="19"/>
      <c r="AL6" s="20">
        <f t="shared" si="6"/>
        <v>0</v>
      </c>
      <c r="AM6" s="16"/>
      <c r="AN6" s="19"/>
      <c r="AO6" s="19"/>
      <c r="AP6" s="20">
        <f t="shared" si="7"/>
        <v>0</v>
      </c>
      <c r="AQ6" s="20"/>
      <c r="AR6" s="18">
        <f t="shared" si="8"/>
        <v>0</v>
      </c>
      <c r="AS6" s="37" t="s">
        <v>126</v>
      </c>
      <c r="AT6" s="16"/>
      <c r="AU6" s="19"/>
      <c r="AV6" s="19"/>
      <c r="AW6" s="20">
        <f t="shared" si="9"/>
        <v>0</v>
      </c>
      <c r="AX6" s="16"/>
      <c r="AY6" s="19"/>
      <c r="AZ6" s="19"/>
      <c r="BA6" s="20">
        <f t="shared" si="10"/>
        <v>0</v>
      </c>
      <c r="BB6" s="20"/>
      <c r="BC6" s="164">
        <f t="shared" si="11"/>
        <v>0</v>
      </c>
    </row>
    <row r="7" spans="1:55" s="5" customFormat="1" ht="24" customHeight="1" x14ac:dyDescent="0.25">
      <c r="A7" s="161" t="s">
        <v>218</v>
      </c>
      <c r="B7" s="16"/>
      <c r="C7" s="19"/>
      <c r="D7" s="19"/>
      <c r="E7" s="20">
        <f t="shared" si="0"/>
        <v>0</v>
      </c>
      <c r="F7" s="16"/>
      <c r="G7" s="19"/>
      <c r="H7" s="19"/>
      <c r="I7" s="20">
        <f t="shared" si="1"/>
        <v>0</v>
      </c>
      <c r="J7" s="20"/>
      <c r="K7" s="162">
        <f t="shared" si="2"/>
        <v>0</v>
      </c>
      <c r="L7" s="163" t="s">
        <v>213</v>
      </c>
      <c r="M7" s="16"/>
      <c r="N7" s="19"/>
      <c r="O7" s="19"/>
      <c r="P7" s="20">
        <f>SUM(M7:O7)</f>
        <v>0</v>
      </c>
      <c r="Q7" s="16"/>
      <c r="R7" s="19"/>
      <c r="S7" s="19"/>
      <c r="T7" s="20">
        <f>SUM(Q7:S7)</f>
        <v>0</v>
      </c>
      <c r="U7" s="20"/>
      <c r="V7" s="29">
        <f>P7+T7+U7</f>
        <v>0</v>
      </c>
      <c r="W7" s="161" t="s">
        <v>181</v>
      </c>
      <c r="X7" s="16"/>
      <c r="Y7" s="19"/>
      <c r="Z7" s="19"/>
      <c r="AA7" s="17">
        <f t="shared" si="3"/>
        <v>0</v>
      </c>
      <c r="AB7" s="18"/>
      <c r="AC7" s="19"/>
      <c r="AD7" s="19"/>
      <c r="AE7" s="17">
        <f t="shared" si="4"/>
        <v>0</v>
      </c>
      <c r="AF7" s="17"/>
      <c r="AG7" s="164">
        <f t="shared" si="5"/>
        <v>0</v>
      </c>
      <c r="AH7" s="28" t="s">
        <v>46</v>
      </c>
      <c r="AI7" s="16"/>
      <c r="AJ7" s="19"/>
      <c r="AK7" s="19"/>
      <c r="AL7" s="20">
        <f t="shared" si="6"/>
        <v>0</v>
      </c>
      <c r="AM7" s="16"/>
      <c r="AN7" s="19"/>
      <c r="AO7" s="19"/>
      <c r="AP7" s="20">
        <f t="shared" si="7"/>
        <v>0</v>
      </c>
      <c r="AQ7" s="20"/>
      <c r="AR7" s="18">
        <f t="shared" si="8"/>
        <v>0</v>
      </c>
      <c r="AS7" s="37" t="s">
        <v>128</v>
      </c>
      <c r="AT7" s="16"/>
      <c r="AU7" s="19"/>
      <c r="AV7" s="19"/>
      <c r="AW7" s="20">
        <f t="shared" si="9"/>
        <v>0</v>
      </c>
      <c r="AX7" s="16"/>
      <c r="AY7" s="19"/>
      <c r="AZ7" s="19"/>
      <c r="BA7" s="20">
        <f t="shared" si="10"/>
        <v>0</v>
      </c>
      <c r="BB7" s="20"/>
      <c r="BC7" s="164">
        <f t="shared" si="11"/>
        <v>0</v>
      </c>
    </row>
    <row r="8" spans="1:55" s="5" customFormat="1" ht="24" customHeight="1" x14ac:dyDescent="0.25">
      <c r="A8" s="161" t="s">
        <v>219</v>
      </c>
      <c r="B8" s="16"/>
      <c r="C8" s="19"/>
      <c r="D8" s="19"/>
      <c r="E8" s="20">
        <f t="shared" si="0"/>
        <v>0</v>
      </c>
      <c r="F8" s="16"/>
      <c r="G8" s="19"/>
      <c r="H8" s="19"/>
      <c r="I8" s="20">
        <f t="shared" si="1"/>
        <v>0</v>
      </c>
      <c r="J8" s="20"/>
      <c r="K8" s="162">
        <f t="shared" si="2"/>
        <v>0</v>
      </c>
      <c r="L8" s="166" t="s">
        <v>318</v>
      </c>
      <c r="M8" s="46"/>
      <c r="N8" s="49"/>
      <c r="O8" s="49"/>
      <c r="P8" s="167">
        <f>SUM(M8:O8)</f>
        <v>0</v>
      </c>
      <c r="Q8" s="48"/>
      <c r="R8" s="49"/>
      <c r="S8" s="49"/>
      <c r="T8" s="167">
        <f>SUM(Q8:S8)</f>
        <v>0</v>
      </c>
      <c r="U8" s="167"/>
      <c r="V8" s="168">
        <f>P8+T8+U8</f>
        <v>0</v>
      </c>
      <c r="W8" s="161" t="s">
        <v>299</v>
      </c>
      <c r="X8" s="16"/>
      <c r="Y8" s="19"/>
      <c r="Z8" s="19"/>
      <c r="AA8" s="17">
        <f t="shared" si="3"/>
        <v>0</v>
      </c>
      <c r="AB8" s="18" t="s">
        <v>270</v>
      </c>
      <c r="AC8" s="19"/>
      <c r="AD8" s="19"/>
      <c r="AE8" s="17">
        <f t="shared" si="4"/>
        <v>0</v>
      </c>
      <c r="AF8" s="17"/>
      <c r="AG8" s="164">
        <f t="shared" si="5"/>
        <v>0</v>
      </c>
      <c r="AH8" s="30" t="s">
        <v>277</v>
      </c>
      <c r="AI8" s="51"/>
      <c r="AJ8" s="54"/>
      <c r="AK8" s="54"/>
      <c r="AL8" s="52">
        <f t="shared" si="6"/>
        <v>0</v>
      </c>
      <c r="AM8" s="51"/>
      <c r="AN8" s="54"/>
      <c r="AO8" s="54"/>
      <c r="AP8" s="52">
        <f t="shared" si="7"/>
        <v>0</v>
      </c>
      <c r="AQ8" s="52"/>
      <c r="AR8" s="169">
        <f t="shared" si="8"/>
        <v>0</v>
      </c>
      <c r="AS8" s="37" t="s">
        <v>130</v>
      </c>
      <c r="AT8" s="16"/>
      <c r="AU8" s="19"/>
      <c r="AV8" s="19"/>
      <c r="AW8" s="20">
        <f t="shared" si="9"/>
        <v>0</v>
      </c>
      <c r="AX8" s="16"/>
      <c r="AY8" s="19"/>
      <c r="AZ8" s="19"/>
      <c r="BA8" s="20">
        <f t="shared" si="10"/>
        <v>0</v>
      </c>
      <c r="BB8" s="20"/>
      <c r="BC8" s="164">
        <f t="shared" si="11"/>
        <v>0</v>
      </c>
    </row>
    <row r="9" spans="1:55" s="5" customFormat="1" ht="24" customHeight="1" x14ac:dyDescent="0.25">
      <c r="A9" s="161" t="s">
        <v>220</v>
      </c>
      <c r="B9" s="16"/>
      <c r="C9" s="19"/>
      <c r="D9" s="19"/>
      <c r="E9" s="20">
        <f t="shared" si="0"/>
        <v>0</v>
      </c>
      <c r="F9" s="16"/>
      <c r="G9" s="19"/>
      <c r="H9" s="19"/>
      <c r="I9" s="20">
        <f t="shared" si="1"/>
        <v>0</v>
      </c>
      <c r="J9" s="20"/>
      <c r="K9" s="162">
        <f t="shared" si="2"/>
        <v>0</v>
      </c>
      <c r="L9" s="163" t="s">
        <v>319</v>
      </c>
      <c r="M9" s="16"/>
      <c r="N9" s="19"/>
      <c r="O9" s="19"/>
      <c r="P9" s="20">
        <f t="shared" ref="P9:P14" si="12">SUM(M9:O9)</f>
        <v>0</v>
      </c>
      <c r="Q9" s="16"/>
      <c r="R9" s="19"/>
      <c r="S9" s="19"/>
      <c r="T9" s="20">
        <f t="shared" ref="T9:T14" si="13">SUM(Q9:S9)</f>
        <v>0</v>
      </c>
      <c r="U9" s="20"/>
      <c r="V9" s="29">
        <f t="shared" ref="V9:V14" si="14">P9+T9+U9</f>
        <v>0</v>
      </c>
      <c r="W9" s="170" t="s">
        <v>300</v>
      </c>
      <c r="X9" s="56"/>
      <c r="Y9" s="59"/>
      <c r="Z9" s="59"/>
      <c r="AA9" s="73">
        <f t="shared" si="3"/>
        <v>0</v>
      </c>
      <c r="AB9" s="58"/>
      <c r="AC9" s="59"/>
      <c r="AD9" s="59"/>
      <c r="AE9" s="73">
        <f t="shared" si="4"/>
        <v>0</v>
      </c>
      <c r="AF9" s="73"/>
      <c r="AG9" s="171">
        <f t="shared" si="5"/>
        <v>0</v>
      </c>
      <c r="AH9" s="61" t="s">
        <v>49</v>
      </c>
      <c r="AI9" s="62"/>
      <c r="AJ9" s="65"/>
      <c r="AK9" s="65"/>
      <c r="AL9" s="63">
        <f t="shared" si="6"/>
        <v>0</v>
      </c>
      <c r="AM9" s="62"/>
      <c r="AN9" s="65"/>
      <c r="AO9" s="65"/>
      <c r="AP9" s="63">
        <f t="shared" si="7"/>
        <v>0</v>
      </c>
      <c r="AQ9" s="63"/>
      <c r="AR9" s="172">
        <f t="shared" si="8"/>
        <v>0</v>
      </c>
      <c r="AS9" s="37" t="s">
        <v>132</v>
      </c>
      <c r="AT9" s="16"/>
      <c r="AU9" s="19"/>
      <c r="AV9" s="19"/>
      <c r="AW9" s="20">
        <f t="shared" si="9"/>
        <v>0</v>
      </c>
      <c r="AX9" s="16"/>
      <c r="AY9" s="19" t="s">
        <v>230</v>
      </c>
      <c r="AZ9" s="19"/>
      <c r="BA9" s="20">
        <f t="shared" si="10"/>
        <v>0</v>
      </c>
      <c r="BB9" s="20"/>
      <c r="BC9" s="164">
        <f t="shared" si="11"/>
        <v>0</v>
      </c>
    </row>
    <row r="10" spans="1:55" s="5" customFormat="1" ht="24" customHeight="1" thickBot="1" x14ac:dyDescent="0.3">
      <c r="A10" s="161" t="s">
        <v>221</v>
      </c>
      <c r="B10" s="16"/>
      <c r="C10" s="19"/>
      <c r="D10" s="19"/>
      <c r="E10" s="20">
        <f t="shared" si="0"/>
        <v>0</v>
      </c>
      <c r="F10" s="16"/>
      <c r="G10" s="19"/>
      <c r="H10" s="19"/>
      <c r="I10" s="20">
        <f t="shared" si="1"/>
        <v>0</v>
      </c>
      <c r="J10" s="20"/>
      <c r="K10" s="162">
        <f t="shared" si="2"/>
        <v>0</v>
      </c>
      <c r="L10" s="163" t="s">
        <v>214</v>
      </c>
      <c r="M10" s="16"/>
      <c r="N10" s="19"/>
      <c r="O10" s="19"/>
      <c r="P10" s="20">
        <f t="shared" si="12"/>
        <v>0</v>
      </c>
      <c r="Q10" s="16"/>
      <c r="R10" s="19"/>
      <c r="S10" s="19"/>
      <c r="T10" s="20">
        <f t="shared" si="13"/>
        <v>0</v>
      </c>
      <c r="U10" s="20"/>
      <c r="V10" s="29">
        <f t="shared" si="14"/>
        <v>0</v>
      </c>
      <c r="W10" s="173" t="s">
        <v>124</v>
      </c>
      <c r="X10" s="69">
        <f>M47+SUM(X4:X9)</f>
        <v>0</v>
      </c>
      <c r="Y10" s="79">
        <f t="shared" ref="Y10:Z10" si="15">N47+SUM(Y4:Y9)</f>
        <v>0</v>
      </c>
      <c r="Z10" s="79">
        <f t="shared" si="15"/>
        <v>0</v>
      </c>
      <c r="AA10" s="78">
        <f t="shared" si="3"/>
        <v>0</v>
      </c>
      <c r="AB10" s="71">
        <f t="shared" ref="AB10:AD10" si="16">Q47+SUM(AB4:AB9)</f>
        <v>0</v>
      </c>
      <c r="AC10" s="79">
        <f t="shared" si="16"/>
        <v>0</v>
      </c>
      <c r="AD10" s="79">
        <f t="shared" si="16"/>
        <v>0</v>
      </c>
      <c r="AE10" s="78">
        <f t="shared" si="4"/>
        <v>0</v>
      </c>
      <c r="AF10" s="78">
        <f>U47+SUM(AF4:AF9)</f>
        <v>0</v>
      </c>
      <c r="AG10" s="174">
        <f t="shared" si="5"/>
        <v>0</v>
      </c>
      <c r="AH10" s="38" t="s">
        <v>124</v>
      </c>
      <c r="AI10" s="103">
        <f>SUM(X44:X47)+SUM(AI4:AI9)</f>
        <v>0</v>
      </c>
      <c r="AJ10" s="104">
        <f t="shared" ref="AJ10:AK10" si="17">SUM(Y44:Y47)+SUM(AJ4:AJ9)</f>
        <v>0</v>
      </c>
      <c r="AK10" s="71">
        <f t="shared" si="17"/>
        <v>0</v>
      </c>
      <c r="AL10" s="69">
        <f t="shared" si="6"/>
        <v>0</v>
      </c>
      <c r="AM10" s="103">
        <f t="shared" ref="AM10:AO10" si="18">SUM(AB44:AB47)+SUM(AM4:AM9)</f>
        <v>0</v>
      </c>
      <c r="AN10" s="104">
        <f t="shared" si="18"/>
        <v>0</v>
      </c>
      <c r="AO10" s="71">
        <f t="shared" si="18"/>
        <v>0</v>
      </c>
      <c r="AP10" s="69">
        <f t="shared" si="7"/>
        <v>0</v>
      </c>
      <c r="AQ10" s="69">
        <f>SUM(AF44:AF47)+SUM(AQ4:AQ9)</f>
        <v>0</v>
      </c>
      <c r="AR10" s="69">
        <f t="shared" si="8"/>
        <v>0</v>
      </c>
      <c r="AS10" s="37" t="s">
        <v>135</v>
      </c>
      <c r="AT10" s="16"/>
      <c r="AU10" s="19"/>
      <c r="AV10" s="19"/>
      <c r="AW10" s="20">
        <f t="shared" si="9"/>
        <v>0</v>
      </c>
      <c r="AX10" s="16"/>
      <c r="AY10" s="19"/>
      <c r="AZ10" s="19"/>
      <c r="BA10" s="20">
        <f t="shared" si="10"/>
        <v>0</v>
      </c>
      <c r="BB10" s="20"/>
      <c r="BC10" s="164">
        <f t="shared" si="11"/>
        <v>0</v>
      </c>
    </row>
    <row r="11" spans="1:55" s="5" customFormat="1" ht="24" customHeight="1" thickTop="1" x14ac:dyDescent="0.25">
      <c r="A11" s="161" t="s">
        <v>222</v>
      </c>
      <c r="B11" s="16"/>
      <c r="C11" s="19"/>
      <c r="D11" s="19"/>
      <c r="E11" s="20">
        <f t="shared" si="0"/>
        <v>0</v>
      </c>
      <c r="F11" s="16"/>
      <c r="G11" s="19"/>
      <c r="H11" s="19"/>
      <c r="I11" s="20">
        <f t="shared" si="1"/>
        <v>0</v>
      </c>
      <c r="J11" s="20"/>
      <c r="K11" s="162">
        <f t="shared" si="2"/>
        <v>0</v>
      </c>
      <c r="L11" s="163" t="s">
        <v>215</v>
      </c>
      <c r="M11" s="16"/>
      <c r="N11" s="19"/>
      <c r="O11" s="19"/>
      <c r="P11" s="20">
        <f t="shared" si="12"/>
        <v>0</v>
      </c>
      <c r="Q11" s="16"/>
      <c r="R11" s="19"/>
      <c r="S11" s="19"/>
      <c r="T11" s="20">
        <f t="shared" si="13"/>
        <v>0</v>
      </c>
      <c r="U11" s="20"/>
      <c r="V11" s="29">
        <f t="shared" si="14"/>
        <v>0</v>
      </c>
      <c r="W11" s="161" t="s">
        <v>108</v>
      </c>
      <c r="X11" s="16"/>
      <c r="Y11" s="19"/>
      <c r="Z11" s="19"/>
      <c r="AA11" s="20">
        <f t="shared" si="3"/>
        <v>0</v>
      </c>
      <c r="AB11" s="16"/>
      <c r="AC11" s="19"/>
      <c r="AD11" s="19" t="s">
        <v>230</v>
      </c>
      <c r="AE11" s="20">
        <f t="shared" si="4"/>
        <v>0</v>
      </c>
      <c r="AF11" s="20"/>
      <c r="AG11" s="29">
        <f t="shared" si="5"/>
        <v>0</v>
      </c>
      <c r="AH11" s="28" t="s">
        <v>403</v>
      </c>
      <c r="AI11" s="16"/>
      <c r="AJ11" s="19"/>
      <c r="AK11" s="19"/>
      <c r="AL11" s="20">
        <f t="shared" si="6"/>
        <v>0</v>
      </c>
      <c r="AM11" s="16"/>
      <c r="AN11" s="19"/>
      <c r="AO11" s="19"/>
      <c r="AP11" s="20">
        <f t="shared" si="7"/>
        <v>0</v>
      </c>
      <c r="AQ11" s="20"/>
      <c r="AR11" s="18">
        <f t="shared" si="8"/>
        <v>0</v>
      </c>
      <c r="AS11" s="37" t="s">
        <v>138</v>
      </c>
      <c r="AT11" s="16"/>
      <c r="AU11" s="19"/>
      <c r="AV11" s="19"/>
      <c r="AW11" s="20">
        <f t="shared" si="9"/>
        <v>0</v>
      </c>
      <c r="AX11" s="16"/>
      <c r="AY11" s="19"/>
      <c r="AZ11" s="19"/>
      <c r="BA11" s="20">
        <f t="shared" si="10"/>
        <v>0</v>
      </c>
      <c r="BB11" s="20"/>
      <c r="BC11" s="164">
        <f t="shared" si="11"/>
        <v>0</v>
      </c>
    </row>
    <row r="12" spans="1:55" s="5" customFormat="1" ht="24" customHeight="1" x14ac:dyDescent="0.25">
      <c r="A12" s="161" t="s">
        <v>154</v>
      </c>
      <c r="B12" s="16"/>
      <c r="C12" s="19"/>
      <c r="D12" s="19"/>
      <c r="E12" s="20">
        <f t="shared" si="0"/>
        <v>0</v>
      </c>
      <c r="F12" s="16"/>
      <c r="G12" s="19"/>
      <c r="H12" s="19"/>
      <c r="I12" s="20">
        <f t="shared" si="1"/>
        <v>0</v>
      </c>
      <c r="J12" s="20"/>
      <c r="K12" s="162">
        <f t="shared" si="2"/>
        <v>0</v>
      </c>
      <c r="L12" s="163" t="s">
        <v>216</v>
      </c>
      <c r="M12" s="16"/>
      <c r="N12" s="19"/>
      <c r="O12" s="19" t="s">
        <v>232</v>
      </c>
      <c r="P12" s="20">
        <f t="shared" si="12"/>
        <v>0</v>
      </c>
      <c r="Q12" s="16"/>
      <c r="R12" s="19"/>
      <c r="S12" s="19"/>
      <c r="T12" s="20">
        <f t="shared" si="13"/>
        <v>0</v>
      </c>
      <c r="U12" s="20"/>
      <c r="V12" s="29">
        <f t="shared" si="14"/>
        <v>0</v>
      </c>
      <c r="W12" s="161" t="s">
        <v>109</v>
      </c>
      <c r="X12" s="16"/>
      <c r="Y12" s="19"/>
      <c r="Z12" s="19"/>
      <c r="AA12" s="20">
        <f t="shared" si="3"/>
        <v>0</v>
      </c>
      <c r="AB12" s="16"/>
      <c r="AC12" s="19"/>
      <c r="AD12" s="19"/>
      <c r="AE12" s="20">
        <f t="shared" si="4"/>
        <v>0</v>
      </c>
      <c r="AF12" s="20"/>
      <c r="AG12" s="29">
        <f t="shared" si="5"/>
        <v>0</v>
      </c>
      <c r="AH12" s="28" t="s">
        <v>404</v>
      </c>
      <c r="AI12" s="16"/>
      <c r="AJ12" s="19"/>
      <c r="AK12" s="19"/>
      <c r="AL12" s="20">
        <f t="shared" si="6"/>
        <v>0</v>
      </c>
      <c r="AM12" s="16"/>
      <c r="AN12" s="19"/>
      <c r="AO12" s="19"/>
      <c r="AP12" s="20">
        <f t="shared" si="7"/>
        <v>0</v>
      </c>
      <c r="AQ12" s="20"/>
      <c r="AR12" s="18">
        <f t="shared" si="8"/>
        <v>0</v>
      </c>
      <c r="AS12" s="37" t="s">
        <v>143</v>
      </c>
      <c r="AT12" s="16"/>
      <c r="AU12" s="19"/>
      <c r="AV12" s="19"/>
      <c r="AW12" s="20">
        <f t="shared" si="9"/>
        <v>0</v>
      </c>
      <c r="AX12" s="16"/>
      <c r="AY12" s="19"/>
      <c r="AZ12" s="19"/>
      <c r="BA12" s="20">
        <f t="shared" si="10"/>
        <v>0</v>
      </c>
      <c r="BB12" s="20"/>
      <c r="BC12" s="164">
        <f t="shared" si="11"/>
        <v>0</v>
      </c>
    </row>
    <row r="13" spans="1:55" s="5" customFormat="1" ht="24" customHeight="1" x14ac:dyDescent="0.25">
      <c r="A13" s="161" t="s">
        <v>223</v>
      </c>
      <c r="B13" s="16"/>
      <c r="C13" s="19"/>
      <c r="D13" s="19"/>
      <c r="E13" s="20">
        <f t="shared" si="0"/>
        <v>0</v>
      </c>
      <c r="F13" s="16"/>
      <c r="G13" s="19"/>
      <c r="H13" s="19"/>
      <c r="I13" s="20">
        <f t="shared" si="1"/>
        <v>0</v>
      </c>
      <c r="J13" s="20"/>
      <c r="K13" s="162">
        <f t="shared" si="2"/>
        <v>0</v>
      </c>
      <c r="L13" s="175" t="s">
        <v>131</v>
      </c>
      <c r="M13" s="56"/>
      <c r="N13" s="59"/>
      <c r="O13" s="59"/>
      <c r="P13" s="57">
        <f t="shared" si="12"/>
        <v>0</v>
      </c>
      <c r="Q13" s="56"/>
      <c r="R13" s="59"/>
      <c r="S13" s="59"/>
      <c r="T13" s="57">
        <f t="shared" si="13"/>
        <v>0</v>
      </c>
      <c r="U13" s="57"/>
      <c r="V13" s="176">
        <f t="shared" si="14"/>
        <v>0</v>
      </c>
      <c r="W13" s="161" t="s">
        <v>110</v>
      </c>
      <c r="X13" s="16"/>
      <c r="Y13" s="19"/>
      <c r="Z13" s="19"/>
      <c r="AA13" s="20">
        <f t="shared" si="3"/>
        <v>0</v>
      </c>
      <c r="AB13" s="16"/>
      <c r="AC13" s="19"/>
      <c r="AD13" s="19"/>
      <c r="AE13" s="20">
        <f t="shared" si="4"/>
        <v>0</v>
      </c>
      <c r="AF13" s="20"/>
      <c r="AG13" s="29">
        <f t="shared" si="5"/>
        <v>0</v>
      </c>
      <c r="AH13" s="28" t="s">
        <v>53</v>
      </c>
      <c r="AI13" s="16"/>
      <c r="AJ13" s="19"/>
      <c r="AK13" s="19"/>
      <c r="AL13" s="20">
        <f t="shared" si="6"/>
        <v>0</v>
      </c>
      <c r="AM13" s="16"/>
      <c r="AN13" s="19"/>
      <c r="AO13" s="19"/>
      <c r="AP13" s="20">
        <f t="shared" si="7"/>
        <v>0</v>
      </c>
      <c r="AQ13" s="20"/>
      <c r="AR13" s="18">
        <f t="shared" si="8"/>
        <v>0</v>
      </c>
      <c r="AS13" s="93" t="s">
        <v>146</v>
      </c>
      <c r="AT13" s="31"/>
      <c r="AU13" s="34"/>
      <c r="AV13" s="34"/>
      <c r="AW13" s="35">
        <f t="shared" si="9"/>
        <v>0</v>
      </c>
      <c r="AX13" s="31"/>
      <c r="AY13" s="34"/>
      <c r="AZ13" s="34"/>
      <c r="BA13" s="35">
        <f t="shared" si="10"/>
        <v>0</v>
      </c>
      <c r="BB13" s="35"/>
      <c r="BC13" s="177">
        <f t="shared" si="11"/>
        <v>0</v>
      </c>
    </row>
    <row r="14" spans="1:55" s="5" customFormat="1" ht="24" customHeight="1" thickBot="1" x14ac:dyDescent="0.3">
      <c r="A14" s="161" t="s">
        <v>224</v>
      </c>
      <c r="B14" s="16"/>
      <c r="C14" s="19"/>
      <c r="D14" s="19"/>
      <c r="E14" s="20">
        <f t="shared" si="0"/>
        <v>0</v>
      </c>
      <c r="F14" s="16"/>
      <c r="G14" s="19"/>
      <c r="H14" s="19"/>
      <c r="I14" s="20">
        <f t="shared" si="1"/>
        <v>0</v>
      </c>
      <c r="J14" s="20"/>
      <c r="K14" s="162">
        <f t="shared" si="2"/>
        <v>0</v>
      </c>
      <c r="L14" s="178" t="s">
        <v>124</v>
      </c>
      <c r="M14" s="69">
        <f>SUM(B38:B47)+SUM(M4:M13)</f>
        <v>0</v>
      </c>
      <c r="N14" s="79">
        <f t="shared" ref="N14:O14" si="19">SUM(C38:C47)+SUM(N4:N13)</f>
        <v>0</v>
      </c>
      <c r="O14" s="79">
        <f t="shared" si="19"/>
        <v>0</v>
      </c>
      <c r="P14" s="179">
        <f t="shared" si="12"/>
        <v>0</v>
      </c>
      <c r="Q14" s="69">
        <f t="shared" ref="Q14:S14" si="20">SUM(F38:F47)+SUM(Q4:Q13)</f>
        <v>0</v>
      </c>
      <c r="R14" s="79">
        <f t="shared" si="20"/>
        <v>0</v>
      </c>
      <c r="S14" s="79">
        <f t="shared" si="20"/>
        <v>0</v>
      </c>
      <c r="T14" s="179">
        <f t="shared" si="13"/>
        <v>0</v>
      </c>
      <c r="U14" s="179">
        <f>SUM(J38:J47)+SUM(U4:U13)</f>
        <v>0</v>
      </c>
      <c r="V14" s="180">
        <f t="shared" si="14"/>
        <v>0</v>
      </c>
      <c r="W14" s="161" t="s">
        <v>190</v>
      </c>
      <c r="X14" s="16"/>
      <c r="Y14" s="19"/>
      <c r="Z14" s="19"/>
      <c r="AA14" s="20">
        <f t="shared" si="3"/>
        <v>0</v>
      </c>
      <c r="AB14" s="16"/>
      <c r="AC14" s="19"/>
      <c r="AD14" s="19"/>
      <c r="AE14" s="20">
        <f t="shared" si="4"/>
        <v>0</v>
      </c>
      <c r="AF14" s="20"/>
      <c r="AG14" s="29">
        <f t="shared" si="5"/>
        <v>0</v>
      </c>
      <c r="AH14" s="28" t="s">
        <v>54</v>
      </c>
      <c r="AI14" s="16"/>
      <c r="AJ14" s="19"/>
      <c r="AK14" s="19"/>
      <c r="AL14" s="20">
        <f t="shared" si="6"/>
        <v>0</v>
      </c>
      <c r="AM14" s="16"/>
      <c r="AN14" s="19"/>
      <c r="AO14" s="19"/>
      <c r="AP14" s="20">
        <f t="shared" si="7"/>
        <v>0</v>
      </c>
      <c r="AQ14" s="20"/>
      <c r="AR14" s="18">
        <f t="shared" si="8"/>
        <v>0</v>
      </c>
      <c r="AS14" s="94" t="s">
        <v>124</v>
      </c>
      <c r="AT14" s="39">
        <f>SUM(AT6:AT13)</f>
        <v>0</v>
      </c>
      <c r="AU14" s="42">
        <f t="shared" ref="AU14:AV14" si="21">SUM(AU6:AU13)</f>
        <v>0</v>
      </c>
      <c r="AV14" s="42">
        <f t="shared" si="21"/>
        <v>0</v>
      </c>
      <c r="AW14" s="43">
        <f t="shared" si="9"/>
        <v>0</v>
      </c>
      <c r="AX14" s="39">
        <f t="shared" ref="AX14:AZ14" si="22">SUM(AX6:AX13)</f>
        <v>0</v>
      </c>
      <c r="AY14" s="42">
        <f t="shared" si="22"/>
        <v>0</v>
      </c>
      <c r="AZ14" s="42">
        <f t="shared" si="22"/>
        <v>0</v>
      </c>
      <c r="BA14" s="43">
        <f t="shared" si="10"/>
        <v>0</v>
      </c>
      <c r="BB14" s="43">
        <f>SUM(BB6:BB13)</f>
        <v>0</v>
      </c>
      <c r="BC14" s="165">
        <f t="shared" si="11"/>
        <v>0</v>
      </c>
    </row>
    <row r="15" spans="1:55" s="5" customFormat="1" ht="24" customHeight="1" thickTop="1" x14ac:dyDescent="0.25">
      <c r="A15" s="161" t="s">
        <v>161</v>
      </c>
      <c r="B15" s="16"/>
      <c r="C15" s="19"/>
      <c r="D15" s="19"/>
      <c r="E15" s="20">
        <f t="shared" si="0"/>
        <v>0</v>
      </c>
      <c r="F15" s="16"/>
      <c r="G15" s="19"/>
      <c r="H15" s="19"/>
      <c r="I15" s="20">
        <f t="shared" si="1"/>
        <v>0</v>
      </c>
      <c r="J15" s="20"/>
      <c r="K15" s="162">
        <f t="shared" si="2"/>
        <v>0</v>
      </c>
      <c r="L15" s="37" t="s">
        <v>134</v>
      </c>
      <c r="M15" s="16"/>
      <c r="N15" s="19"/>
      <c r="O15" s="19"/>
      <c r="P15" s="20">
        <f t="shared" ref="P15:P47" si="23">SUM(M15:O15)</f>
        <v>0</v>
      </c>
      <c r="Q15" s="16"/>
      <c r="R15" s="19"/>
      <c r="S15" s="19"/>
      <c r="T15" s="20">
        <f t="shared" ref="T15:T47" si="24">SUM(Q15:S15)</f>
        <v>0</v>
      </c>
      <c r="U15" s="20"/>
      <c r="V15" s="164">
        <f t="shared" ref="V15:V47" si="25">P15+T15+U15</f>
        <v>0</v>
      </c>
      <c r="W15" s="161" t="s">
        <v>111</v>
      </c>
      <c r="X15" s="16"/>
      <c r="Y15" s="19"/>
      <c r="Z15" s="19"/>
      <c r="AA15" s="20">
        <f t="shared" si="3"/>
        <v>0</v>
      </c>
      <c r="AB15" s="16"/>
      <c r="AC15" s="19"/>
      <c r="AD15" s="19"/>
      <c r="AE15" s="20">
        <f t="shared" si="4"/>
        <v>0</v>
      </c>
      <c r="AF15" s="20"/>
      <c r="AG15" s="29">
        <f t="shared" si="5"/>
        <v>0</v>
      </c>
      <c r="AH15" s="28" t="s">
        <v>56</v>
      </c>
      <c r="AI15" s="16"/>
      <c r="AJ15" s="19"/>
      <c r="AK15" s="19"/>
      <c r="AL15" s="20">
        <f t="shared" si="6"/>
        <v>0</v>
      </c>
      <c r="AM15" s="16"/>
      <c r="AN15" s="19"/>
      <c r="AO15" s="19"/>
      <c r="AP15" s="20">
        <f t="shared" si="7"/>
        <v>0</v>
      </c>
      <c r="AQ15" s="20"/>
      <c r="AR15" s="18">
        <f t="shared" si="8"/>
        <v>0</v>
      </c>
      <c r="AS15" s="37" t="s">
        <v>149</v>
      </c>
      <c r="AT15" s="16"/>
      <c r="AU15" s="19"/>
      <c r="AV15" s="19"/>
      <c r="AW15" s="20">
        <f t="shared" si="9"/>
        <v>0</v>
      </c>
      <c r="AX15" s="16"/>
      <c r="AY15" s="19"/>
      <c r="AZ15" s="19"/>
      <c r="BA15" s="20">
        <f t="shared" si="10"/>
        <v>0</v>
      </c>
      <c r="BB15" s="20"/>
      <c r="BC15" s="164">
        <f t="shared" si="11"/>
        <v>0</v>
      </c>
    </row>
    <row r="16" spans="1:55" s="5" customFormat="1" ht="24" customHeight="1" x14ac:dyDescent="0.25">
      <c r="A16" s="161" t="s">
        <v>162</v>
      </c>
      <c r="B16" s="16"/>
      <c r="C16" s="19"/>
      <c r="D16" s="19"/>
      <c r="E16" s="20">
        <f t="shared" si="0"/>
        <v>0</v>
      </c>
      <c r="F16" s="16"/>
      <c r="G16" s="19"/>
      <c r="H16" s="19"/>
      <c r="I16" s="20">
        <f t="shared" si="1"/>
        <v>0</v>
      </c>
      <c r="J16" s="20"/>
      <c r="K16" s="162">
        <f t="shared" si="2"/>
        <v>0</v>
      </c>
      <c r="L16" s="37" t="s">
        <v>137</v>
      </c>
      <c r="M16" s="16"/>
      <c r="N16" s="19"/>
      <c r="O16" s="19"/>
      <c r="P16" s="20">
        <f t="shared" si="23"/>
        <v>0</v>
      </c>
      <c r="Q16" s="16"/>
      <c r="R16" s="19"/>
      <c r="S16" s="19"/>
      <c r="T16" s="20">
        <f t="shared" si="24"/>
        <v>0</v>
      </c>
      <c r="U16" s="20"/>
      <c r="V16" s="164">
        <f t="shared" si="25"/>
        <v>0</v>
      </c>
      <c r="W16" s="161" t="s">
        <v>196</v>
      </c>
      <c r="X16" s="16"/>
      <c r="Y16" s="19"/>
      <c r="Z16" s="19"/>
      <c r="AA16" s="20">
        <f t="shared" si="3"/>
        <v>0</v>
      </c>
      <c r="AB16" s="16"/>
      <c r="AC16" s="19"/>
      <c r="AD16" s="19"/>
      <c r="AE16" s="20">
        <f t="shared" si="4"/>
        <v>0</v>
      </c>
      <c r="AF16" s="20"/>
      <c r="AG16" s="29">
        <f t="shared" si="5"/>
        <v>0</v>
      </c>
      <c r="AH16" s="28" t="s">
        <v>57</v>
      </c>
      <c r="AI16" s="16"/>
      <c r="AJ16" s="19"/>
      <c r="AK16" s="19"/>
      <c r="AL16" s="20">
        <f t="shared" si="6"/>
        <v>0</v>
      </c>
      <c r="AM16" s="16"/>
      <c r="AN16" s="19"/>
      <c r="AO16" s="19"/>
      <c r="AP16" s="20">
        <f t="shared" si="7"/>
        <v>0</v>
      </c>
      <c r="AQ16" s="20"/>
      <c r="AR16" s="18">
        <f t="shared" si="8"/>
        <v>0</v>
      </c>
      <c r="AS16" s="37" t="s">
        <v>152</v>
      </c>
      <c r="AT16" s="16"/>
      <c r="AU16" s="19"/>
      <c r="AV16" s="19"/>
      <c r="AW16" s="20">
        <f t="shared" si="9"/>
        <v>0</v>
      </c>
      <c r="AX16" s="16"/>
      <c r="AY16" s="19"/>
      <c r="AZ16" s="19"/>
      <c r="BA16" s="20">
        <f t="shared" si="10"/>
        <v>0</v>
      </c>
      <c r="BB16" s="20"/>
      <c r="BC16" s="164">
        <f t="shared" si="11"/>
        <v>0</v>
      </c>
    </row>
    <row r="17" spans="1:55" s="5" customFormat="1" ht="24" customHeight="1" x14ac:dyDescent="0.25">
      <c r="A17" s="161" t="s">
        <v>225</v>
      </c>
      <c r="B17" s="16"/>
      <c r="C17" s="19"/>
      <c r="D17" s="19"/>
      <c r="E17" s="20">
        <f t="shared" si="0"/>
        <v>0</v>
      </c>
      <c r="F17" s="16"/>
      <c r="G17" s="19"/>
      <c r="H17" s="19"/>
      <c r="I17" s="20">
        <f t="shared" si="1"/>
        <v>0</v>
      </c>
      <c r="J17" s="20"/>
      <c r="K17" s="162">
        <f t="shared" si="2"/>
        <v>0</v>
      </c>
      <c r="L17" s="37" t="s">
        <v>140</v>
      </c>
      <c r="M17" s="16">
        <v>1</v>
      </c>
      <c r="N17" s="19"/>
      <c r="O17" s="19"/>
      <c r="P17" s="20">
        <f t="shared" si="23"/>
        <v>1</v>
      </c>
      <c r="Q17" s="16"/>
      <c r="R17" s="19"/>
      <c r="S17" s="19"/>
      <c r="T17" s="20">
        <f t="shared" si="24"/>
        <v>0</v>
      </c>
      <c r="U17" s="20"/>
      <c r="V17" s="164">
        <f t="shared" si="25"/>
        <v>1</v>
      </c>
      <c r="W17" s="161" t="s">
        <v>112</v>
      </c>
      <c r="X17" s="16"/>
      <c r="Y17" s="19"/>
      <c r="Z17" s="19"/>
      <c r="AA17" s="20">
        <f t="shared" si="3"/>
        <v>0</v>
      </c>
      <c r="AB17" s="16"/>
      <c r="AC17" s="19"/>
      <c r="AD17" s="19"/>
      <c r="AE17" s="20">
        <f t="shared" si="4"/>
        <v>0</v>
      </c>
      <c r="AF17" s="20"/>
      <c r="AG17" s="29">
        <f t="shared" si="5"/>
        <v>0</v>
      </c>
      <c r="AH17" s="28" t="s">
        <v>59</v>
      </c>
      <c r="AI17" s="16"/>
      <c r="AJ17" s="19"/>
      <c r="AK17" s="19"/>
      <c r="AL17" s="20">
        <f t="shared" si="6"/>
        <v>0</v>
      </c>
      <c r="AM17" s="16"/>
      <c r="AN17" s="19"/>
      <c r="AO17" s="19"/>
      <c r="AP17" s="20">
        <f t="shared" si="7"/>
        <v>0</v>
      </c>
      <c r="AQ17" s="20"/>
      <c r="AR17" s="18">
        <f t="shared" si="8"/>
        <v>0</v>
      </c>
      <c r="AS17" s="37" t="s">
        <v>156</v>
      </c>
      <c r="AT17" s="16"/>
      <c r="AU17" s="19"/>
      <c r="AV17" s="19"/>
      <c r="AW17" s="20">
        <f t="shared" si="9"/>
        <v>0</v>
      </c>
      <c r="AX17" s="16"/>
      <c r="AY17" s="19"/>
      <c r="AZ17" s="19"/>
      <c r="BA17" s="20">
        <f t="shared" si="10"/>
        <v>0</v>
      </c>
      <c r="BB17" s="20"/>
      <c r="BC17" s="164">
        <f t="shared" si="11"/>
        <v>0</v>
      </c>
    </row>
    <row r="18" spans="1:55" s="5" customFormat="1" ht="24" customHeight="1" x14ac:dyDescent="0.25">
      <c r="A18" s="161" t="s">
        <v>226</v>
      </c>
      <c r="B18" s="16"/>
      <c r="C18" s="19"/>
      <c r="D18" s="19"/>
      <c r="E18" s="20">
        <f t="shared" si="0"/>
        <v>0</v>
      </c>
      <c r="F18" s="16"/>
      <c r="G18" s="19"/>
      <c r="H18" s="19"/>
      <c r="I18" s="20">
        <f t="shared" si="1"/>
        <v>0</v>
      </c>
      <c r="J18" s="20"/>
      <c r="K18" s="162">
        <f t="shared" si="2"/>
        <v>0</v>
      </c>
      <c r="L18" s="37" t="s">
        <v>142</v>
      </c>
      <c r="M18" s="16"/>
      <c r="N18" s="19"/>
      <c r="O18" s="19"/>
      <c r="P18" s="20">
        <f t="shared" si="23"/>
        <v>0</v>
      </c>
      <c r="Q18" s="16"/>
      <c r="R18" s="19"/>
      <c r="S18" s="19"/>
      <c r="T18" s="20">
        <f t="shared" si="24"/>
        <v>0</v>
      </c>
      <c r="U18" s="20"/>
      <c r="V18" s="164">
        <f t="shared" si="25"/>
        <v>0</v>
      </c>
      <c r="W18" s="161" t="s">
        <v>113</v>
      </c>
      <c r="X18" s="16"/>
      <c r="Y18" s="19"/>
      <c r="Z18" s="19"/>
      <c r="AA18" s="20">
        <f t="shared" si="3"/>
        <v>0</v>
      </c>
      <c r="AB18" s="16"/>
      <c r="AC18" s="19"/>
      <c r="AD18" s="19"/>
      <c r="AE18" s="20">
        <f t="shared" si="4"/>
        <v>0</v>
      </c>
      <c r="AF18" s="20"/>
      <c r="AG18" s="29">
        <f t="shared" si="5"/>
        <v>0</v>
      </c>
      <c r="AH18" s="28" t="s">
        <v>193</v>
      </c>
      <c r="AI18" s="16"/>
      <c r="AJ18" s="19"/>
      <c r="AK18" s="19"/>
      <c r="AL18" s="20">
        <f t="shared" si="6"/>
        <v>0</v>
      </c>
      <c r="AM18" s="16"/>
      <c r="AN18" s="19"/>
      <c r="AO18" s="19"/>
      <c r="AP18" s="20">
        <f t="shared" si="7"/>
        <v>0</v>
      </c>
      <c r="AQ18" s="20"/>
      <c r="AR18" s="18">
        <f t="shared" si="8"/>
        <v>0</v>
      </c>
      <c r="AS18" s="37" t="s">
        <v>157</v>
      </c>
      <c r="AT18" s="16"/>
      <c r="AU18" s="19"/>
      <c r="AV18" s="19"/>
      <c r="AW18" s="20">
        <f t="shared" si="9"/>
        <v>0</v>
      </c>
      <c r="AX18" s="16"/>
      <c r="AY18" s="19"/>
      <c r="AZ18" s="19"/>
      <c r="BA18" s="20">
        <f t="shared" si="10"/>
        <v>0</v>
      </c>
      <c r="BB18" s="20"/>
      <c r="BC18" s="164">
        <f t="shared" si="11"/>
        <v>0</v>
      </c>
    </row>
    <row r="19" spans="1:55" s="5" customFormat="1" ht="24" customHeight="1" x14ac:dyDescent="0.25">
      <c r="A19" s="161" t="s">
        <v>227</v>
      </c>
      <c r="B19" s="16"/>
      <c r="C19" s="19"/>
      <c r="D19" s="19"/>
      <c r="E19" s="20">
        <f t="shared" si="0"/>
        <v>0</v>
      </c>
      <c r="F19" s="16"/>
      <c r="G19" s="19"/>
      <c r="H19" s="19"/>
      <c r="I19" s="20">
        <f t="shared" si="1"/>
        <v>0</v>
      </c>
      <c r="J19" s="20"/>
      <c r="K19" s="162">
        <f t="shared" si="2"/>
        <v>0</v>
      </c>
      <c r="L19" s="37" t="s">
        <v>145</v>
      </c>
      <c r="M19" s="16"/>
      <c r="N19" s="19"/>
      <c r="O19" s="19"/>
      <c r="P19" s="20">
        <f t="shared" si="23"/>
        <v>0</v>
      </c>
      <c r="Q19" s="16"/>
      <c r="R19" s="19"/>
      <c r="S19" s="19"/>
      <c r="T19" s="20">
        <f t="shared" si="24"/>
        <v>0</v>
      </c>
      <c r="U19" s="20"/>
      <c r="V19" s="164">
        <f t="shared" si="25"/>
        <v>0</v>
      </c>
      <c r="W19" s="161" t="s">
        <v>114</v>
      </c>
      <c r="X19" s="16"/>
      <c r="Y19" s="19"/>
      <c r="Z19" s="19"/>
      <c r="AA19" s="20">
        <f t="shared" si="3"/>
        <v>0</v>
      </c>
      <c r="AB19" s="16"/>
      <c r="AC19" s="19"/>
      <c r="AD19" s="19"/>
      <c r="AE19" s="20">
        <f t="shared" si="4"/>
        <v>0</v>
      </c>
      <c r="AF19" s="20"/>
      <c r="AG19" s="29">
        <f t="shared" si="5"/>
        <v>0</v>
      </c>
      <c r="AH19" s="28" t="s">
        <v>199</v>
      </c>
      <c r="AI19" s="16"/>
      <c r="AJ19" s="19"/>
      <c r="AK19" s="19"/>
      <c r="AL19" s="20">
        <f t="shared" si="6"/>
        <v>0</v>
      </c>
      <c r="AM19" s="16"/>
      <c r="AN19" s="19"/>
      <c r="AO19" s="19"/>
      <c r="AP19" s="20">
        <f t="shared" si="7"/>
        <v>0</v>
      </c>
      <c r="AQ19" s="20"/>
      <c r="AR19" s="18">
        <f t="shared" si="8"/>
        <v>0</v>
      </c>
      <c r="AS19" s="72" t="s">
        <v>158</v>
      </c>
      <c r="AT19" s="31"/>
      <c r="AU19" s="34"/>
      <c r="AV19" s="34"/>
      <c r="AW19" s="35">
        <f t="shared" si="9"/>
        <v>0</v>
      </c>
      <c r="AX19" s="31"/>
      <c r="AY19" s="34"/>
      <c r="AZ19" s="34"/>
      <c r="BA19" s="35">
        <f t="shared" si="10"/>
        <v>0</v>
      </c>
      <c r="BB19" s="35"/>
      <c r="BC19" s="177">
        <f t="shared" si="11"/>
        <v>0</v>
      </c>
    </row>
    <row r="20" spans="1:55" s="5" customFormat="1" ht="24" customHeight="1" thickBot="1" x14ac:dyDescent="0.3">
      <c r="A20" s="161" t="s">
        <v>103</v>
      </c>
      <c r="B20" s="16"/>
      <c r="C20" s="19"/>
      <c r="D20" s="19"/>
      <c r="E20" s="20">
        <f t="shared" si="0"/>
        <v>0</v>
      </c>
      <c r="F20" s="16"/>
      <c r="G20" s="19"/>
      <c r="H20" s="19"/>
      <c r="I20" s="20">
        <f t="shared" si="1"/>
        <v>0</v>
      </c>
      <c r="J20" s="20"/>
      <c r="K20" s="162">
        <f t="shared" si="2"/>
        <v>0</v>
      </c>
      <c r="L20" s="37" t="s">
        <v>151</v>
      </c>
      <c r="M20" s="16"/>
      <c r="N20" s="19"/>
      <c r="O20" s="19"/>
      <c r="P20" s="20">
        <f t="shared" si="23"/>
        <v>0</v>
      </c>
      <c r="Q20" s="16"/>
      <c r="R20" s="19"/>
      <c r="S20" s="19"/>
      <c r="T20" s="20">
        <f t="shared" si="24"/>
        <v>0</v>
      </c>
      <c r="U20" s="20"/>
      <c r="V20" s="164">
        <f t="shared" si="25"/>
        <v>0</v>
      </c>
      <c r="W20" s="161" t="s">
        <v>115</v>
      </c>
      <c r="X20" s="16"/>
      <c r="Y20" s="19"/>
      <c r="Z20" s="19"/>
      <c r="AA20" s="20">
        <f t="shared" si="3"/>
        <v>0</v>
      </c>
      <c r="AB20" s="16"/>
      <c r="AC20" s="19"/>
      <c r="AD20" s="19"/>
      <c r="AE20" s="20">
        <f t="shared" si="4"/>
        <v>0</v>
      </c>
      <c r="AF20" s="20"/>
      <c r="AG20" s="29">
        <f t="shared" si="5"/>
        <v>0</v>
      </c>
      <c r="AH20" s="28" t="s">
        <v>64</v>
      </c>
      <c r="AI20" s="16"/>
      <c r="AJ20" s="19"/>
      <c r="AK20" s="19"/>
      <c r="AL20" s="20">
        <f t="shared" si="6"/>
        <v>0</v>
      </c>
      <c r="AM20" s="16"/>
      <c r="AN20" s="19"/>
      <c r="AO20" s="19"/>
      <c r="AP20" s="20">
        <f t="shared" si="7"/>
        <v>0</v>
      </c>
      <c r="AQ20" s="20"/>
      <c r="AR20" s="18">
        <f t="shared" si="8"/>
        <v>0</v>
      </c>
      <c r="AS20" s="77" t="s">
        <v>124</v>
      </c>
      <c r="AT20" s="39">
        <f>SUM(AT15:AT19)</f>
        <v>0</v>
      </c>
      <c r="AU20" s="42">
        <f t="shared" ref="AU20:AV20" si="26">SUM(AU15:AU19)</f>
        <v>0</v>
      </c>
      <c r="AV20" s="42">
        <f t="shared" si="26"/>
        <v>0</v>
      </c>
      <c r="AW20" s="43">
        <f t="shared" si="9"/>
        <v>0</v>
      </c>
      <c r="AX20" s="39">
        <f t="shared" ref="AX20:AZ20" si="27">SUM(AX15:AX19)</f>
        <v>0</v>
      </c>
      <c r="AY20" s="42">
        <f t="shared" si="27"/>
        <v>0</v>
      </c>
      <c r="AZ20" s="42">
        <f t="shared" si="27"/>
        <v>0</v>
      </c>
      <c r="BA20" s="43">
        <f t="shared" si="10"/>
        <v>0</v>
      </c>
      <c r="BB20" s="43">
        <f>SUM(BB15:BB19)</f>
        <v>0</v>
      </c>
      <c r="BC20" s="165">
        <f t="shared" si="11"/>
        <v>0</v>
      </c>
    </row>
    <row r="21" spans="1:55" s="5" customFormat="1" ht="24" customHeight="1" thickTop="1" thickBot="1" x14ac:dyDescent="0.3">
      <c r="A21" s="161" t="s">
        <v>104</v>
      </c>
      <c r="B21" s="16"/>
      <c r="C21" s="19"/>
      <c r="D21" s="19"/>
      <c r="E21" s="20">
        <f t="shared" si="0"/>
        <v>0</v>
      </c>
      <c r="F21" s="16"/>
      <c r="G21" s="19"/>
      <c r="H21" s="19"/>
      <c r="I21" s="20">
        <f t="shared" si="1"/>
        <v>0</v>
      </c>
      <c r="J21" s="20"/>
      <c r="K21" s="162">
        <f t="shared" si="2"/>
        <v>0</v>
      </c>
      <c r="L21" s="37" t="s">
        <v>155</v>
      </c>
      <c r="M21" s="16"/>
      <c r="N21" s="19"/>
      <c r="O21" s="19"/>
      <c r="P21" s="20">
        <f t="shared" si="23"/>
        <v>0</v>
      </c>
      <c r="Q21" s="16"/>
      <c r="R21" s="19"/>
      <c r="S21" s="19"/>
      <c r="T21" s="20">
        <f t="shared" si="24"/>
        <v>0</v>
      </c>
      <c r="U21" s="20"/>
      <c r="V21" s="164">
        <f t="shared" si="25"/>
        <v>0</v>
      </c>
      <c r="W21" s="161" t="s">
        <v>116</v>
      </c>
      <c r="X21" s="16"/>
      <c r="Y21" s="19"/>
      <c r="Z21" s="19"/>
      <c r="AA21" s="20">
        <f t="shared" si="3"/>
        <v>0</v>
      </c>
      <c r="AB21" s="16"/>
      <c r="AC21" s="19"/>
      <c r="AD21" s="19"/>
      <c r="AE21" s="20">
        <f t="shared" si="4"/>
        <v>0</v>
      </c>
      <c r="AF21" s="20"/>
      <c r="AG21" s="29">
        <f t="shared" si="5"/>
        <v>0</v>
      </c>
      <c r="AH21" s="28" t="s">
        <v>205</v>
      </c>
      <c r="AI21" s="16"/>
      <c r="AJ21" s="19"/>
      <c r="AK21" s="19"/>
      <c r="AL21" s="20">
        <f t="shared" si="6"/>
        <v>0</v>
      </c>
      <c r="AM21" s="16"/>
      <c r="AN21" s="19"/>
      <c r="AO21" s="19"/>
      <c r="AP21" s="20">
        <f t="shared" si="7"/>
        <v>0</v>
      </c>
      <c r="AQ21" s="20"/>
      <c r="AR21" s="18">
        <f t="shared" si="8"/>
        <v>0</v>
      </c>
      <c r="AS21" s="181" t="s">
        <v>167</v>
      </c>
      <c r="AT21" s="182">
        <f>B37+M46+M14+B28+X34+X43+AI10+AI29+M26+M34+AT5+AT14+AT20</f>
        <v>1</v>
      </c>
      <c r="AU21" s="183">
        <f t="shared" ref="AU21:BC21" si="28">C37+N46+N14+C28+Y34+Y43+AJ10+AJ29+N26+N34+AU5+AU14+AU20</f>
        <v>0</v>
      </c>
      <c r="AV21" s="183">
        <f t="shared" si="28"/>
        <v>0</v>
      </c>
      <c r="AW21" s="184">
        <f t="shared" si="28"/>
        <v>1</v>
      </c>
      <c r="AX21" s="182">
        <f t="shared" si="28"/>
        <v>1</v>
      </c>
      <c r="AY21" s="183">
        <f t="shared" si="28"/>
        <v>0</v>
      </c>
      <c r="AZ21" s="183">
        <f t="shared" si="28"/>
        <v>0</v>
      </c>
      <c r="BA21" s="184">
        <f t="shared" si="28"/>
        <v>1</v>
      </c>
      <c r="BB21" s="184">
        <f t="shared" si="28"/>
        <v>0</v>
      </c>
      <c r="BC21" s="185">
        <f t="shared" si="28"/>
        <v>2</v>
      </c>
    </row>
    <row r="22" spans="1:55" s="5" customFormat="1" ht="24" customHeight="1" thickTop="1" x14ac:dyDescent="0.25">
      <c r="A22" s="161" t="s">
        <v>174</v>
      </c>
      <c r="B22" s="16"/>
      <c r="C22" s="19"/>
      <c r="D22" s="19"/>
      <c r="E22" s="20">
        <f t="shared" si="0"/>
        <v>0</v>
      </c>
      <c r="F22" s="16"/>
      <c r="G22" s="19"/>
      <c r="H22" s="19"/>
      <c r="I22" s="20">
        <f t="shared" si="1"/>
        <v>0</v>
      </c>
      <c r="J22" s="20"/>
      <c r="K22" s="162">
        <f t="shared" si="2"/>
        <v>0</v>
      </c>
      <c r="L22" s="37" t="s">
        <v>159</v>
      </c>
      <c r="M22" s="16"/>
      <c r="N22" s="19"/>
      <c r="O22" s="19"/>
      <c r="P22" s="20">
        <f t="shared" si="23"/>
        <v>0</v>
      </c>
      <c r="Q22" s="16"/>
      <c r="R22" s="19"/>
      <c r="S22" s="19"/>
      <c r="T22" s="20">
        <f t="shared" si="24"/>
        <v>0</v>
      </c>
      <c r="U22" s="20"/>
      <c r="V22" s="164">
        <f t="shared" si="25"/>
        <v>0</v>
      </c>
      <c r="W22" s="186" t="s">
        <v>289</v>
      </c>
      <c r="X22" s="51"/>
      <c r="Y22" s="54"/>
      <c r="Z22" s="54"/>
      <c r="AA22" s="52">
        <f t="shared" si="3"/>
        <v>0</v>
      </c>
      <c r="AB22" s="51"/>
      <c r="AC22" s="54"/>
      <c r="AD22" s="54"/>
      <c r="AE22" s="52">
        <f t="shared" si="4"/>
        <v>0</v>
      </c>
      <c r="AF22" s="52"/>
      <c r="AG22" s="187">
        <f t="shared" si="5"/>
        <v>0</v>
      </c>
      <c r="AH22" s="28" t="s">
        <v>278</v>
      </c>
      <c r="AI22" s="16"/>
      <c r="AJ22" s="19"/>
      <c r="AK22" s="19"/>
      <c r="AL22" s="20">
        <f t="shared" si="6"/>
        <v>0</v>
      </c>
      <c r="AM22" s="16"/>
      <c r="AN22" s="19"/>
      <c r="AO22" s="19"/>
      <c r="AP22" s="20">
        <f t="shared" si="7"/>
        <v>0</v>
      </c>
      <c r="AQ22" s="20"/>
      <c r="AR22" s="18">
        <f t="shared" si="8"/>
        <v>0</v>
      </c>
      <c r="AS22" s="91"/>
      <c r="AT22" s="16"/>
      <c r="AU22" s="19"/>
      <c r="AV22" s="19"/>
      <c r="AW22" s="20"/>
      <c r="AX22" s="16"/>
      <c r="AY22" s="19"/>
      <c r="AZ22" s="19"/>
      <c r="BA22" s="20"/>
      <c r="BB22" s="20"/>
      <c r="BC22" s="164"/>
    </row>
    <row r="23" spans="1:55" s="5" customFormat="1" ht="24" customHeight="1" x14ac:dyDescent="0.25">
      <c r="A23" s="161" t="s">
        <v>176</v>
      </c>
      <c r="B23" s="16"/>
      <c r="C23" s="19"/>
      <c r="D23" s="19"/>
      <c r="E23" s="20">
        <f t="shared" si="0"/>
        <v>0</v>
      </c>
      <c r="F23" s="16"/>
      <c r="G23" s="19"/>
      <c r="H23" s="19"/>
      <c r="I23" s="20">
        <f t="shared" si="1"/>
        <v>0</v>
      </c>
      <c r="J23" s="20"/>
      <c r="K23" s="162">
        <f t="shared" si="2"/>
        <v>0</v>
      </c>
      <c r="L23" s="37" t="s">
        <v>280</v>
      </c>
      <c r="M23" s="16"/>
      <c r="N23" s="19"/>
      <c r="O23" s="19"/>
      <c r="P23" s="20">
        <f t="shared" si="23"/>
        <v>0</v>
      </c>
      <c r="Q23" s="16"/>
      <c r="R23" s="19"/>
      <c r="S23" s="19"/>
      <c r="T23" s="20">
        <f t="shared" si="24"/>
        <v>0</v>
      </c>
      <c r="U23" s="20"/>
      <c r="V23" s="164">
        <f t="shared" si="25"/>
        <v>0</v>
      </c>
      <c r="W23" s="188" t="s">
        <v>290</v>
      </c>
      <c r="X23" s="46"/>
      <c r="Y23" s="49"/>
      <c r="Z23" s="49"/>
      <c r="AA23" s="47">
        <f t="shared" si="3"/>
        <v>0</v>
      </c>
      <c r="AB23" s="46"/>
      <c r="AC23" s="49"/>
      <c r="AD23" s="49"/>
      <c r="AE23" s="47">
        <f t="shared" si="4"/>
        <v>0</v>
      </c>
      <c r="AF23" s="47"/>
      <c r="AG23" s="168">
        <f t="shared" si="5"/>
        <v>0</v>
      </c>
      <c r="AH23" s="92" t="s">
        <v>292</v>
      </c>
      <c r="AI23" s="46"/>
      <c r="AJ23" s="49"/>
      <c r="AK23" s="49" t="s">
        <v>270</v>
      </c>
      <c r="AL23" s="47">
        <f t="shared" si="6"/>
        <v>0</v>
      </c>
      <c r="AM23" s="46" t="s">
        <v>270</v>
      </c>
      <c r="AN23" s="49"/>
      <c r="AO23" s="49"/>
      <c r="AP23" s="47">
        <f t="shared" si="7"/>
        <v>0</v>
      </c>
      <c r="AQ23" s="47"/>
      <c r="AR23" s="168">
        <f t="shared" si="8"/>
        <v>0</v>
      </c>
      <c r="AS23" s="91"/>
      <c r="AT23" s="189"/>
      <c r="AU23" s="190"/>
      <c r="AV23" s="190"/>
      <c r="AW23" s="20"/>
      <c r="AX23" s="189"/>
      <c r="AY23" s="190"/>
      <c r="AZ23" s="190"/>
      <c r="BA23" s="20"/>
      <c r="BB23" s="191"/>
      <c r="BC23" s="164"/>
    </row>
    <row r="24" spans="1:55" s="5" customFormat="1" ht="24" customHeight="1" x14ac:dyDescent="0.25">
      <c r="A24" s="161" t="s">
        <v>179</v>
      </c>
      <c r="B24" s="16"/>
      <c r="C24" s="19"/>
      <c r="D24" s="19"/>
      <c r="E24" s="20">
        <f t="shared" si="0"/>
        <v>0</v>
      </c>
      <c r="F24" s="16"/>
      <c r="G24" s="19"/>
      <c r="H24" s="19"/>
      <c r="I24" s="20">
        <f t="shared" si="1"/>
        <v>0</v>
      </c>
      <c r="J24" s="20"/>
      <c r="K24" s="162">
        <f t="shared" si="2"/>
        <v>0</v>
      </c>
      <c r="L24" s="37" t="s">
        <v>281</v>
      </c>
      <c r="M24" s="16"/>
      <c r="N24" s="19"/>
      <c r="O24" s="19"/>
      <c r="P24" s="20">
        <f t="shared" si="23"/>
        <v>0</v>
      </c>
      <c r="Q24" s="16"/>
      <c r="R24" s="19"/>
      <c r="S24" s="19"/>
      <c r="T24" s="20">
        <f t="shared" si="24"/>
        <v>0</v>
      </c>
      <c r="U24" s="20"/>
      <c r="V24" s="164">
        <f t="shared" si="25"/>
        <v>0</v>
      </c>
      <c r="W24" s="37" t="s">
        <v>291</v>
      </c>
      <c r="X24" s="16"/>
      <c r="Y24" s="19"/>
      <c r="Z24" s="19"/>
      <c r="AA24" s="20">
        <f t="shared" ref="AA24:AA47" si="29">SUM(X24:Z24)</f>
        <v>0</v>
      </c>
      <c r="AB24" s="16" t="s">
        <v>239</v>
      </c>
      <c r="AC24" s="19"/>
      <c r="AD24" s="19"/>
      <c r="AE24" s="20">
        <f t="shared" ref="AE24:AE47" si="30">SUM(AB24:AD24)</f>
        <v>0</v>
      </c>
      <c r="AF24" s="20"/>
      <c r="AG24" s="164">
        <f t="shared" ref="AG24:AG47" si="31">AA24+AE24+AF24</f>
        <v>0</v>
      </c>
      <c r="AH24" s="28" t="s">
        <v>293</v>
      </c>
      <c r="AI24" s="16"/>
      <c r="AJ24" s="19"/>
      <c r="AK24" s="19"/>
      <c r="AL24" s="20">
        <f t="shared" ref="AL24:AL29" si="32">SUM(AI24:AK24)</f>
        <v>0</v>
      </c>
      <c r="AM24" s="16"/>
      <c r="AN24" s="19"/>
      <c r="AO24" s="19"/>
      <c r="AP24" s="20">
        <f t="shared" ref="AP24:AP29" si="33">SUM(AM24:AO24)</f>
        <v>0</v>
      </c>
      <c r="AQ24" s="20"/>
      <c r="AR24" s="18">
        <f t="shared" ref="AR24:AR29" si="34">AL24+AP24+AQ24</f>
        <v>0</v>
      </c>
      <c r="AS24" s="91"/>
      <c r="AT24" s="189"/>
      <c r="AU24" s="190"/>
      <c r="AV24" s="190"/>
      <c r="AW24" s="20"/>
      <c r="AX24" s="189"/>
      <c r="AY24" s="190"/>
      <c r="AZ24" s="190"/>
      <c r="BA24" s="20"/>
      <c r="BB24" s="191"/>
      <c r="BC24" s="164"/>
    </row>
    <row r="25" spans="1:55" s="5" customFormat="1" ht="24" customHeight="1" x14ac:dyDescent="0.25">
      <c r="A25" s="161" t="s">
        <v>105</v>
      </c>
      <c r="B25" s="16"/>
      <c r="C25" s="19"/>
      <c r="D25" s="19"/>
      <c r="E25" s="20">
        <f t="shared" si="0"/>
        <v>0</v>
      </c>
      <c r="F25" s="16"/>
      <c r="G25" s="19"/>
      <c r="H25" s="19"/>
      <c r="I25" s="20">
        <f t="shared" si="1"/>
        <v>0</v>
      </c>
      <c r="J25" s="20"/>
      <c r="K25" s="162">
        <f t="shared" si="2"/>
        <v>0</v>
      </c>
      <c r="L25" s="93" t="s">
        <v>282</v>
      </c>
      <c r="M25" s="56"/>
      <c r="N25" s="59"/>
      <c r="O25" s="59"/>
      <c r="P25" s="57">
        <f t="shared" si="23"/>
        <v>0</v>
      </c>
      <c r="Q25" s="56"/>
      <c r="R25" s="59"/>
      <c r="S25" s="59"/>
      <c r="T25" s="57">
        <f t="shared" si="24"/>
        <v>0</v>
      </c>
      <c r="U25" s="57"/>
      <c r="V25" s="171">
        <f t="shared" si="25"/>
        <v>0</v>
      </c>
      <c r="W25" s="37" t="s">
        <v>120</v>
      </c>
      <c r="X25" s="16"/>
      <c r="Y25" s="19"/>
      <c r="Z25" s="19"/>
      <c r="AA25" s="20">
        <f t="shared" si="29"/>
        <v>0</v>
      </c>
      <c r="AB25" s="16"/>
      <c r="AC25" s="19"/>
      <c r="AD25" s="19"/>
      <c r="AE25" s="20">
        <f t="shared" si="30"/>
        <v>0</v>
      </c>
      <c r="AF25" s="20"/>
      <c r="AG25" s="164">
        <f t="shared" si="31"/>
        <v>0</v>
      </c>
      <c r="AH25" s="28" t="s">
        <v>294</v>
      </c>
      <c r="AI25" s="16"/>
      <c r="AJ25" s="19"/>
      <c r="AK25" s="19"/>
      <c r="AL25" s="20">
        <f t="shared" si="32"/>
        <v>0</v>
      </c>
      <c r="AM25" s="16"/>
      <c r="AN25" s="19"/>
      <c r="AO25" s="19"/>
      <c r="AP25" s="20">
        <f t="shared" si="33"/>
        <v>0</v>
      </c>
      <c r="AQ25" s="20"/>
      <c r="AR25" s="18">
        <f t="shared" si="34"/>
        <v>0</v>
      </c>
      <c r="AS25" s="91"/>
      <c r="AT25" s="16"/>
      <c r="AU25" s="19"/>
      <c r="AV25" s="19"/>
      <c r="AW25" s="20"/>
      <c r="AX25" s="16"/>
      <c r="AY25" s="19"/>
      <c r="AZ25" s="19"/>
      <c r="BA25" s="20"/>
      <c r="BB25" s="20"/>
      <c r="BC25" s="164"/>
    </row>
    <row r="26" spans="1:55" s="5" customFormat="1" ht="24" customHeight="1" thickBot="1" x14ac:dyDescent="0.3">
      <c r="A26" s="161" t="s">
        <v>106</v>
      </c>
      <c r="B26" s="16"/>
      <c r="C26" s="19"/>
      <c r="D26" s="19"/>
      <c r="E26" s="20">
        <f t="shared" si="0"/>
        <v>0</v>
      </c>
      <c r="F26" s="16"/>
      <c r="G26" s="19"/>
      <c r="H26" s="19"/>
      <c r="I26" s="20">
        <f t="shared" si="1"/>
        <v>0</v>
      </c>
      <c r="J26" s="20"/>
      <c r="K26" s="162">
        <f t="shared" si="2"/>
        <v>0</v>
      </c>
      <c r="L26" s="94" t="s">
        <v>124</v>
      </c>
      <c r="M26" s="69">
        <f>SUM(M15:M25)</f>
        <v>1</v>
      </c>
      <c r="N26" s="79">
        <f t="shared" ref="N26:O26" si="35">SUM(N15:N25)</f>
        <v>0</v>
      </c>
      <c r="O26" s="79">
        <f t="shared" si="35"/>
        <v>0</v>
      </c>
      <c r="P26" s="179">
        <f t="shared" si="23"/>
        <v>1</v>
      </c>
      <c r="Q26" s="69">
        <f t="shared" ref="Q26:S26" si="36">SUM(Q15:Q25)</f>
        <v>0</v>
      </c>
      <c r="R26" s="79">
        <f t="shared" si="36"/>
        <v>0</v>
      </c>
      <c r="S26" s="79">
        <f t="shared" si="36"/>
        <v>0</v>
      </c>
      <c r="T26" s="179">
        <f t="shared" si="24"/>
        <v>0</v>
      </c>
      <c r="U26" s="179">
        <f>SUM(U15:U25)</f>
        <v>0</v>
      </c>
      <c r="V26" s="174">
        <f t="shared" si="25"/>
        <v>1</v>
      </c>
      <c r="W26" s="37" t="s">
        <v>10</v>
      </c>
      <c r="X26" s="16"/>
      <c r="Y26" s="19"/>
      <c r="Z26" s="19"/>
      <c r="AA26" s="20">
        <f t="shared" si="29"/>
        <v>0</v>
      </c>
      <c r="AB26" s="16"/>
      <c r="AC26" s="19"/>
      <c r="AD26" s="19"/>
      <c r="AE26" s="20">
        <f t="shared" si="30"/>
        <v>0</v>
      </c>
      <c r="AF26" s="20"/>
      <c r="AG26" s="164">
        <f t="shared" si="31"/>
        <v>0</v>
      </c>
      <c r="AH26" s="28" t="s">
        <v>295</v>
      </c>
      <c r="AI26" s="16"/>
      <c r="AJ26" s="19"/>
      <c r="AK26" s="19"/>
      <c r="AL26" s="20">
        <f t="shared" si="32"/>
        <v>0</v>
      </c>
      <c r="AM26" s="16"/>
      <c r="AN26" s="19"/>
      <c r="AO26" s="19"/>
      <c r="AP26" s="20">
        <f t="shared" si="33"/>
        <v>0</v>
      </c>
      <c r="AQ26" s="20"/>
      <c r="AR26" s="18">
        <f t="shared" si="34"/>
        <v>0</v>
      </c>
      <c r="AS26" s="91"/>
      <c r="AT26" s="16"/>
      <c r="AU26" s="19"/>
      <c r="AV26" s="19"/>
      <c r="AW26" s="20"/>
      <c r="AX26" s="16"/>
      <c r="AY26" s="19"/>
      <c r="AZ26" s="19"/>
      <c r="BA26" s="20"/>
      <c r="BB26" s="20"/>
      <c r="BC26" s="164"/>
    </row>
    <row r="27" spans="1:55" s="5" customFormat="1" ht="24" customHeight="1" thickTop="1" x14ac:dyDescent="0.25">
      <c r="A27" s="192" t="s">
        <v>107</v>
      </c>
      <c r="B27" s="56"/>
      <c r="C27" s="59"/>
      <c r="D27" s="59"/>
      <c r="E27" s="57">
        <f t="shared" si="0"/>
        <v>0</v>
      </c>
      <c r="F27" s="56"/>
      <c r="G27" s="59"/>
      <c r="H27" s="59"/>
      <c r="I27" s="57">
        <f t="shared" si="1"/>
        <v>0</v>
      </c>
      <c r="J27" s="57"/>
      <c r="K27" s="193">
        <f t="shared" si="2"/>
        <v>0</v>
      </c>
      <c r="L27" s="37" t="s">
        <v>166</v>
      </c>
      <c r="M27" s="16"/>
      <c r="N27" s="19"/>
      <c r="O27" s="19"/>
      <c r="P27" s="20">
        <f t="shared" si="23"/>
        <v>0</v>
      </c>
      <c r="Q27" s="16"/>
      <c r="R27" s="19"/>
      <c r="S27" s="19"/>
      <c r="T27" s="20">
        <f t="shared" si="24"/>
        <v>0</v>
      </c>
      <c r="U27" s="20"/>
      <c r="V27" s="164">
        <f t="shared" si="25"/>
        <v>0</v>
      </c>
      <c r="W27" s="108" t="s">
        <v>12</v>
      </c>
      <c r="X27" s="16"/>
      <c r="Y27" s="19"/>
      <c r="Z27" s="19"/>
      <c r="AA27" s="20">
        <f t="shared" si="29"/>
        <v>0</v>
      </c>
      <c r="AB27" s="16"/>
      <c r="AC27" s="19"/>
      <c r="AD27" s="19"/>
      <c r="AE27" s="20">
        <f t="shared" si="30"/>
        <v>0</v>
      </c>
      <c r="AF27" s="20"/>
      <c r="AG27" s="164">
        <f t="shared" si="31"/>
        <v>0</v>
      </c>
      <c r="AH27" s="97" t="s">
        <v>298</v>
      </c>
      <c r="AI27" s="115"/>
      <c r="AJ27" s="117"/>
      <c r="AK27" s="117"/>
      <c r="AL27" s="99">
        <f t="shared" si="32"/>
        <v>0</v>
      </c>
      <c r="AM27" s="115"/>
      <c r="AN27" s="117"/>
      <c r="AO27" s="117"/>
      <c r="AP27" s="99">
        <f t="shared" si="33"/>
        <v>0</v>
      </c>
      <c r="AQ27" s="99"/>
      <c r="AR27" s="100">
        <f t="shared" si="34"/>
        <v>0</v>
      </c>
      <c r="AS27" s="91"/>
      <c r="AT27" s="189"/>
      <c r="AU27" s="190"/>
      <c r="AV27" s="190"/>
      <c r="AW27" s="20"/>
      <c r="AX27" s="189"/>
      <c r="AY27" s="190"/>
      <c r="AZ27" s="190"/>
      <c r="BA27" s="20"/>
      <c r="BB27" s="191"/>
      <c r="BC27" s="164"/>
    </row>
    <row r="28" spans="1:55" s="5" customFormat="1" ht="24" customHeight="1" thickBot="1" x14ac:dyDescent="0.3">
      <c r="A28" s="173" t="s">
        <v>124</v>
      </c>
      <c r="B28" s="69">
        <f>SUM(B4:B27)</f>
        <v>0</v>
      </c>
      <c r="C28" s="104">
        <f t="shared" ref="C28:D28" si="37">SUM(C4:C27)</f>
        <v>0</v>
      </c>
      <c r="D28" s="71">
        <f t="shared" si="37"/>
        <v>0</v>
      </c>
      <c r="E28" s="69">
        <f t="shared" si="0"/>
        <v>0</v>
      </c>
      <c r="F28" s="69">
        <f t="shared" ref="F28:H28" si="38">SUM(F4:F27)</f>
        <v>0</v>
      </c>
      <c r="G28" s="104">
        <f t="shared" si="38"/>
        <v>0</v>
      </c>
      <c r="H28" s="71">
        <f t="shared" si="38"/>
        <v>0</v>
      </c>
      <c r="I28" s="179">
        <f t="shared" si="1"/>
        <v>0</v>
      </c>
      <c r="J28" s="179">
        <f>SUM(J4:J27)</f>
        <v>0</v>
      </c>
      <c r="K28" s="194">
        <f t="shared" si="2"/>
        <v>0</v>
      </c>
      <c r="L28" s="37" t="s">
        <v>169</v>
      </c>
      <c r="M28" s="16"/>
      <c r="N28" s="19"/>
      <c r="O28" s="19"/>
      <c r="P28" s="20">
        <f t="shared" si="23"/>
        <v>0</v>
      </c>
      <c r="Q28" s="16"/>
      <c r="R28" s="19"/>
      <c r="S28" s="19"/>
      <c r="T28" s="20">
        <f t="shared" si="24"/>
        <v>0</v>
      </c>
      <c r="U28" s="20"/>
      <c r="V28" s="164">
        <f t="shared" si="25"/>
        <v>0</v>
      </c>
      <c r="W28" s="108" t="s">
        <v>13</v>
      </c>
      <c r="X28" s="16"/>
      <c r="Y28" s="19"/>
      <c r="Z28" s="19"/>
      <c r="AA28" s="20">
        <f t="shared" si="29"/>
        <v>0</v>
      </c>
      <c r="AB28" s="16"/>
      <c r="AC28" s="19"/>
      <c r="AD28" s="19"/>
      <c r="AE28" s="20">
        <f t="shared" si="30"/>
        <v>0</v>
      </c>
      <c r="AF28" s="20"/>
      <c r="AG28" s="164">
        <f t="shared" si="31"/>
        <v>0</v>
      </c>
      <c r="AH28" s="105" t="s">
        <v>279</v>
      </c>
      <c r="AI28" s="62"/>
      <c r="AJ28" s="65"/>
      <c r="AK28" s="65"/>
      <c r="AL28" s="63">
        <f t="shared" si="32"/>
        <v>0</v>
      </c>
      <c r="AM28" s="62"/>
      <c r="AN28" s="65"/>
      <c r="AO28" s="65"/>
      <c r="AP28" s="63">
        <f t="shared" si="33"/>
        <v>0</v>
      </c>
      <c r="AQ28" s="63"/>
      <c r="AR28" s="64">
        <f t="shared" si="34"/>
        <v>0</v>
      </c>
      <c r="AS28" s="91"/>
      <c r="AT28" s="16"/>
      <c r="AU28" s="19"/>
      <c r="AV28" s="19"/>
      <c r="AW28" s="20"/>
      <c r="AX28" s="16"/>
      <c r="AY28" s="19"/>
      <c r="AZ28" s="19"/>
      <c r="BA28" s="20"/>
      <c r="BB28" s="20"/>
      <c r="BC28" s="164"/>
    </row>
    <row r="29" spans="1:55" s="5" customFormat="1" ht="24" customHeight="1" thickTop="1" thickBot="1" x14ac:dyDescent="0.3">
      <c r="A29" s="161" t="s">
        <v>118</v>
      </c>
      <c r="B29" s="16"/>
      <c r="C29" s="19"/>
      <c r="D29" s="19"/>
      <c r="E29" s="17">
        <f t="shared" si="0"/>
        <v>0</v>
      </c>
      <c r="F29" s="195">
        <v>1</v>
      </c>
      <c r="G29" s="19"/>
      <c r="H29" s="19"/>
      <c r="I29" s="17">
        <f t="shared" ref="I29:I37" si="39">SUM(F29:H29)</f>
        <v>1</v>
      </c>
      <c r="J29" s="17"/>
      <c r="K29" s="18">
        <f t="shared" si="2"/>
        <v>1</v>
      </c>
      <c r="L29" s="37" t="s">
        <v>171</v>
      </c>
      <c r="M29" s="16"/>
      <c r="N29" s="19"/>
      <c r="O29" s="19"/>
      <c r="P29" s="20">
        <f t="shared" si="23"/>
        <v>0</v>
      </c>
      <c r="Q29" s="16"/>
      <c r="R29" s="19"/>
      <c r="S29" s="19"/>
      <c r="T29" s="20">
        <f t="shared" si="24"/>
        <v>0</v>
      </c>
      <c r="U29" s="20"/>
      <c r="V29" s="164">
        <f t="shared" si="25"/>
        <v>0</v>
      </c>
      <c r="W29" s="91" t="s">
        <v>15</v>
      </c>
      <c r="X29" s="16"/>
      <c r="Y29" s="19"/>
      <c r="Z29" s="19"/>
      <c r="AA29" s="20">
        <f t="shared" si="29"/>
        <v>0</v>
      </c>
      <c r="AB29" s="16"/>
      <c r="AC29" s="19"/>
      <c r="AD29" s="19"/>
      <c r="AE29" s="20">
        <f t="shared" si="30"/>
        <v>0</v>
      </c>
      <c r="AF29" s="20"/>
      <c r="AG29" s="164">
        <f t="shared" si="31"/>
        <v>0</v>
      </c>
      <c r="AH29" s="38" t="s">
        <v>124</v>
      </c>
      <c r="AI29" s="69">
        <f>SUM(AI11:AI28)</f>
        <v>0</v>
      </c>
      <c r="AJ29" s="79">
        <f t="shared" ref="AJ29:AK29" si="40">SUM(AJ11:AJ28)</f>
        <v>0</v>
      </c>
      <c r="AK29" s="79">
        <f t="shared" si="40"/>
        <v>0</v>
      </c>
      <c r="AL29" s="179">
        <f t="shared" si="32"/>
        <v>0</v>
      </c>
      <c r="AM29" s="69">
        <f t="shared" ref="AM29:AO29" si="41">SUM(AM11:AM28)</f>
        <v>0</v>
      </c>
      <c r="AN29" s="79">
        <f t="shared" si="41"/>
        <v>0</v>
      </c>
      <c r="AO29" s="79">
        <f t="shared" si="41"/>
        <v>0</v>
      </c>
      <c r="AP29" s="179">
        <f t="shared" si="33"/>
        <v>0</v>
      </c>
      <c r="AQ29" s="179">
        <f>SUM(AQ11:AQ28)</f>
        <v>0</v>
      </c>
      <c r="AR29" s="71">
        <f t="shared" si="34"/>
        <v>0</v>
      </c>
      <c r="AS29" s="91"/>
      <c r="AT29" s="16"/>
      <c r="AU29" s="19"/>
      <c r="AV29" s="19"/>
      <c r="AW29" s="20"/>
      <c r="AX29" s="16"/>
      <c r="AY29" s="19"/>
      <c r="AZ29" s="19"/>
      <c r="BA29" s="20"/>
      <c r="BB29" s="20"/>
      <c r="BC29" s="164"/>
    </row>
    <row r="30" spans="1:55" s="5" customFormat="1" ht="24" customHeight="1" thickTop="1" x14ac:dyDescent="0.25">
      <c r="A30" s="161" t="s">
        <v>119</v>
      </c>
      <c r="B30" s="16"/>
      <c r="C30" s="19"/>
      <c r="D30" s="19"/>
      <c r="E30" s="17">
        <f t="shared" ref="E30:E37" si="42">SUM(B30:D30)</f>
        <v>0</v>
      </c>
      <c r="F30" s="18"/>
      <c r="G30" s="19"/>
      <c r="H30" s="19"/>
      <c r="I30" s="17">
        <f t="shared" si="39"/>
        <v>0</v>
      </c>
      <c r="J30" s="17"/>
      <c r="K30" s="18">
        <f t="shared" ref="K30:K37" si="43">E30+I30+J30</f>
        <v>0</v>
      </c>
      <c r="L30" s="37" t="s">
        <v>177</v>
      </c>
      <c r="M30" s="16"/>
      <c r="N30" s="19"/>
      <c r="O30" s="19"/>
      <c r="P30" s="20">
        <f t="shared" si="23"/>
        <v>0</v>
      </c>
      <c r="Q30" s="16"/>
      <c r="R30" s="19"/>
      <c r="S30" s="19"/>
      <c r="T30" s="20">
        <f t="shared" si="24"/>
        <v>0</v>
      </c>
      <c r="U30" s="20"/>
      <c r="V30" s="164">
        <f t="shared" si="25"/>
        <v>0</v>
      </c>
      <c r="W30" s="37" t="s">
        <v>16</v>
      </c>
      <c r="X30" s="16"/>
      <c r="Y30" s="19"/>
      <c r="Z30" s="19"/>
      <c r="AA30" s="20">
        <f t="shared" si="29"/>
        <v>0</v>
      </c>
      <c r="AB30" s="16"/>
      <c r="AC30" s="19"/>
      <c r="AD30" s="19"/>
      <c r="AE30" s="20">
        <f t="shared" si="30"/>
        <v>0</v>
      </c>
      <c r="AF30" s="20"/>
      <c r="AG30" s="164">
        <f t="shared" si="31"/>
        <v>0</v>
      </c>
      <c r="AH30" s="28" t="s">
        <v>182</v>
      </c>
      <c r="AI30" s="16"/>
      <c r="AJ30" s="19"/>
      <c r="AK30" s="19"/>
      <c r="AL30" s="20">
        <f t="shared" ref="AL30:AL47" si="44">SUM(AI30:AK30)</f>
        <v>0</v>
      </c>
      <c r="AM30" s="16"/>
      <c r="AN30" s="19"/>
      <c r="AO30" s="19"/>
      <c r="AP30" s="20">
        <f t="shared" ref="AP30:AP47" si="45">SUM(AM30:AO30)</f>
        <v>0</v>
      </c>
      <c r="AQ30" s="20"/>
      <c r="AR30" s="18">
        <f t="shared" ref="AR30:AR47" si="46">AL30+AP30+AQ30</f>
        <v>0</v>
      </c>
      <c r="AS30" s="91"/>
      <c r="AT30" s="16"/>
      <c r="AU30" s="19"/>
      <c r="AV30" s="19"/>
      <c r="AW30" s="20"/>
      <c r="AX30" s="16"/>
      <c r="AY30" s="19"/>
      <c r="AZ30" s="19"/>
      <c r="BA30" s="20"/>
      <c r="BB30" s="20"/>
      <c r="BC30" s="164"/>
    </row>
    <row r="31" spans="1:55" s="5" customFormat="1" ht="24" customHeight="1" x14ac:dyDescent="0.25">
      <c r="A31" s="161" t="s">
        <v>121</v>
      </c>
      <c r="B31" s="16"/>
      <c r="C31" s="19"/>
      <c r="D31" s="19"/>
      <c r="E31" s="17">
        <f t="shared" si="42"/>
        <v>0</v>
      </c>
      <c r="F31" s="18"/>
      <c r="G31" s="19"/>
      <c r="H31" s="19"/>
      <c r="I31" s="17">
        <f t="shared" si="39"/>
        <v>0</v>
      </c>
      <c r="J31" s="17"/>
      <c r="K31" s="18">
        <f t="shared" si="43"/>
        <v>0</v>
      </c>
      <c r="L31" s="37" t="s">
        <v>180</v>
      </c>
      <c r="M31" s="16"/>
      <c r="N31" s="19"/>
      <c r="O31" s="19"/>
      <c r="P31" s="20">
        <f t="shared" si="23"/>
        <v>0</v>
      </c>
      <c r="Q31" s="16"/>
      <c r="R31" s="19"/>
      <c r="S31" s="19"/>
      <c r="T31" s="20">
        <f t="shared" si="24"/>
        <v>0</v>
      </c>
      <c r="U31" s="20"/>
      <c r="V31" s="164">
        <f t="shared" si="25"/>
        <v>0</v>
      </c>
      <c r="W31" s="37" t="s">
        <v>397</v>
      </c>
      <c r="X31" s="16"/>
      <c r="Y31" s="19"/>
      <c r="Z31" s="19"/>
      <c r="AA31" s="20">
        <f t="shared" si="29"/>
        <v>0</v>
      </c>
      <c r="AB31" s="16"/>
      <c r="AC31" s="19"/>
      <c r="AD31" s="19"/>
      <c r="AE31" s="20">
        <f t="shared" si="30"/>
        <v>0</v>
      </c>
      <c r="AF31" s="20"/>
      <c r="AG31" s="164">
        <f t="shared" si="31"/>
        <v>0</v>
      </c>
      <c r="AH31" s="28" t="s">
        <v>183</v>
      </c>
      <c r="AI31" s="16"/>
      <c r="AJ31" s="19"/>
      <c r="AK31" s="19"/>
      <c r="AL31" s="20">
        <f t="shared" si="44"/>
        <v>0</v>
      </c>
      <c r="AM31" s="16"/>
      <c r="AN31" s="19"/>
      <c r="AO31" s="19"/>
      <c r="AP31" s="20">
        <f t="shared" si="45"/>
        <v>0</v>
      </c>
      <c r="AQ31" s="20"/>
      <c r="AR31" s="18">
        <f t="shared" si="46"/>
        <v>0</v>
      </c>
      <c r="AS31" s="91"/>
      <c r="AT31" s="16"/>
      <c r="AU31" s="19"/>
      <c r="AV31" s="19"/>
      <c r="AW31" s="20"/>
      <c r="AX31" s="16"/>
      <c r="AY31" s="19"/>
      <c r="AZ31" s="19"/>
      <c r="BA31" s="20"/>
      <c r="BB31" s="20"/>
      <c r="BC31" s="164"/>
    </row>
    <row r="32" spans="1:55" s="5" customFormat="1" ht="24" customHeight="1" x14ac:dyDescent="0.25">
      <c r="A32" s="161" t="s">
        <v>122</v>
      </c>
      <c r="B32" s="16"/>
      <c r="C32" s="19"/>
      <c r="D32" s="19"/>
      <c r="E32" s="17">
        <f t="shared" si="42"/>
        <v>0</v>
      </c>
      <c r="F32" s="18"/>
      <c r="G32" s="19"/>
      <c r="H32" s="19"/>
      <c r="I32" s="17">
        <f t="shared" si="39"/>
        <v>0</v>
      </c>
      <c r="J32" s="17"/>
      <c r="K32" s="18">
        <f t="shared" si="43"/>
        <v>0</v>
      </c>
      <c r="L32" s="37" t="s">
        <v>40</v>
      </c>
      <c r="M32" s="16"/>
      <c r="N32" s="19"/>
      <c r="O32" s="19"/>
      <c r="P32" s="20">
        <f t="shared" si="23"/>
        <v>0</v>
      </c>
      <c r="Q32" s="16"/>
      <c r="R32" s="19"/>
      <c r="S32" s="19"/>
      <c r="T32" s="20">
        <f t="shared" si="24"/>
        <v>0</v>
      </c>
      <c r="U32" s="20"/>
      <c r="V32" s="164">
        <f t="shared" si="25"/>
        <v>0</v>
      </c>
      <c r="W32" s="196" t="s">
        <v>276</v>
      </c>
      <c r="X32" s="51"/>
      <c r="Y32" s="54"/>
      <c r="Z32" s="54"/>
      <c r="AA32" s="52">
        <f t="shared" si="29"/>
        <v>0</v>
      </c>
      <c r="AB32" s="51"/>
      <c r="AC32" s="197"/>
      <c r="AD32" s="53"/>
      <c r="AE32" s="52">
        <f t="shared" si="30"/>
        <v>0</v>
      </c>
      <c r="AF32" s="52"/>
      <c r="AG32" s="198">
        <f t="shared" si="31"/>
        <v>0</v>
      </c>
      <c r="AH32" s="28" t="s">
        <v>184</v>
      </c>
      <c r="AI32" s="16"/>
      <c r="AJ32" s="19"/>
      <c r="AK32" s="19"/>
      <c r="AL32" s="20">
        <f t="shared" si="44"/>
        <v>0</v>
      </c>
      <c r="AM32" s="16"/>
      <c r="AN32" s="19"/>
      <c r="AO32" s="19"/>
      <c r="AP32" s="20">
        <f t="shared" si="45"/>
        <v>0</v>
      </c>
      <c r="AQ32" s="20"/>
      <c r="AR32" s="18">
        <f t="shared" si="46"/>
        <v>0</v>
      </c>
      <c r="AS32" s="91"/>
      <c r="AT32" s="16"/>
      <c r="AU32" s="19"/>
      <c r="AV32" s="19"/>
      <c r="AW32" s="20"/>
      <c r="AX32" s="16"/>
      <c r="AY32" s="19"/>
      <c r="AZ32" s="19"/>
      <c r="BA32" s="20"/>
      <c r="BB32" s="20"/>
      <c r="BC32" s="164"/>
    </row>
    <row r="33" spans="1:55" s="5" customFormat="1" ht="24" customHeight="1" x14ac:dyDescent="0.25">
      <c r="A33" s="161" t="s">
        <v>123</v>
      </c>
      <c r="B33" s="16"/>
      <c r="C33" s="19"/>
      <c r="D33" s="19"/>
      <c r="E33" s="17">
        <f t="shared" si="42"/>
        <v>0</v>
      </c>
      <c r="F33" s="18"/>
      <c r="G33" s="19"/>
      <c r="H33" s="19"/>
      <c r="I33" s="17">
        <f t="shared" si="39"/>
        <v>0</v>
      </c>
      <c r="J33" s="17"/>
      <c r="K33" s="18">
        <f t="shared" si="43"/>
        <v>0</v>
      </c>
      <c r="L33" s="93" t="s">
        <v>283</v>
      </c>
      <c r="M33" s="56"/>
      <c r="N33" s="59"/>
      <c r="O33" s="59"/>
      <c r="P33" s="57">
        <f t="shared" si="23"/>
        <v>0</v>
      </c>
      <c r="Q33" s="56" t="s">
        <v>270</v>
      </c>
      <c r="R33" s="59"/>
      <c r="S33" s="59"/>
      <c r="T33" s="57">
        <f t="shared" si="24"/>
        <v>0</v>
      </c>
      <c r="U33" s="57"/>
      <c r="V33" s="171">
        <f t="shared" si="25"/>
        <v>0</v>
      </c>
      <c r="W33" s="93" t="s">
        <v>275</v>
      </c>
      <c r="X33" s="199"/>
      <c r="Y33" s="75"/>
      <c r="Z33" s="75"/>
      <c r="AA33" s="200">
        <f t="shared" si="29"/>
        <v>0</v>
      </c>
      <c r="AB33" s="199"/>
      <c r="AC33" s="75"/>
      <c r="AD33" s="75"/>
      <c r="AE33" s="200">
        <f t="shared" si="30"/>
        <v>0</v>
      </c>
      <c r="AF33" s="200"/>
      <c r="AG33" s="201">
        <f t="shared" si="31"/>
        <v>0</v>
      </c>
      <c r="AH33" s="28" t="s">
        <v>185</v>
      </c>
      <c r="AI33" s="16"/>
      <c r="AJ33" s="19"/>
      <c r="AK33" s="19"/>
      <c r="AL33" s="20">
        <f t="shared" si="44"/>
        <v>0</v>
      </c>
      <c r="AM33" s="16"/>
      <c r="AN33" s="19"/>
      <c r="AO33" s="19"/>
      <c r="AP33" s="20">
        <f t="shared" si="45"/>
        <v>0</v>
      </c>
      <c r="AQ33" s="20"/>
      <c r="AR33" s="18">
        <f t="shared" si="46"/>
        <v>0</v>
      </c>
      <c r="AS33" s="91"/>
      <c r="AT33" s="16"/>
      <c r="AU33" s="19"/>
      <c r="AV33" s="19"/>
      <c r="AW33" s="20"/>
      <c r="AX33" s="16"/>
      <c r="AY33" s="19"/>
      <c r="AZ33" s="19"/>
      <c r="BA33" s="20"/>
      <c r="BB33" s="20"/>
      <c r="BC33" s="164"/>
    </row>
    <row r="34" spans="1:55" s="5" customFormat="1" ht="24" customHeight="1" thickBot="1" x14ac:dyDescent="0.3">
      <c r="A34" s="161" t="s">
        <v>125</v>
      </c>
      <c r="B34" s="16"/>
      <c r="C34" s="19"/>
      <c r="D34" s="19"/>
      <c r="E34" s="17">
        <f t="shared" si="42"/>
        <v>0</v>
      </c>
      <c r="F34" s="18"/>
      <c r="G34" s="19"/>
      <c r="H34" s="19"/>
      <c r="I34" s="17">
        <f t="shared" si="39"/>
        <v>0</v>
      </c>
      <c r="J34" s="17"/>
      <c r="K34" s="18">
        <f t="shared" si="43"/>
        <v>0</v>
      </c>
      <c r="L34" s="94" t="s">
        <v>124</v>
      </c>
      <c r="M34" s="69">
        <f>SUM(M27:M33)</f>
        <v>0</v>
      </c>
      <c r="N34" s="79">
        <f t="shared" ref="N34:O34" si="47">SUM(N27:N33)</f>
        <v>0</v>
      </c>
      <c r="O34" s="79">
        <f t="shared" si="47"/>
        <v>0</v>
      </c>
      <c r="P34" s="179">
        <f t="shared" si="23"/>
        <v>0</v>
      </c>
      <c r="Q34" s="69">
        <f t="shared" ref="Q34:S34" si="48">SUM(Q27:Q33)</f>
        <v>0</v>
      </c>
      <c r="R34" s="79">
        <f t="shared" si="48"/>
        <v>0</v>
      </c>
      <c r="S34" s="79">
        <f t="shared" si="48"/>
        <v>0</v>
      </c>
      <c r="T34" s="179">
        <f t="shared" si="24"/>
        <v>0</v>
      </c>
      <c r="U34" s="179">
        <f>SUM(U27:U33)</f>
        <v>0</v>
      </c>
      <c r="V34" s="174">
        <f t="shared" si="25"/>
        <v>0</v>
      </c>
      <c r="W34" s="94" t="s">
        <v>124</v>
      </c>
      <c r="X34" s="202">
        <f>SUM(X11:X33)</f>
        <v>0</v>
      </c>
      <c r="Y34" s="104">
        <f>SUM(Y11:Y23)+SUM(Y24:Y33)</f>
        <v>0</v>
      </c>
      <c r="Z34" s="71">
        <f>SUM(Z11:Z23)+SUM(Z24:Z33)</f>
        <v>0</v>
      </c>
      <c r="AA34" s="69">
        <f t="shared" si="29"/>
        <v>0</v>
      </c>
      <c r="AB34" s="69">
        <f>SUM(AB11:AB23)+SUM(AB24:AB33)</f>
        <v>0</v>
      </c>
      <c r="AC34" s="203">
        <f>SUM(AC11:AC23)+SUM(AC24:AC33)</f>
        <v>0</v>
      </c>
      <c r="AD34" s="71">
        <f>SUM(AD11:AD23)+SUM(AD24:AD33)</f>
        <v>0</v>
      </c>
      <c r="AE34" s="69">
        <f t="shared" si="30"/>
        <v>0</v>
      </c>
      <c r="AF34" s="69">
        <f>SUM(AF11:AF23)+SUM(AF24:AF33)</f>
        <v>0</v>
      </c>
      <c r="AG34" s="180">
        <f t="shared" si="31"/>
        <v>0</v>
      </c>
      <c r="AH34" s="28" t="s">
        <v>186</v>
      </c>
      <c r="AI34" s="16"/>
      <c r="AJ34" s="19"/>
      <c r="AK34" s="19"/>
      <c r="AL34" s="20">
        <f t="shared" si="44"/>
        <v>0</v>
      </c>
      <c r="AM34" s="16"/>
      <c r="AN34" s="19"/>
      <c r="AO34" s="19"/>
      <c r="AP34" s="20">
        <f t="shared" si="45"/>
        <v>0</v>
      </c>
      <c r="AQ34" s="20"/>
      <c r="AR34" s="18">
        <f t="shared" si="46"/>
        <v>0</v>
      </c>
      <c r="AS34" s="91" t="s">
        <v>425</v>
      </c>
      <c r="AT34" s="115">
        <v>1</v>
      </c>
      <c r="AU34" s="101">
        <v>0</v>
      </c>
      <c r="AV34" s="100">
        <v>0</v>
      </c>
      <c r="AW34" s="99">
        <f t="shared" ref="AW34" si="49">SUM(AT34:AV34)</f>
        <v>1</v>
      </c>
      <c r="AX34" s="100">
        <v>1</v>
      </c>
      <c r="AY34" s="101">
        <v>0</v>
      </c>
      <c r="AZ34" s="100">
        <v>0</v>
      </c>
      <c r="BA34" s="99">
        <f t="shared" ref="BA34" si="50">SUM(AX34:AZ34)</f>
        <v>1</v>
      </c>
      <c r="BB34" s="99">
        <v>0</v>
      </c>
      <c r="BC34" s="102">
        <f t="shared" ref="BC34" si="51">AW34+BA34+BB34</f>
        <v>2</v>
      </c>
    </row>
    <row r="35" spans="1:55" s="5" customFormat="1" ht="24" customHeight="1" thickTop="1" x14ac:dyDescent="0.25">
      <c r="A35" s="161" t="s">
        <v>127</v>
      </c>
      <c r="B35" s="16"/>
      <c r="C35" s="19"/>
      <c r="D35" s="19"/>
      <c r="E35" s="17">
        <f t="shared" si="42"/>
        <v>0</v>
      </c>
      <c r="F35" s="18"/>
      <c r="G35" s="19"/>
      <c r="H35" s="19"/>
      <c r="I35" s="17">
        <f t="shared" si="39"/>
        <v>0</v>
      </c>
      <c r="J35" s="17"/>
      <c r="K35" s="18">
        <f t="shared" si="43"/>
        <v>0</v>
      </c>
      <c r="L35" s="163" t="s">
        <v>139</v>
      </c>
      <c r="M35" s="16"/>
      <c r="N35" s="19"/>
      <c r="O35" s="19"/>
      <c r="P35" s="17">
        <f t="shared" si="23"/>
        <v>0</v>
      </c>
      <c r="Q35" s="18"/>
      <c r="R35" s="19"/>
      <c r="S35" s="19"/>
      <c r="T35" s="17">
        <f t="shared" si="24"/>
        <v>0</v>
      </c>
      <c r="U35" s="17"/>
      <c r="V35" s="164">
        <f t="shared" si="25"/>
        <v>0</v>
      </c>
      <c r="W35" s="37" t="s">
        <v>21</v>
      </c>
      <c r="X35" s="16"/>
      <c r="Y35" s="19"/>
      <c r="Z35" s="19"/>
      <c r="AA35" s="20">
        <f t="shared" si="29"/>
        <v>0</v>
      </c>
      <c r="AB35" s="16"/>
      <c r="AC35" s="19"/>
      <c r="AD35" s="19"/>
      <c r="AE35" s="20">
        <f t="shared" si="30"/>
        <v>0</v>
      </c>
      <c r="AF35" s="20"/>
      <c r="AG35" s="164">
        <f t="shared" si="31"/>
        <v>0</v>
      </c>
      <c r="AH35" s="28" t="s">
        <v>188</v>
      </c>
      <c r="AI35" s="16"/>
      <c r="AJ35" s="19"/>
      <c r="AK35" s="19"/>
      <c r="AL35" s="20">
        <f t="shared" si="44"/>
        <v>0</v>
      </c>
      <c r="AM35" s="16"/>
      <c r="AN35" s="19"/>
      <c r="AO35" s="19"/>
      <c r="AP35" s="20">
        <f t="shared" si="45"/>
        <v>0</v>
      </c>
      <c r="AQ35" s="20"/>
      <c r="AR35" s="18">
        <f t="shared" si="46"/>
        <v>0</v>
      </c>
      <c r="AS35" s="91" t="s">
        <v>406</v>
      </c>
      <c r="AT35" s="16">
        <v>1</v>
      </c>
      <c r="AU35" s="19">
        <v>0</v>
      </c>
      <c r="AV35" s="19">
        <v>0</v>
      </c>
      <c r="AW35" s="20">
        <f>SUM(AT35:AV35)</f>
        <v>1</v>
      </c>
      <c r="AX35" s="16">
        <v>1</v>
      </c>
      <c r="AY35" s="19">
        <v>0</v>
      </c>
      <c r="AZ35" s="19">
        <v>0</v>
      </c>
      <c r="BA35" s="20">
        <f t="shared" ref="BA35:BA47" si="52">SUM(AX35:AZ35)</f>
        <v>1</v>
      </c>
      <c r="BB35" s="20">
        <v>0</v>
      </c>
      <c r="BC35" s="164">
        <f>AW35+BA35+BB35</f>
        <v>2</v>
      </c>
    </row>
    <row r="36" spans="1:55" s="5" customFormat="1" ht="24" customHeight="1" x14ac:dyDescent="0.25">
      <c r="A36" s="204" t="s">
        <v>129</v>
      </c>
      <c r="B36" s="31"/>
      <c r="C36" s="34"/>
      <c r="D36" s="34"/>
      <c r="E36" s="76">
        <f t="shared" si="42"/>
        <v>0</v>
      </c>
      <c r="F36" s="33"/>
      <c r="G36" s="34"/>
      <c r="H36" s="34"/>
      <c r="I36" s="76">
        <f t="shared" si="39"/>
        <v>0</v>
      </c>
      <c r="J36" s="76"/>
      <c r="K36" s="33">
        <f t="shared" si="43"/>
        <v>0</v>
      </c>
      <c r="L36" s="163" t="s">
        <v>273</v>
      </c>
      <c r="M36" s="16"/>
      <c r="N36" s="19"/>
      <c r="O36" s="19"/>
      <c r="P36" s="17">
        <f t="shared" si="23"/>
        <v>0</v>
      </c>
      <c r="Q36" s="18"/>
      <c r="R36" s="19"/>
      <c r="S36" s="19"/>
      <c r="T36" s="17">
        <f t="shared" si="24"/>
        <v>0</v>
      </c>
      <c r="U36" s="17"/>
      <c r="V36" s="164">
        <f t="shared" si="25"/>
        <v>0</v>
      </c>
      <c r="W36" s="37" t="s">
        <v>23</v>
      </c>
      <c r="X36" s="16"/>
      <c r="Y36" s="19"/>
      <c r="Z36" s="19"/>
      <c r="AA36" s="20">
        <f t="shared" si="29"/>
        <v>0</v>
      </c>
      <c r="AB36" s="16"/>
      <c r="AC36" s="19"/>
      <c r="AD36" s="19"/>
      <c r="AE36" s="20">
        <f t="shared" si="30"/>
        <v>0</v>
      </c>
      <c r="AF36" s="20"/>
      <c r="AG36" s="164">
        <f t="shared" si="31"/>
        <v>0</v>
      </c>
      <c r="AH36" s="28" t="s">
        <v>191</v>
      </c>
      <c r="AI36" s="16"/>
      <c r="AJ36" s="19"/>
      <c r="AK36" s="19"/>
      <c r="AL36" s="20">
        <f t="shared" si="44"/>
        <v>0</v>
      </c>
      <c r="AM36" s="16"/>
      <c r="AN36" s="19"/>
      <c r="AO36" s="19"/>
      <c r="AP36" s="20">
        <f t="shared" si="45"/>
        <v>0</v>
      </c>
      <c r="AQ36" s="20"/>
      <c r="AR36" s="18">
        <f t="shared" si="46"/>
        <v>0</v>
      </c>
      <c r="AS36" s="98" t="s">
        <v>405</v>
      </c>
      <c r="AT36" s="115">
        <v>1</v>
      </c>
      <c r="AU36" s="101">
        <v>0</v>
      </c>
      <c r="AV36" s="100">
        <v>0</v>
      </c>
      <c r="AW36" s="99">
        <f t="shared" ref="AW36:AW47" si="53">SUM(AT36:AV36)</f>
        <v>1</v>
      </c>
      <c r="AX36" s="100">
        <v>1</v>
      </c>
      <c r="AY36" s="101">
        <v>0</v>
      </c>
      <c r="AZ36" s="100">
        <v>0</v>
      </c>
      <c r="BA36" s="99">
        <f t="shared" si="52"/>
        <v>1</v>
      </c>
      <c r="BB36" s="99">
        <v>0</v>
      </c>
      <c r="BC36" s="102">
        <f t="shared" ref="BC36:BC47" si="54">AW36+BA36+BB36</f>
        <v>2</v>
      </c>
    </row>
    <row r="37" spans="1:55" s="5" customFormat="1" ht="24" customHeight="1" thickBot="1" x14ac:dyDescent="0.3">
      <c r="A37" s="205" t="s">
        <v>124</v>
      </c>
      <c r="B37" s="120">
        <f>SUM(B29:B36)</f>
        <v>0</v>
      </c>
      <c r="C37" s="123">
        <f t="shared" ref="C37:D37" si="55">SUM(C29:C36)</f>
        <v>0</v>
      </c>
      <c r="D37" s="123">
        <f t="shared" si="55"/>
        <v>0</v>
      </c>
      <c r="E37" s="206">
        <f t="shared" si="42"/>
        <v>0</v>
      </c>
      <c r="F37" s="121">
        <f t="shared" ref="F37:H37" si="56">SUM(F29:F36)</f>
        <v>1</v>
      </c>
      <c r="G37" s="123">
        <f t="shared" si="56"/>
        <v>0</v>
      </c>
      <c r="H37" s="123">
        <f t="shared" si="56"/>
        <v>0</v>
      </c>
      <c r="I37" s="206">
        <f t="shared" si="39"/>
        <v>1</v>
      </c>
      <c r="J37" s="206">
        <f>SUM(J29:J36)</f>
        <v>0</v>
      </c>
      <c r="K37" s="207">
        <f t="shared" si="43"/>
        <v>1</v>
      </c>
      <c r="L37" s="163" t="s">
        <v>141</v>
      </c>
      <c r="M37" s="16"/>
      <c r="N37" s="19"/>
      <c r="O37" s="19"/>
      <c r="P37" s="17">
        <f t="shared" si="23"/>
        <v>0</v>
      </c>
      <c r="Q37" s="18"/>
      <c r="R37" s="19"/>
      <c r="S37" s="19"/>
      <c r="T37" s="17">
        <f t="shared" si="24"/>
        <v>0</v>
      </c>
      <c r="U37" s="17"/>
      <c r="V37" s="164">
        <f t="shared" si="25"/>
        <v>0</v>
      </c>
      <c r="W37" s="37" t="s">
        <v>25</v>
      </c>
      <c r="X37" s="16"/>
      <c r="Y37" s="19"/>
      <c r="Z37" s="19"/>
      <c r="AA37" s="20">
        <f t="shared" si="29"/>
        <v>0</v>
      </c>
      <c r="AB37" s="16"/>
      <c r="AC37" s="19"/>
      <c r="AD37" s="19"/>
      <c r="AE37" s="20">
        <f t="shared" si="30"/>
        <v>0</v>
      </c>
      <c r="AF37" s="20"/>
      <c r="AG37" s="164">
        <f t="shared" si="31"/>
        <v>0</v>
      </c>
      <c r="AH37" s="28" t="s">
        <v>194</v>
      </c>
      <c r="AI37" s="16"/>
      <c r="AJ37" s="19"/>
      <c r="AK37" s="19"/>
      <c r="AL37" s="20">
        <f t="shared" si="44"/>
        <v>0</v>
      </c>
      <c r="AM37" s="16"/>
      <c r="AN37" s="19"/>
      <c r="AO37" s="19"/>
      <c r="AP37" s="20">
        <f t="shared" si="45"/>
        <v>0</v>
      </c>
      <c r="AQ37" s="20"/>
      <c r="AR37" s="18">
        <f t="shared" si="46"/>
        <v>0</v>
      </c>
      <c r="AS37" s="98" t="s">
        <v>384</v>
      </c>
      <c r="AT37" s="115">
        <v>1</v>
      </c>
      <c r="AU37" s="101">
        <v>0</v>
      </c>
      <c r="AV37" s="100">
        <v>0</v>
      </c>
      <c r="AW37" s="99">
        <f t="shared" si="53"/>
        <v>1</v>
      </c>
      <c r="AX37" s="100">
        <v>1</v>
      </c>
      <c r="AY37" s="101">
        <v>0</v>
      </c>
      <c r="AZ37" s="100">
        <v>0</v>
      </c>
      <c r="BA37" s="99">
        <f t="shared" si="52"/>
        <v>1</v>
      </c>
      <c r="BB37" s="99">
        <v>0</v>
      </c>
      <c r="BC37" s="102">
        <f t="shared" si="54"/>
        <v>2</v>
      </c>
    </row>
    <row r="38" spans="1:55" s="5" customFormat="1" ht="24" customHeight="1" thickTop="1" x14ac:dyDescent="0.25">
      <c r="A38" s="161" t="s">
        <v>187</v>
      </c>
      <c r="B38" s="16"/>
      <c r="C38" s="19"/>
      <c r="D38" s="19"/>
      <c r="E38" s="17">
        <f t="shared" ref="E38:E47" si="57">SUM(B38:D38)</f>
        <v>0</v>
      </c>
      <c r="F38" s="18" t="s">
        <v>232</v>
      </c>
      <c r="G38" s="19" t="s">
        <v>232</v>
      </c>
      <c r="H38" s="19" t="s">
        <v>232</v>
      </c>
      <c r="I38" s="17">
        <f t="shared" ref="I38:I47" si="58">SUM(F38:H38)</f>
        <v>0</v>
      </c>
      <c r="J38" s="17"/>
      <c r="K38" s="18">
        <f t="shared" ref="K38:K47" si="59">E38+I38+J38</f>
        <v>0</v>
      </c>
      <c r="L38" s="163" t="s">
        <v>144</v>
      </c>
      <c r="M38" s="16"/>
      <c r="N38" s="19"/>
      <c r="O38" s="19"/>
      <c r="P38" s="17">
        <f t="shared" si="23"/>
        <v>0</v>
      </c>
      <c r="Q38" s="18"/>
      <c r="R38" s="19"/>
      <c r="S38" s="19"/>
      <c r="T38" s="17">
        <f t="shared" si="24"/>
        <v>0</v>
      </c>
      <c r="U38" s="17"/>
      <c r="V38" s="164">
        <f t="shared" si="25"/>
        <v>0</v>
      </c>
      <c r="W38" s="37" t="s">
        <v>26</v>
      </c>
      <c r="X38" s="16"/>
      <c r="Y38" s="19"/>
      <c r="Z38" s="19"/>
      <c r="AA38" s="20">
        <f t="shared" si="29"/>
        <v>0</v>
      </c>
      <c r="AB38" s="16"/>
      <c r="AC38" s="19"/>
      <c r="AD38" s="19"/>
      <c r="AE38" s="20">
        <f t="shared" si="30"/>
        <v>0</v>
      </c>
      <c r="AF38" s="20"/>
      <c r="AG38" s="164">
        <f t="shared" si="31"/>
        <v>0</v>
      </c>
      <c r="AH38" s="28" t="s">
        <v>197</v>
      </c>
      <c r="AI38" s="16"/>
      <c r="AJ38" s="19"/>
      <c r="AK38" s="19"/>
      <c r="AL38" s="20">
        <f t="shared" si="44"/>
        <v>0</v>
      </c>
      <c r="AM38" s="16"/>
      <c r="AN38" s="19"/>
      <c r="AO38" s="19"/>
      <c r="AP38" s="20">
        <f t="shared" si="45"/>
        <v>0</v>
      </c>
      <c r="AQ38" s="20"/>
      <c r="AR38" s="18">
        <f t="shared" si="46"/>
        <v>0</v>
      </c>
      <c r="AS38" s="98" t="s">
        <v>378</v>
      </c>
      <c r="AT38" s="115">
        <v>1</v>
      </c>
      <c r="AU38" s="101">
        <v>0</v>
      </c>
      <c r="AV38" s="100">
        <v>0</v>
      </c>
      <c r="AW38" s="99">
        <f t="shared" si="53"/>
        <v>1</v>
      </c>
      <c r="AX38" s="100">
        <v>1</v>
      </c>
      <c r="AY38" s="101">
        <v>0</v>
      </c>
      <c r="AZ38" s="100">
        <v>0</v>
      </c>
      <c r="BA38" s="99">
        <f t="shared" si="52"/>
        <v>1</v>
      </c>
      <c r="BB38" s="99">
        <v>0</v>
      </c>
      <c r="BC38" s="102">
        <f t="shared" si="54"/>
        <v>2</v>
      </c>
    </row>
    <row r="39" spans="1:55" s="5" customFormat="1" ht="24" customHeight="1" x14ac:dyDescent="0.25">
      <c r="A39" s="161" t="s">
        <v>189</v>
      </c>
      <c r="B39" s="16" t="s">
        <v>232</v>
      </c>
      <c r="C39" s="19" t="s">
        <v>232</v>
      </c>
      <c r="D39" s="19" t="s">
        <v>232</v>
      </c>
      <c r="E39" s="17">
        <f t="shared" si="57"/>
        <v>0</v>
      </c>
      <c r="F39" s="18"/>
      <c r="G39" s="19"/>
      <c r="H39" s="19"/>
      <c r="I39" s="17">
        <f t="shared" si="58"/>
        <v>0</v>
      </c>
      <c r="J39" s="17"/>
      <c r="K39" s="18">
        <f t="shared" si="59"/>
        <v>0</v>
      </c>
      <c r="L39" s="163" t="s">
        <v>147</v>
      </c>
      <c r="M39" s="16"/>
      <c r="N39" s="19"/>
      <c r="O39" s="19"/>
      <c r="P39" s="17">
        <f t="shared" si="23"/>
        <v>0</v>
      </c>
      <c r="Q39" s="18"/>
      <c r="R39" s="19"/>
      <c r="S39" s="19"/>
      <c r="T39" s="17">
        <f t="shared" si="24"/>
        <v>0</v>
      </c>
      <c r="U39" s="17"/>
      <c r="V39" s="164">
        <f t="shared" si="25"/>
        <v>0</v>
      </c>
      <c r="W39" s="37" t="s">
        <v>28</v>
      </c>
      <c r="X39" s="16"/>
      <c r="Y39" s="19"/>
      <c r="Z39" s="19"/>
      <c r="AA39" s="20">
        <f t="shared" si="29"/>
        <v>0</v>
      </c>
      <c r="AB39" s="16"/>
      <c r="AC39" s="19"/>
      <c r="AD39" s="19"/>
      <c r="AE39" s="20">
        <f t="shared" si="30"/>
        <v>0</v>
      </c>
      <c r="AF39" s="20"/>
      <c r="AG39" s="164">
        <f t="shared" si="31"/>
        <v>0</v>
      </c>
      <c r="AH39" s="28" t="s">
        <v>200</v>
      </c>
      <c r="AI39" s="16"/>
      <c r="AJ39" s="19"/>
      <c r="AK39" s="19"/>
      <c r="AL39" s="20">
        <f t="shared" si="44"/>
        <v>0</v>
      </c>
      <c r="AM39" s="16"/>
      <c r="AN39" s="19"/>
      <c r="AO39" s="19"/>
      <c r="AP39" s="20">
        <f t="shared" si="45"/>
        <v>0</v>
      </c>
      <c r="AQ39" s="20"/>
      <c r="AR39" s="18">
        <f t="shared" si="46"/>
        <v>0</v>
      </c>
      <c r="AS39" s="91" t="s">
        <v>367</v>
      </c>
      <c r="AT39" s="16">
        <v>1</v>
      </c>
      <c r="AU39" s="208">
        <v>0</v>
      </c>
      <c r="AV39" s="209">
        <v>0</v>
      </c>
      <c r="AW39" s="20">
        <f t="shared" si="53"/>
        <v>1</v>
      </c>
      <c r="AX39" s="16">
        <v>1</v>
      </c>
      <c r="AY39" s="19">
        <v>0</v>
      </c>
      <c r="AZ39" s="19">
        <v>0</v>
      </c>
      <c r="BA39" s="20">
        <f t="shared" si="52"/>
        <v>1</v>
      </c>
      <c r="BB39" s="20">
        <v>0</v>
      </c>
      <c r="BC39" s="164">
        <f t="shared" si="54"/>
        <v>2</v>
      </c>
    </row>
    <row r="40" spans="1:55" s="5" customFormat="1" ht="24" customHeight="1" x14ac:dyDescent="0.25">
      <c r="A40" s="161" t="s">
        <v>192</v>
      </c>
      <c r="B40" s="16"/>
      <c r="C40" s="19"/>
      <c r="D40" s="19"/>
      <c r="E40" s="17">
        <f t="shared" si="57"/>
        <v>0</v>
      </c>
      <c r="F40" s="18" t="s">
        <v>232</v>
      </c>
      <c r="G40" s="19" t="s">
        <v>232</v>
      </c>
      <c r="H40" s="19" t="s">
        <v>232</v>
      </c>
      <c r="I40" s="17">
        <f t="shared" si="58"/>
        <v>0</v>
      </c>
      <c r="J40" s="17"/>
      <c r="K40" s="18">
        <f t="shared" si="59"/>
        <v>0</v>
      </c>
      <c r="L40" s="163" t="s">
        <v>148</v>
      </c>
      <c r="M40" s="16"/>
      <c r="N40" s="19"/>
      <c r="O40" s="19"/>
      <c r="P40" s="17">
        <f t="shared" si="23"/>
        <v>0</v>
      </c>
      <c r="Q40" s="18"/>
      <c r="R40" s="19"/>
      <c r="S40" s="19"/>
      <c r="T40" s="17">
        <f t="shared" si="24"/>
        <v>0</v>
      </c>
      <c r="U40" s="17"/>
      <c r="V40" s="164">
        <f t="shared" si="25"/>
        <v>0</v>
      </c>
      <c r="W40" s="37" t="s">
        <v>150</v>
      </c>
      <c r="X40" s="16"/>
      <c r="Y40" s="19"/>
      <c r="Z40" s="19"/>
      <c r="AA40" s="20">
        <f t="shared" si="29"/>
        <v>0</v>
      </c>
      <c r="AB40" s="16"/>
      <c r="AC40" s="19"/>
      <c r="AD40" s="19"/>
      <c r="AE40" s="20">
        <f t="shared" si="30"/>
        <v>0</v>
      </c>
      <c r="AF40" s="20"/>
      <c r="AG40" s="164">
        <f t="shared" si="31"/>
        <v>0</v>
      </c>
      <c r="AH40" s="28" t="s">
        <v>203</v>
      </c>
      <c r="AI40" s="16"/>
      <c r="AJ40" s="19"/>
      <c r="AK40" s="19"/>
      <c r="AL40" s="20">
        <f t="shared" si="44"/>
        <v>0</v>
      </c>
      <c r="AM40" s="16"/>
      <c r="AN40" s="19"/>
      <c r="AO40" s="19"/>
      <c r="AP40" s="20">
        <f t="shared" si="45"/>
        <v>0</v>
      </c>
      <c r="AQ40" s="20"/>
      <c r="AR40" s="18">
        <f t="shared" si="46"/>
        <v>0</v>
      </c>
      <c r="AS40" s="91" t="s">
        <v>396</v>
      </c>
      <c r="AT40" s="16">
        <v>1</v>
      </c>
      <c r="AU40" s="101">
        <v>0</v>
      </c>
      <c r="AV40" s="210">
        <v>0</v>
      </c>
      <c r="AW40" s="20">
        <f t="shared" si="53"/>
        <v>1</v>
      </c>
      <c r="AX40" s="16">
        <v>1</v>
      </c>
      <c r="AY40" s="19">
        <v>0</v>
      </c>
      <c r="AZ40" s="19">
        <v>0</v>
      </c>
      <c r="BA40" s="20">
        <f t="shared" si="52"/>
        <v>1</v>
      </c>
      <c r="BB40" s="20">
        <v>0</v>
      </c>
      <c r="BC40" s="164">
        <f t="shared" si="54"/>
        <v>2</v>
      </c>
    </row>
    <row r="41" spans="1:55" s="5" customFormat="1" ht="24" customHeight="1" x14ac:dyDescent="0.25">
      <c r="A41" s="161" t="s">
        <v>195</v>
      </c>
      <c r="B41" s="16"/>
      <c r="C41" s="19"/>
      <c r="D41" s="19"/>
      <c r="E41" s="17">
        <f t="shared" si="57"/>
        <v>0</v>
      </c>
      <c r="F41" s="18"/>
      <c r="G41" s="19"/>
      <c r="H41" s="19"/>
      <c r="I41" s="17">
        <f t="shared" si="58"/>
        <v>0</v>
      </c>
      <c r="J41" s="17"/>
      <c r="K41" s="18">
        <f t="shared" si="59"/>
        <v>0</v>
      </c>
      <c r="L41" s="163" t="s">
        <v>153</v>
      </c>
      <c r="M41" s="16"/>
      <c r="N41" s="19"/>
      <c r="O41" s="19"/>
      <c r="P41" s="17">
        <f t="shared" si="23"/>
        <v>0</v>
      </c>
      <c r="Q41" s="18"/>
      <c r="R41" s="19"/>
      <c r="S41" s="19"/>
      <c r="T41" s="17">
        <f t="shared" si="24"/>
        <v>0</v>
      </c>
      <c r="U41" s="17"/>
      <c r="V41" s="164">
        <f t="shared" si="25"/>
        <v>0</v>
      </c>
      <c r="W41" s="37" t="s">
        <v>30</v>
      </c>
      <c r="X41" s="16"/>
      <c r="Y41" s="19"/>
      <c r="Z41" s="19"/>
      <c r="AA41" s="20">
        <f t="shared" si="29"/>
        <v>0</v>
      </c>
      <c r="AB41" s="16"/>
      <c r="AC41" s="19"/>
      <c r="AD41" s="19"/>
      <c r="AE41" s="20">
        <f t="shared" si="30"/>
        <v>0</v>
      </c>
      <c r="AF41" s="20"/>
      <c r="AG41" s="164">
        <f t="shared" si="31"/>
        <v>0</v>
      </c>
      <c r="AH41" s="28" t="s">
        <v>206</v>
      </c>
      <c r="AI41" s="16"/>
      <c r="AJ41" s="19"/>
      <c r="AK41" s="19"/>
      <c r="AL41" s="20">
        <f t="shared" si="44"/>
        <v>0</v>
      </c>
      <c r="AM41" s="16"/>
      <c r="AN41" s="19"/>
      <c r="AO41" s="19"/>
      <c r="AP41" s="20">
        <f t="shared" si="45"/>
        <v>0</v>
      </c>
      <c r="AQ41" s="20"/>
      <c r="AR41" s="18">
        <f t="shared" si="46"/>
        <v>0</v>
      </c>
      <c r="AS41" s="91" t="s">
        <v>395</v>
      </c>
      <c r="AT41" s="16">
        <v>1</v>
      </c>
      <c r="AU41" s="101">
        <v>0</v>
      </c>
      <c r="AV41" s="210">
        <v>0</v>
      </c>
      <c r="AW41" s="20">
        <f t="shared" si="53"/>
        <v>1</v>
      </c>
      <c r="AX41" s="16">
        <v>0</v>
      </c>
      <c r="AY41" s="19">
        <v>0</v>
      </c>
      <c r="AZ41" s="19">
        <v>0</v>
      </c>
      <c r="BA41" s="20">
        <f t="shared" si="52"/>
        <v>0</v>
      </c>
      <c r="BB41" s="20">
        <v>0</v>
      </c>
      <c r="BC41" s="164">
        <f t="shared" si="54"/>
        <v>1</v>
      </c>
    </row>
    <row r="42" spans="1:55" s="5" customFormat="1" ht="24" customHeight="1" x14ac:dyDescent="0.25">
      <c r="A42" s="161" t="s">
        <v>198</v>
      </c>
      <c r="B42" s="16"/>
      <c r="C42" s="19"/>
      <c r="D42" s="19"/>
      <c r="E42" s="17">
        <f t="shared" si="57"/>
        <v>0</v>
      </c>
      <c r="F42" s="18"/>
      <c r="G42" s="19"/>
      <c r="H42" s="19"/>
      <c r="I42" s="17">
        <f t="shared" si="58"/>
        <v>0</v>
      </c>
      <c r="J42" s="17"/>
      <c r="K42" s="18">
        <f t="shared" si="59"/>
        <v>0</v>
      </c>
      <c r="L42" s="163" t="s">
        <v>160</v>
      </c>
      <c r="M42" s="16"/>
      <c r="N42" s="19"/>
      <c r="O42" s="19"/>
      <c r="P42" s="17">
        <f t="shared" si="23"/>
        <v>0</v>
      </c>
      <c r="Q42" s="18"/>
      <c r="R42" s="19"/>
      <c r="S42" s="19"/>
      <c r="T42" s="17">
        <f t="shared" si="24"/>
        <v>0</v>
      </c>
      <c r="U42" s="17"/>
      <c r="V42" s="164">
        <f t="shared" si="25"/>
        <v>0</v>
      </c>
      <c r="W42" s="93" t="s">
        <v>31</v>
      </c>
      <c r="X42" s="56"/>
      <c r="Y42" s="59"/>
      <c r="Z42" s="59"/>
      <c r="AA42" s="57">
        <f t="shared" si="29"/>
        <v>0</v>
      </c>
      <c r="AB42" s="56"/>
      <c r="AC42" s="59"/>
      <c r="AD42" s="59"/>
      <c r="AE42" s="57">
        <f t="shared" si="30"/>
        <v>0</v>
      </c>
      <c r="AF42" s="57"/>
      <c r="AG42" s="171">
        <f t="shared" si="31"/>
        <v>0</v>
      </c>
      <c r="AH42" s="28" t="s">
        <v>208</v>
      </c>
      <c r="AI42" s="16"/>
      <c r="AJ42" s="19"/>
      <c r="AK42" s="19"/>
      <c r="AL42" s="20">
        <f t="shared" si="44"/>
        <v>0</v>
      </c>
      <c r="AM42" s="16"/>
      <c r="AN42" s="19"/>
      <c r="AO42" s="19"/>
      <c r="AP42" s="20">
        <f t="shared" si="45"/>
        <v>0</v>
      </c>
      <c r="AQ42" s="20"/>
      <c r="AR42" s="18">
        <f t="shared" si="46"/>
        <v>0</v>
      </c>
      <c r="AS42" s="91" t="s">
        <v>360</v>
      </c>
      <c r="AT42" s="16">
        <v>1</v>
      </c>
      <c r="AU42" s="101">
        <v>0</v>
      </c>
      <c r="AV42" s="210">
        <v>0</v>
      </c>
      <c r="AW42" s="20">
        <f t="shared" si="53"/>
        <v>1</v>
      </c>
      <c r="AX42" s="16">
        <v>0</v>
      </c>
      <c r="AY42" s="19">
        <v>0</v>
      </c>
      <c r="AZ42" s="19">
        <v>0</v>
      </c>
      <c r="BA42" s="20">
        <f t="shared" si="52"/>
        <v>0</v>
      </c>
      <c r="BB42" s="20">
        <v>0</v>
      </c>
      <c r="BC42" s="164">
        <f t="shared" si="54"/>
        <v>1</v>
      </c>
    </row>
    <row r="43" spans="1:55" s="5" customFormat="1" ht="24" customHeight="1" thickBot="1" x14ac:dyDescent="0.3">
      <c r="A43" s="161" t="s">
        <v>201</v>
      </c>
      <c r="B43" s="16"/>
      <c r="C43" s="19"/>
      <c r="D43" s="19"/>
      <c r="E43" s="17">
        <f t="shared" si="57"/>
        <v>0</v>
      </c>
      <c r="F43" s="18" t="s">
        <v>230</v>
      </c>
      <c r="G43" s="19"/>
      <c r="H43" s="19"/>
      <c r="I43" s="17">
        <f t="shared" si="58"/>
        <v>0</v>
      </c>
      <c r="J43" s="17"/>
      <c r="K43" s="18">
        <f t="shared" si="59"/>
        <v>0</v>
      </c>
      <c r="L43" s="163" t="s">
        <v>164</v>
      </c>
      <c r="M43" s="16"/>
      <c r="N43" s="19"/>
      <c r="O43" s="19"/>
      <c r="P43" s="17">
        <f t="shared" si="23"/>
        <v>0</v>
      </c>
      <c r="Q43" s="18"/>
      <c r="R43" s="19"/>
      <c r="S43" s="19"/>
      <c r="T43" s="17">
        <f t="shared" si="24"/>
        <v>0</v>
      </c>
      <c r="U43" s="17"/>
      <c r="V43" s="164">
        <f t="shared" si="25"/>
        <v>0</v>
      </c>
      <c r="W43" s="94" t="s">
        <v>124</v>
      </c>
      <c r="X43" s="103">
        <f>SUM(X35:X42)</f>
        <v>0</v>
      </c>
      <c r="Y43" s="104">
        <f t="shared" ref="Y43:Z43" si="60">SUM(Y35:Y42)</f>
        <v>0</v>
      </c>
      <c r="Z43" s="71">
        <f t="shared" si="60"/>
        <v>0</v>
      </c>
      <c r="AA43" s="69">
        <f t="shared" si="29"/>
        <v>0</v>
      </c>
      <c r="AB43" s="103">
        <f t="shared" ref="AB43:AD43" si="61">SUM(AB35:AB42)</f>
        <v>0</v>
      </c>
      <c r="AC43" s="104">
        <f t="shared" si="61"/>
        <v>0</v>
      </c>
      <c r="AD43" s="71">
        <f t="shared" si="61"/>
        <v>0</v>
      </c>
      <c r="AE43" s="69">
        <f t="shared" si="30"/>
        <v>0</v>
      </c>
      <c r="AF43" s="69">
        <f>SUM(AF35:AF42)</f>
        <v>0</v>
      </c>
      <c r="AG43" s="180">
        <f t="shared" si="31"/>
        <v>0</v>
      </c>
      <c r="AH43" s="28" t="s">
        <v>210</v>
      </c>
      <c r="AI43" s="16"/>
      <c r="AJ43" s="19"/>
      <c r="AK43" s="19"/>
      <c r="AL43" s="20">
        <f t="shared" si="44"/>
        <v>0</v>
      </c>
      <c r="AM43" s="16"/>
      <c r="AN43" s="19"/>
      <c r="AO43" s="19"/>
      <c r="AP43" s="20">
        <f t="shared" si="45"/>
        <v>0</v>
      </c>
      <c r="AQ43" s="20"/>
      <c r="AR43" s="18">
        <f t="shared" si="46"/>
        <v>0</v>
      </c>
      <c r="AS43" s="91" t="s">
        <v>355</v>
      </c>
      <c r="AT43" s="16">
        <v>1</v>
      </c>
      <c r="AU43" s="101">
        <v>0</v>
      </c>
      <c r="AV43" s="210">
        <v>0</v>
      </c>
      <c r="AW43" s="20">
        <f t="shared" si="53"/>
        <v>1</v>
      </c>
      <c r="AX43" s="16">
        <v>0</v>
      </c>
      <c r="AY43" s="19">
        <v>0</v>
      </c>
      <c r="AZ43" s="19">
        <v>0</v>
      </c>
      <c r="BA43" s="20">
        <f t="shared" si="52"/>
        <v>0</v>
      </c>
      <c r="BB43" s="20">
        <v>0</v>
      </c>
      <c r="BC43" s="164">
        <f t="shared" si="54"/>
        <v>1</v>
      </c>
    </row>
    <row r="44" spans="1:55" s="5" customFormat="1" ht="24" customHeight="1" thickTop="1" x14ac:dyDescent="0.25">
      <c r="A44" s="161" t="s">
        <v>202</v>
      </c>
      <c r="B44" s="16"/>
      <c r="C44" s="19"/>
      <c r="D44" s="19"/>
      <c r="E44" s="17">
        <f t="shared" si="57"/>
        <v>0</v>
      </c>
      <c r="F44" s="18" t="s">
        <v>230</v>
      </c>
      <c r="G44" s="19"/>
      <c r="H44" s="19"/>
      <c r="I44" s="17">
        <f t="shared" si="58"/>
        <v>0</v>
      </c>
      <c r="J44" s="17"/>
      <c r="K44" s="18">
        <f t="shared" si="59"/>
        <v>0</v>
      </c>
      <c r="L44" s="163" t="s">
        <v>168</v>
      </c>
      <c r="M44" s="16"/>
      <c r="N44" s="19"/>
      <c r="O44" s="19"/>
      <c r="P44" s="17">
        <f t="shared" si="23"/>
        <v>0</v>
      </c>
      <c r="Q44" s="18"/>
      <c r="R44" s="19"/>
      <c r="S44" s="19"/>
      <c r="T44" s="17">
        <f t="shared" si="24"/>
        <v>0</v>
      </c>
      <c r="U44" s="17"/>
      <c r="V44" s="164">
        <f t="shared" si="25"/>
        <v>0</v>
      </c>
      <c r="W44" s="37" t="s">
        <v>34</v>
      </c>
      <c r="X44" s="16"/>
      <c r="Y44" s="19"/>
      <c r="Z44" s="19"/>
      <c r="AA44" s="20">
        <f t="shared" si="29"/>
        <v>0</v>
      </c>
      <c r="AB44" s="16"/>
      <c r="AC44" s="19"/>
      <c r="AD44" s="19"/>
      <c r="AE44" s="20">
        <f t="shared" si="30"/>
        <v>0</v>
      </c>
      <c r="AF44" s="20"/>
      <c r="AG44" s="164">
        <f t="shared" si="31"/>
        <v>0</v>
      </c>
      <c r="AH44" s="28" t="s">
        <v>284</v>
      </c>
      <c r="AI44" s="16"/>
      <c r="AJ44" s="19"/>
      <c r="AK44" s="19"/>
      <c r="AL44" s="20">
        <f t="shared" si="44"/>
        <v>0</v>
      </c>
      <c r="AM44" s="16"/>
      <c r="AN44" s="19"/>
      <c r="AO44" s="19"/>
      <c r="AP44" s="20">
        <f t="shared" si="45"/>
        <v>0</v>
      </c>
      <c r="AQ44" s="20"/>
      <c r="AR44" s="18">
        <f t="shared" si="46"/>
        <v>0</v>
      </c>
      <c r="AS44" s="91" t="s">
        <v>354</v>
      </c>
      <c r="AT44" s="16">
        <v>1</v>
      </c>
      <c r="AU44" s="101">
        <v>0</v>
      </c>
      <c r="AV44" s="210">
        <v>0</v>
      </c>
      <c r="AW44" s="20">
        <f t="shared" si="53"/>
        <v>1</v>
      </c>
      <c r="AX44" s="16">
        <v>0</v>
      </c>
      <c r="AY44" s="19">
        <v>0</v>
      </c>
      <c r="AZ44" s="19">
        <v>0</v>
      </c>
      <c r="BA44" s="20">
        <f t="shared" si="52"/>
        <v>0</v>
      </c>
      <c r="BB44" s="20">
        <v>0</v>
      </c>
      <c r="BC44" s="164">
        <f t="shared" si="54"/>
        <v>1</v>
      </c>
    </row>
    <row r="45" spans="1:55" s="5" customFormat="1" ht="24" customHeight="1" x14ac:dyDescent="0.25">
      <c r="A45" s="161" t="s">
        <v>204</v>
      </c>
      <c r="B45" s="16"/>
      <c r="C45" s="19"/>
      <c r="D45" s="19"/>
      <c r="E45" s="17">
        <f t="shared" si="57"/>
        <v>0</v>
      </c>
      <c r="F45" s="18" t="s">
        <v>230</v>
      </c>
      <c r="G45" s="19"/>
      <c r="H45" s="19"/>
      <c r="I45" s="17">
        <f t="shared" si="58"/>
        <v>0</v>
      </c>
      <c r="J45" s="17"/>
      <c r="K45" s="18">
        <f t="shared" si="59"/>
        <v>0</v>
      </c>
      <c r="L45" s="175" t="s">
        <v>170</v>
      </c>
      <c r="M45" s="31"/>
      <c r="N45" s="34"/>
      <c r="O45" s="34"/>
      <c r="P45" s="76">
        <f t="shared" si="23"/>
        <v>0</v>
      </c>
      <c r="Q45" s="33"/>
      <c r="R45" s="34"/>
      <c r="S45" s="34"/>
      <c r="T45" s="76">
        <f t="shared" si="24"/>
        <v>0</v>
      </c>
      <c r="U45" s="76"/>
      <c r="V45" s="177">
        <f t="shared" si="25"/>
        <v>0</v>
      </c>
      <c r="W45" s="37" t="s">
        <v>36</v>
      </c>
      <c r="X45" s="16"/>
      <c r="Y45" s="19"/>
      <c r="Z45" s="19"/>
      <c r="AA45" s="20">
        <f t="shared" si="29"/>
        <v>0</v>
      </c>
      <c r="AB45" s="16"/>
      <c r="AC45" s="19"/>
      <c r="AD45" s="19"/>
      <c r="AE45" s="20">
        <f t="shared" si="30"/>
        <v>0</v>
      </c>
      <c r="AF45" s="20"/>
      <c r="AG45" s="164">
        <f t="shared" si="31"/>
        <v>0</v>
      </c>
      <c r="AH45" s="30" t="s">
        <v>296</v>
      </c>
      <c r="AI45" s="16"/>
      <c r="AJ45" s="19"/>
      <c r="AK45" s="19"/>
      <c r="AL45" s="20">
        <f t="shared" si="44"/>
        <v>0</v>
      </c>
      <c r="AM45" s="16"/>
      <c r="AN45" s="19"/>
      <c r="AO45" s="19"/>
      <c r="AP45" s="20">
        <f t="shared" si="45"/>
        <v>0</v>
      </c>
      <c r="AQ45" s="20"/>
      <c r="AR45" s="18">
        <f t="shared" si="46"/>
        <v>0</v>
      </c>
      <c r="AS45" s="91" t="s">
        <v>353</v>
      </c>
      <c r="AT45" s="16">
        <v>1</v>
      </c>
      <c r="AU45" s="101">
        <v>0</v>
      </c>
      <c r="AV45" s="19">
        <v>0</v>
      </c>
      <c r="AW45" s="20">
        <f t="shared" si="53"/>
        <v>1</v>
      </c>
      <c r="AX45" s="16">
        <v>0</v>
      </c>
      <c r="AY45" s="19">
        <v>0</v>
      </c>
      <c r="AZ45" s="19">
        <v>0</v>
      </c>
      <c r="BA45" s="20">
        <f t="shared" si="52"/>
        <v>0</v>
      </c>
      <c r="BB45" s="20">
        <v>0</v>
      </c>
      <c r="BC45" s="164">
        <f t="shared" si="54"/>
        <v>1</v>
      </c>
    </row>
    <row r="46" spans="1:55" s="5" customFormat="1" ht="24" customHeight="1" thickBot="1" x14ac:dyDescent="0.3">
      <c r="A46" s="161" t="s">
        <v>207</v>
      </c>
      <c r="B46" s="16"/>
      <c r="C46" s="19"/>
      <c r="D46" s="19"/>
      <c r="E46" s="17">
        <f t="shared" si="57"/>
        <v>0</v>
      </c>
      <c r="F46" s="18"/>
      <c r="G46" s="19"/>
      <c r="H46" s="19"/>
      <c r="I46" s="17">
        <f t="shared" si="58"/>
        <v>0</v>
      </c>
      <c r="J46" s="17"/>
      <c r="K46" s="18">
        <f t="shared" si="59"/>
        <v>0</v>
      </c>
      <c r="L46" s="178" t="s">
        <v>124</v>
      </c>
      <c r="M46" s="120">
        <f>SUM(M35:M45)</f>
        <v>0</v>
      </c>
      <c r="N46" s="123">
        <f t="shared" ref="N46:O46" si="62">SUM(N35:N45)</f>
        <v>0</v>
      </c>
      <c r="O46" s="123">
        <f t="shared" si="62"/>
        <v>0</v>
      </c>
      <c r="P46" s="206">
        <f t="shared" si="23"/>
        <v>0</v>
      </c>
      <c r="Q46" s="121">
        <f t="shared" ref="Q46:S46" si="63">SUM(Q35:Q45)</f>
        <v>0</v>
      </c>
      <c r="R46" s="123">
        <f t="shared" si="63"/>
        <v>0</v>
      </c>
      <c r="S46" s="123">
        <f t="shared" si="63"/>
        <v>0</v>
      </c>
      <c r="T46" s="206">
        <f t="shared" si="24"/>
        <v>0</v>
      </c>
      <c r="U46" s="206">
        <f>SUM(U35:U45)</f>
        <v>0</v>
      </c>
      <c r="V46" s="211">
        <f t="shared" si="25"/>
        <v>0</v>
      </c>
      <c r="W46" s="37" t="s">
        <v>163</v>
      </c>
      <c r="X46" s="16"/>
      <c r="Y46" s="19"/>
      <c r="Z46" s="19"/>
      <c r="AA46" s="20">
        <f t="shared" si="29"/>
        <v>0</v>
      </c>
      <c r="AB46" s="16"/>
      <c r="AC46" s="19"/>
      <c r="AD46" s="19"/>
      <c r="AE46" s="20">
        <f t="shared" si="30"/>
        <v>0</v>
      </c>
      <c r="AF46" s="20"/>
      <c r="AG46" s="164">
        <f t="shared" si="31"/>
        <v>0</v>
      </c>
      <c r="AH46" s="125" t="s">
        <v>285</v>
      </c>
      <c r="AI46" s="16"/>
      <c r="AJ46" s="19"/>
      <c r="AK46" s="19"/>
      <c r="AL46" s="20">
        <f t="shared" si="44"/>
        <v>0</v>
      </c>
      <c r="AM46" s="16"/>
      <c r="AN46" s="19"/>
      <c r="AO46" s="19"/>
      <c r="AP46" s="20">
        <f t="shared" si="45"/>
        <v>0</v>
      </c>
      <c r="AQ46" s="20"/>
      <c r="AR46" s="18">
        <f t="shared" si="46"/>
        <v>0</v>
      </c>
      <c r="AS46" s="91" t="s">
        <v>352</v>
      </c>
      <c r="AT46" s="16">
        <v>1</v>
      </c>
      <c r="AU46" s="19">
        <v>0</v>
      </c>
      <c r="AV46" s="19">
        <v>0</v>
      </c>
      <c r="AW46" s="20">
        <f t="shared" si="53"/>
        <v>1</v>
      </c>
      <c r="AX46" s="16">
        <v>0</v>
      </c>
      <c r="AY46" s="19">
        <v>0</v>
      </c>
      <c r="AZ46" s="19">
        <v>0</v>
      </c>
      <c r="BA46" s="20">
        <f t="shared" si="52"/>
        <v>0</v>
      </c>
      <c r="BB46" s="20">
        <v>0</v>
      </c>
      <c r="BC46" s="164">
        <f t="shared" si="54"/>
        <v>1</v>
      </c>
    </row>
    <row r="47" spans="1:55" s="5" customFormat="1" ht="24" customHeight="1" thickTop="1" thickBot="1" x14ac:dyDescent="0.3">
      <c r="A47" s="212" t="s">
        <v>209</v>
      </c>
      <c r="B47" s="134"/>
      <c r="C47" s="136"/>
      <c r="D47" s="136"/>
      <c r="E47" s="213">
        <f t="shared" si="57"/>
        <v>0</v>
      </c>
      <c r="F47" s="135"/>
      <c r="G47" s="136"/>
      <c r="H47" s="136"/>
      <c r="I47" s="213">
        <f t="shared" si="58"/>
        <v>0</v>
      </c>
      <c r="J47" s="213"/>
      <c r="K47" s="135">
        <f t="shared" si="59"/>
        <v>0</v>
      </c>
      <c r="L47" s="214" t="s">
        <v>172</v>
      </c>
      <c r="M47" s="134"/>
      <c r="N47" s="136"/>
      <c r="O47" s="136"/>
      <c r="P47" s="213">
        <f t="shared" si="23"/>
        <v>0</v>
      </c>
      <c r="Q47" s="135"/>
      <c r="R47" s="136"/>
      <c r="S47" s="136"/>
      <c r="T47" s="213">
        <f t="shared" si="24"/>
        <v>0</v>
      </c>
      <c r="U47" s="213"/>
      <c r="V47" s="215">
        <f t="shared" si="25"/>
        <v>0</v>
      </c>
      <c r="W47" s="133" t="s">
        <v>165</v>
      </c>
      <c r="X47" s="134"/>
      <c r="Y47" s="136"/>
      <c r="Z47" s="136"/>
      <c r="AA47" s="131">
        <f t="shared" si="29"/>
        <v>0</v>
      </c>
      <c r="AB47" s="134"/>
      <c r="AC47" s="136"/>
      <c r="AD47" s="136"/>
      <c r="AE47" s="131">
        <f t="shared" si="30"/>
        <v>0</v>
      </c>
      <c r="AF47" s="131"/>
      <c r="AG47" s="215">
        <f t="shared" si="31"/>
        <v>0</v>
      </c>
      <c r="AH47" s="137" t="s">
        <v>297</v>
      </c>
      <c r="AI47" s="138"/>
      <c r="AJ47" s="141"/>
      <c r="AK47" s="141"/>
      <c r="AL47" s="139">
        <f t="shared" si="44"/>
        <v>0</v>
      </c>
      <c r="AM47" s="138"/>
      <c r="AN47" s="141"/>
      <c r="AO47" s="141"/>
      <c r="AP47" s="139">
        <f t="shared" si="45"/>
        <v>0</v>
      </c>
      <c r="AQ47" s="139"/>
      <c r="AR47" s="140">
        <f t="shared" si="46"/>
        <v>0</v>
      </c>
      <c r="AS47" s="216" t="s">
        <v>351</v>
      </c>
      <c r="AT47" s="134">
        <v>1</v>
      </c>
      <c r="AU47" s="136">
        <v>0</v>
      </c>
      <c r="AV47" s="136">
        <v>0</v>
      </c>
      <c r="AW47" s="131">
        <f t="shared" si="53"/>
        <v>1</v>
      </c>
      <c r="AX47" s="134">
        <v>0</v>
      </c>
      <c r="AY47" s="136">
        <v>0</v>
      </c>
      <c r="AZ47" s="136">
        <v>0</v>
      </c>
      <c r="BA47" s="131">
        <f t="shared" si="52"/>
        <v>0</v>
      </c>
      <c r="BB47" s="131">
        <v>0</v>
      </c>
      <c r="BC47" s="215">
        <f t="shared" si="54"/>
        <v>1</v>
      </c>
    </row>
    <row r="48" spans="1:55" s="5" customFormat="1" ht="24" customHeight="1" x14ac:dyDescent="0.25"/>
    <row r="49" spans="7:44" ht="24" customHeight="1" x14ac:dyDescent="0.65"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7:44" ht="24" customHeight="1" x14ac:dyDescent="0.65"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7:44" ht="24" customHeight="1" x14ac:dyDescent="0.65"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7:44" ht="24" customHeight="1" x14ac:dyDescent="0.65">
      <c r="G52" s="517"/>
      <c r="H52" s="517"/>
      <c r="I52" s="517"/>
      <c r="J52" s="517"/>
      <c r="K52" s="51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7:44" ht="24" customHeight="1" x14ac:dyDescent="0.65"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7:44" ht="24" customHeight="1" x14ac:dyDescent="0.65"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7:44" ht="24" customHeight="1" x14ac:dyDescent="0.65"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7:44" ht="24" customHeight="1" x14ac:dyDescent="0.65"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7:44" ht="24" customHeight="1" x14ac:dyDescent="0.65"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7:44" ht="24" customHeight="1" x14ac:dyDescent="0.65"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7:44" ht="24" customHeight="1" x14ac:dyDescent="0.65"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7:44" ht="24" customHeight="1" x14ac:dyDescent="0.65"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7:44" ht="24" customHeight="1" x14ac:dyDescent="0.65"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7:44" ht="24" customHeight="1" x14ac:dyDescent="0.65"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7:44" ht="24" customHeight="1" x14ac:dyDescent="0.65"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7:44" ht="24" customHeight="1" x14ac:dyDescent="0.65"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44" ht="24" customHeight="1" x14ac:dyDescent="0.65"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4" ht="24" customHeight="1" x14ac:dyDescent="0.65"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44" ht="24" customHeight="1" x14ac:dyDescent="0.65"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44" ht="24" customHeight="1" x14ac:dyDescent="0.65"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24" customHeight="1" x14ac:dyDescent="0.65"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44" ht="24" customHeight="1" x14ac:dyDescent="0.65"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44" ht="24" customHeight="1" x14ac:dyDescent="0.65"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44" ht="24" customHeight="1" x14ac:dyDescent="0.65"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44" ht="24" customHeight="1" x14ac:dyDescent="0.6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86" spans="12:22" ht="24" customHeight="1" x14ac:dyDescent="0.65"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</sheetData>
  <mergeCells count="21">
    <mergeCell ref="A1:BC1"/>
    <mergeCell ref="L2:L3"/>
    <mergeCell ref="M2:P2"/>
    <mergeCell ref="Q2:T2"/>
    <mergeCell ref="V2:V3"/>
    <mergeCell ref="K2:K3"/>
    <mergeCell ref="AM2:AP2"/>
    <mergeCell ref="AG2:AG3"/>
    <mergeCell ref="B2:E2"/>
    <mergeCell ref="AB2:AE2"/>
    <mergeCell ref="AS2:AS3"/>
    <mergeCell ref="A2:A3"/>
    <mergeCell ref="AI2:AL2"/>
    <mergeCell ref="F2:I2"/>
    <mergeCell ref="W2:W3"/>
    <mergeCell ref="X2:AA2"/>
    <mergeCell ref="AX2:BA2"/>
    <mergeCell ref="AT2:AW2"/>
    <mergeCell ref="AR2:AR3"/>
    <mergeCell ref="AH2:AH3"/>
    <mergeCell ref="BC2:BC3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3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BFF"/>
    <pageSetUpPr fitToPage="1"/>
  </sheetPr>
  <dimension ref="A1:AS86"/>
  <sheetViews>
    <sheetView view="pageBreakPreview" zoomScale="60" zoomScaleNormal="55" workbookViewId="0">
      <selection sqref="A1:AS1"/>
    </sheetView>
  </sheetViews>
  <sheetFormatPr defaultColWidth="11" defaultRowHeight="24" customHeight="1" x14ac:dyDescent="0.65"/>
  <cols>
    <col min="1" max="1" width="12.92578125" style="145" customWidth="1"/>
    <col min="2" max="9" width="3.7109375" style="145" customWidth="1"/>
    <col min="10" max="10" width="12.92578125" style="145" customWidth="1"/>
    <col min="11" max="18" width="3.7109375" style="145" customWidth="1"/>
    <col min="19" max="19" width="12.92578125" style="145" customWidth="1"/>
    <col min="20" max="27" width="3.7109375" style="145" customWidth="1"/>
    <col min="28" max="28" width="12.92578125" style="145" customWidth="1"/>
    <col min="29" max="36" width="3.7109375" style="145" customWidth="1"/>
    <col min="37" max="37" width="12.92578125" style="145" customWidth="1"/>
    <col min="38" max="45" width="3.7109375" style="145" customWidth="1"/>
    <col min="46" max="16384" width="11" style="145"/>
  </cols>
  <sheetData>
    <row r="1" spans="1:45" s="2" customFormat="1" ht="38.25" customHeight="1" thickBot="1" x14ac:dyDescent="0.3">
      <c r="A1" s="1131" t="s">
        <v>626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N1" s="1131"/>
      <c r="O1" s="1131"/>
      <c r="P1" s="1131"/>
      <c r="Q1" s="1131"/>
      <c r="R1" s="1131"/>
      <c r="S1" s="1131"/>
      <c r="T1" s="1131"/>
      <c r="U1" s="1131"/>
      <c r="V1" s="1131"/>
      <c r="W1" s="1131"/>
      <c r="X1" s="1131"/>
      <c r="Y1" s="1131"/>
      <c r="Z1" s="1131"/>
      <c r="AA1" s="1131"/>
      <c r="AB1" s="1131"/>
      <c r="AC1" s="1131"/>
      <c r="AD1" s="1131"/>
      <c r="AE1" s="1131"/>
      <c r="AF1" s="1131"/>
      <c r="AG1" s="1131"/>
      <c r="AH1" s="1131"/>
      <c r="AI1" s="1131"/>
      <c r="AJ1" s="1131"/>
      <c r="AK1" s="1132"/>
      <c r="AL1" s="1132"/>
      <c r="AM1" s="1132"/>
      <c r="AN1" s="1132"/>
      <c r="AO1" s="1132"/>
      <c r="AP1" s="1132"/>
      <c r="AQ1" s="1132"/>
      <c r="AR1" s="1132"/>
      <c r="AS1" s="1132"/>
    </row>
    <row r="2" spans="1:45" s="5" customFormat="1" ht="24" customHeight="1" x14ac:dyDescent="0.25">
      <c r="A2" s="1133" t="s">
        <v>117</v>
      </c>
      <c r="B2" s="3" t="s">
        <v>338</v>
      </c>
      <c r="C2" s="3" t="s">
        <v>339</v>
      </c>
      <c r="D2" s="1115" t="s">
        <v>340</v>
      </c>
      <c r="E2" s="1116"/>
      <c r="F2" s="1116"/>
      <c r="G2" s="1116"/>
      <c r="H2" s="1117"/>
      <c r="I2" s="1139" t="s">
        <v>68</v>
      </c>
      <c r="J2" s="1133" t="s">
        <v>117</v>
      </c>
      <c r="K2" s="3" t="s">
        <v>338</v>
      </c>
      <c r="L2" s="3" t="s">
        <v>339</v>
      </c>
      <c r="M2" s="1115" t="s">
        <v>340</v>
      </c>
      <c r="N2" s="1116"/>
      <c r="O2" s="1116"/>
      <c r="P2" s="1116"/>
      <c r="Q2" s="1117"/>
      <c r="R2" s="1139" t="s">
        <v>68</v>
      </c>
      <c r="S2" s="1145" t="s">
        <v>117</v>
      </c>
      <c r="T2" s="3" t="s">
        <v>338</v>
      </c>
      <c r="U2" s="3" t="s">
        <v>339</v>
      </c>
      <c r="V2" s="1115" t="s">
        <v>340</v>
      </c>
      <c r="W2" s="1116"/>
      <c r="X2" s="1116"/>
      <c r="Y2" s="1116"/>
      <c r="Z2" s="1117"/>
      <c r="AA2" s="1139" t="s">
        <v>68</v>
      </c>
      <c r="AB2" s="1133" t="s">
        <v>117</v>
      </c>
      <c r="AC2" s="3" t="s">
        <v>338</v>
      </c>
      <c r="AD2" s="3" t="s">
        <v>339</v>
      </c>
      <c r="AE2" s="1115" t="s">
        <v>340</v>
      </c>
      <c r="AF2" s="1116"/>
      <c r="AG2" s="1116"/>
      <c r="AH2" s="1116"/>
      <c r="AI2" s="1117"/>
      <c r="AJ2" s="1137" t="s">
        <v>68</v>
      </c>
      <c r="AK2" s="1135" t="s">
        <v>117</v>
      </c>
      <c r="AL2" s="4" t="s">
        <v>338</v>
      </c>
      <c r="AM2" s="4" t="s">
        <v>339</v>
      </c>
      <c r="AN2" s="1122" t="s">
        <v>340</v>
      </c>
      <c r="AO2" s="1123"/>
      <c r="AP2" s="1123"/>
      <c r="AQ2" s="1123"/>
      <c r="AR2" s="1124"/>
      <c r="AS2" s="1142" t="s">
        <v>68</v>
      </c>
    </row>
    <row r="3" spans="1:45" s="5" customFormat="1" ht="24" customHeight="1" thickBot="1" x14ac:dyDescent="0.3">
      <c r="A3" s="1134"/>
      <c r="B3" s="6" t="s">
        <v>233</v>
      </c>
      <c r="C3" s="6" t="s">
        <v>233</v>
      </c>
      <c r="D3" s="7" t="s">
        <v>233</v>
      </c>
      <c r="E3" s="8" t="s">
        <v>69</v>
      </c>
      <c r="F3" s="8" t="s">
        <v>228</v>
      </c>
      <c r="G3" s="9" t="s">
        <v>229</v>
      </c>
      <c r="H3" s="6" t="s">
        <v>124</v>
      </c>
      <c r="I3" s="1140"/>
      <c r="J3" s="1141"/>
      <c r="K3" s="10" t="s">
        <v>233</v>
      </c>
      <c r="L3" s="10" t="s">
        <v>233</v>
      </c>
      <c r="M3" s="11" t="s">
        <v>233</v>
      </c>
      <c r="N3" s="12" t="s">
        <v>69</v>
      </c>
      <c r="O3" s="12" t="s">
        <v>228</v>
      </c>
      <c r="P3" s="13" t="s">
        <v>229</v>
      </c>
      <c r="Q3" s="14" t="s">
        <v>124</v>
      </c>
      <c r="R3" s="1144"/>
      <c r="S3" s="1146"/>
      <c r="T3" s="10" t="s">
        <v>233</v>
      </c>
      <c r="U3" s="10" t="s">
        <v>233</v>
      </c>
      <c r="V3" s="11" t="s">
        <v>233</v>
      </c>
      <c r="W3" s="12" t="s">
        <v>69</v>
      </c>
      <c r="X3" s="12" t="s">
        <v>228</v>
      </c>
      <c r="Y3" s="13" t="s">
        <v>229</v>
      </c>
      <c r="Z3" s="14" t="s">
        <v>124</v>
      </c>
      <c r="AA3" s="1144"/>
      <c r="AB3" s="1134"/>
      <c r="AC3" s="6" t="s">
        <v>233</v>
      </c>
      <c r="AD3" s="6" t="s">
        <v>233</v>
      </c>
      <c r="AE3" s="7" t="s">
        <v>233</v>
      </c>
      <c r="AF3" s="8" t="s">
        <v>69</v>
      </c>
      <c r="AG3" s="8" t="s">
        <v>228</v>
      </c>
      <c r="AH3" s="9" t="s">
        <v>229</v>
      </c>
      <c r="AI3" s="6" t="s">
        <v>124</v>
      </c>
      <c r="AJ3" s="1138"/>
      <c r="AK3" s="1136"/>
      <c r="AL3" s="6" t="s">
        <v>233</v>
      </c>
      <c r="AM3" s="6" t="s">
        <v>233</v>
      </c>
      <c r="AN3" s="7" t="s">
        <v>233</v>
      </c>
      <c r="AO3" s="8" t="s">
        <v>69</v>
      </c>
      <c r="AP3" s="8" t="s">
        <v>228</v>
      </c>
      <c r="AQ3" s="9" t="s">
        <v>229</v>
      </c>
      <c r="AR3" s="6" t="s">
        <v>124</v>
      </c>
      <c r="AS3" s="1143"/>
    </row>
    <row r="4" spans="1:45" s="5" customFormat="1" ht="24" customHeight="1" x14ac:dyDescent="0.25">
      <c r="A4" s="15" t="s">
        <v>402</v>
      </c>
      <c r="B4" s="16"/>
      <c r="C4" s="17"/>
      <c r="D4" s="18">
        <v>1</v>
      </c>
      <c r="E4" s="19"/>
      <c r="F4" s="19"/>
      <c r="G4" s="19"/>
      <c r="H4" s="20">
        <f t="shared" ref="H4:H27" si="0">SUM(D4:G4)</f>
        <v>1</v>
      </c>
      <c r="I4" s="16">
        <f t="shared" ref="I4:I28" si="1">B4+C4+H4</f>
        <v>1</v>
      </c>
      <c r="J4" s="21" t="s">
        <v>309</v>
      </c>
      <c r="K4" s="22"/>
      <c r="L4" s="23"/>
      <c r="M4" s="24"/>
      <c r="N4" s="25"/>
      <c r="O4" s="25"/>
      <c r="P4" s="25"/>
      <c r="Q4" s="23">
        <f>SUM(M4:P4)</f>
        <v>0</v>
      </c>
      <c r="R4" s="26">
        <f>K4+L4+Q4</f>
        <v>0</v>
      </c>
      <c r="S4" s="27" t="s">
        <v>173</v>
      </c>
      <c r="T4" s="22"/>
      <c r="U4" s="23"/>
      <c r="V4" s="24"/>
      <c r="W4" s="25"/>
      <c r="X4" s="25"/>
      <c r="Y4" s="25"/>
      <c r="Z4" s="23">
        <f t="shared" ref="Z4:Z9" si="2">SUM(V4:Y4)</f>
        <v>0</v>
      </c>
      <c r="AA4" s="26">
        <f t="shared" ref="AA4:AA24" si="3">T4+U4+Z4</f>
        <v>0</v>
      </c>
      <c r="AB4" s="28" t="s">
        <v>39</v>
      </c>
      <c r="AC4" s="16"/>
      <c r="AD4" s="20"/>
      <c r="AE4" s="18"/>
      <c r="AF4" s="19"/>
      <c r="AG4" s="19"/>
      <c r="AH4" s="19"/>
      <c r="AI4" s="20">
        <f t="shared" ref="AI4:AI9" si="4">SUM(AE4:AH4)</f>
        <v>0</v>
      </c>
      <c r="AJ4" s="29">
        <f t="shared" ref="AJ4:AJ23" si="5">AC4+AD4+AI4</f>
        <v>0</v>
      </c>
      <c r="AK4" s="30" t="s">
        <v>286</v>
      </c>
      <c r="AL4" s="31"/>
      <c r="AM4" s="32"/>
      <c r="AN4" s="33"/>
      <c r="AO4" s="34"/>
      <c r="AP4" s="34"/>
      <c r="AQ4" s="34"/>
      <c r="AR4" s="35">
        <f t="shared" ref="AR4:AR19" si="6">SUM(AN4:AQ4)</f>
        <v>0</v>
      </c>
      <c r="AS4" s="36">
        <f>AL4+AM4+AR4</f>
        <v>0</v>
      </c>
    </row>
    <row r="5" spans="1:45" s="5" customFormat="1" ht="24" customHeight="1" thickBot="1" x14ac:dyDescent="0.3">
      <c r="A5" s="15" t="s">
        <v>314</v>
      </c>
      <c r="B5" s="16"/>
      <c r="C5" s="17"/>
      <c r="D5" s="18">
        <v>1</v>
      </c>
      <c r="E5" s="19"/>
      <c r="F5" s="19"/>
      <c r="G5" s="19"/>
      <c r="H5" s="20">
        <f t="shared" si="0"/>
        <v>1</v>
      </c>
      <c r="I5" s="16">
        <f t="shared" si="1"/>
        <v>1</v>
      </c>
      <c r="J5" s="37" t="s">
        <v>310</v>
      </c>
      <c r="K5" s="16"/>
      <c r="L5" s="20"/>
      <c r="M5" s="18"/>
      <c r="N5" s="19"/>
      <c r="O5" s="19"/>
      <c r="P5" s="19"/>
      <c r="Q5" s="20">
        <f>SUM(M5:P5)</f>
        <v>0</v>
      </c>
      <c r="R5" s="29">
        <f>K5+L5+Q5</f>
        <v>0</v>
      </c>
      <c r="S5" s="15" t="s">
        <v>175</v>
      </c>
      <c r="T5" s="16"/>
      <c r="U5" s="20"/>
      <c r="V5" s="18"/>
      <c r="W5" s="19"/>
      <c r="X5" s="19"/>
      <c r="Y5" s="19"/>
      <c r="Z5" s="20">
        <f t="shared" si="2"/>
        <v>0</v>
      </c>
      <c r="AA5" s="29">
        <f t="shared" si="3"/>
        <v>0</v>
      </c>
      <c r="AB5" s="28" t="s">
        <v>42</v>
      </c>
      <c r="AC5" s="16"/>
      <c r="AD5" s="20"/>
      <c r="AE5" s="18"/>
      <c r="AF5" s="19"/>
      <c r="AG5" s="19"/>
      <c r="AH5" s="19"/>
      <c r="AI5" s="20">
        <f t="shared" si="4"/>
        <v>0</v>
      </c>
      <c r="AJ5" s="29">
        <f t="shared" si="5"/>
        <v>0</v>
      </c>
      <c r="AK5" s="38" t="s">
        <v>124</v>
      </c>
      <c r="AL5" s="39">
        <f t="shared" ref="AL5:AR5" si="7">SUM(AC30:AC47)+AL4</f>
        <v>1</v>
      </c>
      <c r="AM5" s="40">
        <f t="shared" si="7"/>
        <v>1</v>
      </c>
      <c r="AN5" s="41">
        <f t="shared" si="7"/>
        <v>4</v>
      </c>
      <c r="AO5" s="42">
        <f t="shared" si="7"/>
        <v>0</v>
      </c>
      <c r="AP5" s="42">
        <f t="shared" si="7"/>
        <v>0</v>
      </c>
      <c r="AQ5" s="42">
        <f t="shared" si="7"/>
        <v>0</v>
      </c>
      <c r="AR5" s="43">
        <f t="shared" si="7"/>
        <v>4</v>
      </c>
      <c r="AS5" s="44">
        <f>AL5+AM5+AR5</f>
        <v>6</v>
      </c>
    </row>
    <row r="6" spans="1:45" s="5" customFormat="1" ht="24" customHeight="1" thickTop="1" x14ac:dyDescent="0.25">
      <c r="A6" s="15" t="s">
        <v>73</v>
      </c>
      <c r="B6" s="16"/>
      <c r="C6" s="17"/>
      <c r="D6" s="18">
        <v>1</v>
      </c>
      <c r="E6" s="19"/>
      <c r="F6" s="19"/>
      <c r="G6" s="19"/>
      <c r="H6" s="20">
        <f t="shared" si="0"/>
        <v>1</v>
      </c>
      <c r="I6" s="16">
        <f t="shared" si="1"/>
        <v>1</v>
      </c>
      <c r="J6" s="37" t="s">
        <v>311</v>
      </c>
      <c r="K6" s="16"/>
      <c r="L6" s="20"/>
      <c r="M6" s="18"/>
      <c r="N6" s="19"/>
      <c r="O6" s="19"/>
      <c r="P6" s="19"/>
      <c r="Q6" s="20">
        <f>SUM(M6:P6)</f>
        <v>0</v>
      </c>
      <c r="R6" s="29">
        <f>K6+L6+Q6</f>
        <v>0</v>
      </c>
      <c r="S6" s="15" t="s">
        <v>178</v>
      </c>
      <c r="T6" s="16"/>
      <c r="U6" s="20"/>
      <c r="V6" s="18"/>
      <c r="W6" s="19"/>
      <c r="X6" s="19"/>
      <c r="Y6" s="19"/>
      <c r="Z6" s="20">
        <f t="shared" si="2"/>
        <v>0</v>
      </c>
      <c r="AA6" s="29">
        <f t="shared" si="3"/>
        <v>0</v>
      </c>
      <c r="AB6" s="28" t="s">
        <v>43</v>
      </c>
      <c r="AC6" s="16"/>
      <c r="AD6" s="20"/>
      <c r="AE6" s="18"/>
      <c r="AF6" s="19"/>
      <c r="AG6" s="19"/>
      <c r="AH6" s="19"/>
      <c r="AI6" s="20">
        <f t="shared" si="4"/>
        <v>0</v>
      </c>
      <c r="AJ6" s="29">
        <f t="shared" si="5"/>
        <v>0</v>
      </c>
      <c r="AK6" s="28" t="s">
        <v>126</v>
      </c>
      <c r="AL6" s="16"/>
      <c r="AM6" s="17">
        <v>1</v>
      </c>
      <c r="AN6" s="18">
        <v>1</v>
      </c>
      <c r="AO6" s="19"/>
      <c r="AP6" s="19"/>
      <c r="AQ6" s="19"/>
      <c r="AR6" s="20">
        <f t="shared" si="6"/>
        <v>1</v>
      </c>
      <c r="AS6" s="29">
        <f t="shared" ref="AS6:AS20" si="8">AL6+AM6+AR6</f>
        <v>2</v>
      </c>
    </row>
    <row r="7" spans="1:45" s="5" customFormat="1" ht="24" customHeight="1" x14ac:dyDescent="0.25">
      <c r="A7" s="15" t="s">
        <v>74</v>
      </c>
      <c r="B7" s="16"/>
      <c r="C7" s="17"/>
      <c r="D7" s="18"/>
      <c r="E7" s="19"/>
      <c r="F7" s="19"/>
      <c r="G7" s="19"/>
      <c r="H7" s="20">
        <f t="shared" si="0"/>
        <v>0</v>
      </c>
      <c r="I7" s="16">
        <f t="shared" si="1"/>
        <v>0</v>
      </c>
      <c r="J7" s="37" t="s">
        <v>312</v>
      </c>
      <c r="K7" s="16"/>
      <c r="L7" s="20"/>
      <c r="M7" s="18"/>
      <c r="N7" s="19"/>
      <c r="O7" s="19"/>
      <c r="P7" s="19"/>
      <c r="Q7" s="20">
        <f>SUM(M7:P7)</f>
        <v>0</v>
      </c>
      <c r="R7" s="29">
        <f>K7+L7+Q7</f>
        <v>0</v>
      </c>
      <c r="S7" s="15" t="s">
        <v>181</v>
      </c>
      <c r="T7" s="16"/>
      <c r="U7" s="20"/>
      <c r="V7" s="18"/>
      <c r="W7" s="19"/>
      <c r="X7" s="19"/>
      <c r="Y7" s="19"/>
      <c r="Z7" s="20">
        <f t="shared" si="2"/>
        <v>0</v>
      </c>
      <c r="AA7" s="29">
        <f t="shared" si="3"/>
        <v>0</v>
      </c>
      <c r="AB7" s="28" t="s">
        <v>46</v>
      </c>
      <c r="AC7" s="16"/>
      <c r="AD7" s="20"/>
      <c r="AE7" s="18"/>
      <c r="AF7" s="19"/>
      <c r="AG7" s="19"/>
      <c r="AH7" s="19"/>
      <c r="AI7" s="20">
        <f t="shared" si="4"/>
        <v>0</v>
      </c>
      <c r="AJ7" s="29">
        <f t="shared" si="5"/>
        <v>0</v>
      </c>
      <c r="AK7" s="28" t="s">
        <v>128</v>
      </c>
      <c r="AL7" s="16"/>
      <c r="AM7" s="17"/>
      <c r="AN7" s="18"/>
      <c r="AO7" s="19"/>
      <c r="AP7" s="19"/>
      <c r="AQ7" s="19"/>
      <c r="AR7" s="20">
        <f t="shared" si="6"/>
        <v>0</v>
      </c>
      <c r="AS7" s="29">
        <f t="shared" si="8"/>
        <v>0</v>
      </c>
    </row>
    <row r="8" spans="1:45" s="5" customFormat="1" ht="24" customHeight="1" x14ac:dyDescent="0.25">
      <c r="A8" s="15" t="s">
        <v>75</v>
      </c>
      <c r="B8" s="16"/>
      <c r="C8" s="17"/>
      <c r="D8" s="18"/>
      <c r="E8" s="19"/>
      <c r="F8" s="19"/>
      <c r="G8" s="19"/>
      <c r="H8" s="20">
        <f t="shared" si="0"/>
        <v>0</v>
      </c>
      <c r="I8" s="16">
        <f t="shared" si="1"/>
        <v>0</v>
      </c>
      <c r="J8" s="45" t="s">
        <v>318</v>
      </c>
      <c r="K8" s="46"/>
      <c r="L8" s="47"/>
      <c r="M8" s="48"/>
      <c r="N8" s="49"/>
      <c r="O8" s="49"/>
      <c r="P8" s="49"/>
      <c r="Q8" s="47">
        <f>SUM(M8:P8)</f>
        <v>0</v>
      </c>
      <c r="R8" s="50">
        <f>K8+L8+Q8</f>
        <v>0</v>
      </c>
      <c r="S8" s="15" t="s">
        <v>274</v>
      </c>
      <c r="T8" s="16"/>
      <c r="U8" s="20"/>
      <c r="V8" s="18">
        <v>1</v>
      </c>
      <c r="W8" s="19"/>
      <c r="X8" s="19"/>
      <c r="Y8" s="19"/>
      <c r="Z8" s="20">
        <f t="shared" si="2"/>
        <v>1</v>
      </c>
      <c r="AA8" s="29">
        <f t="shared" si="3"/>
        <v>1</v>
      </c>
      <c r="AB8" s="30" t="s">
        <v>277</v>
      </c>
      <c r="AC8" s="51"/>
      <c r="AD8" s="52"/>
      <c r="AE8" s="53"/>
      <c r="AF8" s="54"/>
      <c r="AG8" s="54"/>
      <c r="AH8" s="54"/>
      <c r="AI8" s="20">
        <f t="shared" si="4"/>
        <v>0</v>
      </c>
      <c r="AJ8" s="29">
        <f t="shared" si="5"/>
        <v>0</v>
      </c>
      <c r="AK8" s="28" t="s">
        <v>130</v>
      </c>
      <c r="AL8" s="16"/>
      <c r="AM8" s="17"/>
      <c r="AN8" s="18"/>
      <c r="AO8" s="19"/>
      <c r="AP8" s="19"/>
      <c r="AQ8" s="19"/>
      <c r="AR8" s="20">
        <f t="shared" si="6"/>
        <v>0</v>
      </c>
      <c r="AS8" s="29">
        <f t="shared" si="8"/>
        <v>0</v>
      </c>
    </row>
    <row r="9" spans="1:45" s="5" customFormat="1" ht="24" customHeight="1" x14ac:dyDescent="0.25">
      <c r="A9" s="15" t="s">
        <v>76</v>
      </c>
      <c r="B9" s="16"/>
      <c r="C9" s="17"/>
      <c r="D9" s="18"/>
      <c r="E9" s="19"/>
      <c r="F9" s="19"/>
      <c r="G9" s="19"/>
      <c r="H9" s="20">
        <f t="shared" si="0"/>
        <v>0</v>
      </c>
      <c r="I9" s="16">
        <f t="shared" si="1"/>
        <v>0</v>
      </c>
      <c r="J9" s="37" t="s">
        <v>287</v>
      </c>
      <c r="K9" s="16"/>
      <c r="L9" s="17"/>
      <c r="M9" s="18"/>
      <c r="N9" s="19"/>
      <c r="O9" s="19"/>
      <c r="P9" s="19"/>
      <c r="Q9" s="20">
        <f t="shared" ref="Q9:Q13" si="9">SUM(M9:P9)</f>
        <v>0</v>
      </c>
      <c r="R9" s="29">
        <f t="shared" ref="R9:R14" si="10">K9+L9+Q9</f>
        <v>0</v>
      </c>
      <c r="S9" s="55" t="s">
        <v>86</v>
      </c>
      <c r="T9" s="56"/>
      <c r="U9" s="57"/>
      <c r="V9" s="58"/>
      <c r="W9" s="59"/>
      <c r="X9" s="59"/>
      <c r="Y9" s="60"/>
      <c r="Z9" s="35">
        <f t="shared" si="2"/>
        <v>0</v>
      </c>
      <c r="AA9" s="36">
        <f t="shared" si="3"/>
        <v>0</v>
      </c>
      <c r="AB9" s="61" t="s">
        <v>49</v>
      </c>
      <c r="AC9" s="62"/>
      <c r="AD9" s="63"/>
      <c r="AE9" s="64"/>
      <c r="AF9" s="65"/>
      <c r="AG9" s="65"/>
      <c r="AH9" s="65"/>
      <c r="AI9" s="35">
        <f t="shared" si="4"/>
        <v>0</v>
      </c>
      <c r="AJ9" s="36">
        <f t="shared" si="5"/>
        <v>0</v>
      </c>
      <c r="AK9" s="28" t="s">
        <v>132</v>
      </c>
      <c r="AL9" s="16"/>
      <c r="AM9" s="17"/>
      <c r="AN9" s="18"/>
      <c r="AO9" s="19"/>
      <c r="AP9" s="19"/>
      <c r="AQ9" s="19"/>
      <c r="AR9" s="20">
        <f t="shared" si="6"/>
        <v>0</v>
      </c>
      <c r="AS9" s="29">
        <f t="shared" si="8"/>
        <v>0</v>
      </c>
    </row>
    <row r="10" spans="1:45" s="5" customFormat="1" ht="24" customHeight="1" thickBot="1" x14ac:dyDescent="0.3">
      <c r="A10" s="15" t="s">
        <v>77</v>
      </c>
      <c r="B10" s="16"/>
      <c r="C10" s="17"/>
      <c r="D10" s="18"/>
      <c r="E10" s="19"/>
      <c r="F10" s="19"/>
      <c r="G10" s="19"/>
      <c r="H10" s="20">
        <f t="shared" si="0"/>
        <v>0</v>
      </c>
      <c r="I10" s="16">
        <f t="shared" si="1"/>
        <v>0</v>
      </c>
      <c r="J10" s="37" t="s">
        <v>70</v>
      </c>
      <c r="K10" s="16"/>
      <c r="L10" s="17"/>
      <c r="M10" s="66"/>
      <c r="N10" s="67"/>
      <c r="O10" s="67"/>
      <c r="P10" s="67"/>
      <c r="Q10" s="20">
        <f t="shared" si="9"/>
        <v>0</v>
      </c>
      <c r="R10" s="29">
        <f t="shared" si="10"/>
        <v>0</v>
      </c>
      <c r="S10" s="68" t="s">
        <v>124</v>
      </c>
      <c r="T10" s="69">
        <f>K47+SUM(T4:T9)</f>
        <v>0</v>
      </c>
      <c r="U10" s="69">
        <f t="shared" ref="U10:Y10" si="11">L47+SUM(U4:U9)</f>
        <v>0</v>
      </c>
      <c r="V10" s="69">
        <f t="shared" si="11"/>
        <v>1</v>
      </c>
      <c r="W10" s="69">
        <f t="shared" si="11"/>
        <v>0</v>
      </c>
      <c r="X10" s="69">
        <f t="shared" si="11"/>
        <v>0</v>
      </c>
      <c r="Y10" s="43">
        <f t="shared" si="11"/>
        <v>0</v>
      </c>
      <c r="Z10" s="43">
        <f>SUM(Q47)+SUM(Z4:Z9)</f>
        <v>1</v>
      </c>
      <c r="AA10" s="44">
        <f t="shared" si="3"/>
        <v>1</v>
      </c>
      <c r="AB10" s="38" t="s">
        <v>124</v>
      </c>
      <c r="AC10" s="69">
        <f>SUM(T44:T47)+SUM(AC4:AC9)</f>
        <v>0</v>
      </c>
      <c r="AD10" s="69">
        <f t="shared" ref="AD10:AH10" si="12">SUM(U44:U47)+SUM(AD4:AD9)</f>
        <v>0</v>
      </c>
      <c r="AE10" s="69">
        <f t="shared" si="12"/>
        <v>1</v>
      </c>
      <c r="AF10" s="70">
        <f t="shared" si="12"/>
        <v>0</v>
      </c>
      <c r="AG10" s="70">
        <f t="shared" si="12"/>
        <v>0</v>
      </c>
      <c r="AH10" s="71">
        <f t="shared" si="12"/>
        <v>0</v>
      </c>
      <c r="AI10" s="43">
        <f>SUM(Z44:Z53)</f>
        <v>1</v>
      </c>
      <c r="AJ10" s="44">
        <f t="shared" si="5"/>
        <v>1</v>
      </c>
      <c r="AK10" s="28" t="s">
        <v>135</v>
      </c>
      <c r="AL10" s="16"/>
      <c r="AM10" s="17"/>
      <c r="AN10" s="18"/>
      <c r="AO10" s="19"/>
      <c r="AP10" s="19"/>
      <c r="AQ10" s="19"/>
      <c r="AR10" s="20">
        <f t="shared" si="6"/>
        <v>0</v>
      </c>
      <c r="AS10" s="29">
        <f t="shared" si="8"/>
        <v>0</v>
      </c>
    </row>
    <row r="11" spans="1:45" s="5" customFormat="1" ht="24" customHeight="1" thickTop="1" x14ac:dyDescent="0.25">
      <c r="A11" s="15" t="s">
        <v>78</v>
      </c>
      <c r="B11" s="16"/>
      <c r="C11" s="17"/>
      <c r="D11" s="18"/>
      <c r="E11" s="19"/>
      <c r="F11" s="19"/>
      <c r="G11" s="19"/>
      <c r="H11" s="20">
        <f t="shared" si="0"/>
        <v>0</v>
      </c>
      <c r="I11" s="16">
        <f t="shared" si="1"/>
        <v>0</v>
      </c>
      <c r="J11" s="37" t="s">
        <v>71</v>
      </c>
      <c r="K11" s="16"/>
      <c r="L11" s="17"/>
      <c r="M11" s="66"/>
      <c r="N11" s="67"/>
      <c r="O11" s="67"/>
      <c r="P11" s="67"/>
      <c r="Q11" s="20">
        <f t="shared" si="9"/>
        <v>0</v>
      </c>
      <c r="R11" s="29">
        <f t="shared" si="10"/>
        <v>0</v>
      </c>
      <c r="S11" s="15" t="s">
        <v>90</v>
      </c>
      <c r="T11" s="16">
        <v>1</v>
      </c>
      <c r="U11" s="17">
        <v>1</v>
      </c>
      <c r="V11" s="18">
        <v>2</v>
      </c>
      <c r="W11" s="19"/>
      <c r="X11" s="19"/>
      <c r="Y11" s="19"/>
      <c r="Z11" s="20">
        <f>SUM(V11:Y11)</f>
        <v>2</v>
      </c>
      <c r="AA11" s="29">
        <f t="shared" si="3"/>
        <v>4</v>
      </c>
      <c r="AB11" s="28" t="s">
        <v>403</v>
      </c>
      <c r="AC11" s="16"/>
      <c r="AD11" s="20"/>
      <c r="AE11" s="18">
        <v>1</v>
      </c>
      <c r="AF11" s="19"/>
      <c r="AG11" s="19"/>
      <c r="AH11" s="19"/>
      <c r="AI11" s="20">
        <f t="shared" ref="AI11:AI23" si="13">SUM(AE11:AH11)</f>
        <v>1</v>
      </c>
      <c r="AJ11" s="29">
        <f t="shared" si="5"/>
        <v>1</v>
      </c>
      <c r="AK11" s="28" t="s">
        <v>138</v>
      </c>
      <c r="AL11" s="16"/>
      <c r="AM11" s="17"/>
      <c r="AN11" s="18"/>
      <c r="AO11" s="19"/>
      <c r="AP11" s="19"/>
      <c r="AQ11" s="19"/>
      <c r="AR11" s="20">
        <f t="shared" si="6"/>
        <v>0</v>
      </c>
      <c r="AS11" s="29">
        <f t="shared" si="8"/>
        <v>0</v>
      </c>
    </row>
    <row r="12" spans="1:45" s="5" customFormat="1" ht="24" customHeight="1" x14ac:dyDescent="0.25">
      <c r="A12" s="15" t="s">
        <v>154</v>
      </c>
      <c r="B12" s="16"/>
      <c r="C12" s="17"/>
      <c r="D12" s="18"/>
      <c r="E12" s="19"/>
      <c r="F12" s="19"/>
      <c r="G12" s="19"/>
      <c r="H12" s="20">
        <f t="shared" si="0"/>
        <v>0</v>
      </c>
      <c r="I12" s="16">
        <f t="shared" si="1"/>
        <v>0</v>
      </c>
      <c r="J12" s="37" t="s">
        <v>72</v>
      </c>
      <c r="K12" s="16"/>
      <c r="L12" s="17"/>
      <c r="M12" s="66">
        <v>1</v>
      </c>
      <c r="N12" s="67"/>
      <c r="O12" s="67"/>
      <c r="P12" s="67"/>
      <c r="Q12" s="20">
        <f t="shared" si="9"/>
        <v>1</v>
      </c>
      <c r="R12" s="29">
        <f t="shared" si="10"/>
        <v>1</v>
      </c>
      <c r="S12" s="15" t="s">
        <v>91</v>
      </c>
      <c r="T12" s="16"/>
      <c r="U12" s="17"/>
      <c r="V12" s="18"/>
      <c r="W12" s="19"/>
      <c r="X12" s="19"/>
      <c r="Y12" s="19"/>
      <c r="Z12" s="20">
        <f>SUM(V12:Y12)</f>
        <v>0</v>
      </c>
      <c r="AA12" s="29">
        <f t="shared" si="3"/>
        <v>0</v>
      </c>
      <c r="AB12" s="28" t="s">
        <v>404</v>
      </c>
      <c r="AC12" s="16"/>
      <c r="AD12" s="20"/>
      <c r="AE12" s="18">
        <v>1</v>
      </c>
      <c r="AF12" s="19"/>
      <c r="AG12" s="19">
        <v>1</v>
      </c>
      <c r="AH12" s="19"/>
      <c r="AI12" s="20">
        <f t="shared" si="13"/>
        <v>2</v>
      </c>
      <c r="AJ12" s="29">
        <f t="shared" si="5"/>
        <v>2</v>
      </c>
      <c r="AK12" s="28" t="s">
        <v>143</v>
      </c>
      <c r="AL12" s="16"/>
      <c r="AM12" s="17"/>
      <c r="AN12" s="18"/>
      <c r="AO12" s="19"/>
      <c r="AP12" s="19"/>
      <c r="AQ12" s="19"/>
      <c r="AR12" s="20">
        <f t="shared" si="6"/>
        <v>0</v>
      </c>
      <c r="AS12" s="29">
        <f t="shared" si="8"/>
        <v>0</v>
      </c>
    </row>
    <row r="13" spans="1:45" s="5" customFormat="1" ht="24" customHeight="1" x14ac:dyDescent="0.25">
      <c r="A13" s="15" t="s">
        <v>79</v>
      </c>
      <c r="B13" s="16"/>
      <c r="C13" s="17"/>
      <c r="D13" s="18"/>
      <c r="E13" s="19"/>
      <c r="F13" s="19"/>
      <c r="G13" s="19"/>
      <c r="H13" s="20">
        <f t="shared" si="0"/>
        <v>0</v>
      </c>
      <c r="I13" s="16">
        <f t="shared" si="1"/>
        <v>0</v>
      </c>
      <c r="J13" s="72" t="s">
        <v>131</v>
      </c>
      <c r="K13" s="56"/>
      <c r="L13" s="73"/>
      <c r="M13" s="74"/>
      <c r="N13" s="75"/>
      <c r="O13" s="75"/>
      <c r="P13" s="75"/>
      <c r="Q13" s="35">
        <f t="shared" si="9"/>
        <v>0</v>
      </c>
      <c r="R13" s="36">
        <f t="shared" si="10"/>
        <v>0</v>
      </c>
      <c r="S13" s="15" t="s">
        <v>92</v>
      </c>
      <c r="T13" s="16"/>
      <c r="U13" s="17"/>
      <c r="V13" s="18"/>
      <c r="W13" s="19"/>
      <c r="X13" s="19"/>
      <c r="Y13" s="19"/>
      <c r="Z13" s="20">
        <f t="shared" ref="Z13:Z23" si="14">SUM(V13:Y13)</f>
        <v>0</v>
      </c>
      <c r="AA13" s="29">
        <f t="shared" si="3"/>
        <v>0</v>
      </c>
      <c r="AB13" s="28" t="s">
        <v>53</v>
      </c>
      <c r="AC13" s="16"/>
      <c r="AD13" s="20"/>
      <c r="AE13" s="18">
        <v>2</v>
      </c>
      <c r="AF13" s="19"/>
      <c r="AG13" s="19"/>
      <c r="AH13" s="19"/>
      <c r="AI13" s="20">
        <f t="shared" si="13"/>
        <v>2</v>
      </c>
      <c r="AJ13" s="29">
        <f t="shared" si="5"/>
        <v>2</v>
      </c>
      <c r="AK13" s="30" t="s">
        <v>146</v>
      </c>
      <c r="AL13" s="31"/>
      <c r="AM13" s="76"/>
      <c r="AN13" s="33"/>
      <c r="AO13" s="34"/>
      <c r="AP13" s="34"/>
      <c r="AQ13" s="34"/>
      <c r="AR13" s="35">
        <f t="shared" si="6"/>
        <v>0</v>
      </c>
      <c r="AS13" s="36">
        <f t="shared" si="8"/>
        <v>0</v>
      </c>
    </row>
    <row r="14" spans="1:45" s="5" customFormat="1" ht="24" customHeight="1" thickBot="1" x14ac:dyDescent="0.3">
      <c r="A14" s="15" t="s">
        <v>80</v>
      </c>
      <c r="B14" s="16"/>
      <c r="C14" s="17"/>
      <c r="D14" s="18">
        <v>1</v>
      </c>
      <c r="E14" s="19"/>
      <c r="F14" s="19"/>
      <c r="G14" s="19"/>
      <c r="H14" s="20">
        <f t="shared" si="0"/>
        <v>1</v>
      </c>
      <c r="I14" s="16">
        <f t="shared" si="1"/>
        <v>1</v>
      </c>
      <c r="J14" s="77" t="s">
        <v>124</v>
      </c>
      <c r="K14" s="69">
        <f>SUM(B38:B47)+SUM(K4:K13)</f>
        <v>0</v>
      </c>
      <c r="L14" s="78">
        <f t="shared" ref="L14:P14" si="15">SUM(C38:C47)+SUM(L4:L13)</f>
        <v>0</v>
      </c>
      <c r="M14" s="71">
        <f t="shared" si="15"/>
        <v>4</v>
      </c>
      <c r="N14" s="79">
        <f t="shared" si="15"/>
        <v>0</v>
      </c>
      <c r="O14" s="79">
        <f t="shared" si="15"/>
        <v>0</v>
      </c>
      <c r="P14" s="79">
        <f t="shared" si="15"/>
        <v>0</v>
      </c>
      <c r="Q14" s="43">
        <f>SUM(H38:H72)+SUM(Q9:Q13)</f>
        <v>4</v>
      </c>
      <c r="R14" s="80">
        <f t="shared" si="10"/>
        <v>4</v>
      </c>
      <c r="S14" s="15" t="s">
        <v>190</v>
      </c>
      <c r="T14" s="16"/>
      <c r="U14" s="17"/>
      <c r="V14" s="18"/>
      <c r="W14" s="19"/>
      <c r="X14" s="19"/>
      <c r="Y14" s="19"/>
      <c r="Z14" s="20">
        <f t="shared" si="14"/>
        <v>0</v>
      </c>
      <c r="AA14" s="29">
        <f t="shared" si="3"/>
        <v>0</v>
      </c>
      <c r="AB14" s="28" t="s">
        <v>54</v>
      </c>
      <c r="AC14" s="16"/>
      <c r="AD14" s="20"/>
      <c r="AE14" s="18"/>
      <c r="AF14" s="19"/>
      <c r="AG14" s="19"/>
      <c r="AH14" s="19"/>
      <c r="AI14" s="20">
        <f t="shared" si="13"/>
        <v>0</v>
      </c>
      <c r="AJ14" s="29">
        <f t="shared" si="5"/>
        <v>0</v>
      </c>
      <c r="AK14" s="38" t="s">
        <v>124</v>
      </c>
      <c r="AL14" s="39">
        <f>SUM(AL6:AL13)</f>
        <v>0</v>
      </c>
      <c r="AM14" s="40">
        <f t="shared" ref="AM14:AR14" si="16">SUM(AM6:AM13)</f>
        <v>1</v>
      </c>
      <c r="AN14" s="41">
        <f t="shared" si="16"/>
        <v>1</v>
      </c>
      <c r="AO14" s="42">
        <f t="shared" si="16"/>
        <v>0</v>
      </c>
      <c r="AP14" s="42">
        <f t="shared" si="16"/>
        <v>0</v>
      </c>
      <c r="AQ14" s="42">
        <f t="shared" si="16"/>
        <v>0</v>
      </c>
      <c r="AR14" s="43">
        <f t="shared" si="16"/>
        <v>1</v>
      </c>
      <c r="AS14" s="44">
        <f t="shared" si="8"/>
        <v>2</v>
      </c>
    </row>
    <row r="15" spans="1:45" s="5" customFormat="1" ht="24" customHeight="1" thickTop="1" x14ac:dyDescent="0.25">
      <c r="A15" s="15" t="s">
        <v>161</v>
      </c>
      <c r="B15" s="16"/>
      <c r="C15" s="17"/>
      <c r="D15" s="18"/>
      <c r="E15" s="19"/>
      <c r="F15" s="19"/>
      <c r="G15" s="19"/>
      <c r="H15" s="20">
        <f t="shared" si="0"/>
        <v>0</v>
      </c>
      <c r="I15" s="16">
        <f t="shared" si="1"/>
        <v>0</v>
      </c>
      <c r="J15" s="37" t="s">
        <v>134</v>
      </c>
      <c r="K15" s="16"/>
      <c r="L15" s="20">
        <v>1</v>
      </c>
      <c r="M15" s="18">
        <v>1</v>
      </c>
      <c r="N15" s="19"/>
      <c r="O15" s="19"/>
      <c r="P15" s="19"/>
      <c r="Q15" s="20">
        <f t="shared" ref="Q15:Q25" si="17">SUM(M15:P15)</f>
        <v>1</v>
      </c>
      <c r="R15" s="29">
        <f t="shared" ref="R15:R47" si="18">K15+L15+Q15</f>
        <v>2</v>
      </c>
      <c r="S15" s="15" t="s">
        <v>93</v>
      </c>
      <c r="T15" s="16"/>
      <c r="U15" s="17"/>
      <c r="V15" s="18">
        <v>1</v>
      </c>
      <c r="W15" s="19"/>
      <c r="X15" s="19"/>
      <c r="Y15" s="19"/>
      <c r="Z15" s="20">
        <f t="shared" si="14"/>
        <v>1</v>
      </c>
      <c r="AA15" s="29">
        <f t="shared" si="3"/>
        <v>1</v>
      </c>
      <c r="AB15" s="28" t="s">
        <v>56</v>
      </c>
      <c r="AC15" s="16"/>
      <c r="AD15" s="20"/>
      <c r="AE15" s="18"/>
      <c r="AF15" s="19"/>
      <c r="AG15" s="19"/>
      <c r="AH15" s="19"/>
      <c r="AI15" s="20">
        <f t="shared" si="13"/>
        <v>0</v>
      </c>
      <c r="AJ15" s="29">
        <f t="shared" si="5"/>
        <v>0</v>
      </c>
      <c r="AK15" s="28" t="s">
        <v>149</v>
      </c>
      <c r="AL15" s="16"/>
      <c r="AM15" s="17"/>
      <c r="AN15" s="18"/>
      <c r="AO15" s="19"/>
      <c r="AP15" s="19"/>
      <c r="AQ15" s="19"/>
      <c r="AR15" s="20">
        <f t="shared" si="6"/>
        <v>0</v>
      </c>
      <c r="AS15" s="29">
        <f t="shared" si="8"/>
        <v>0</v>
      </c>
    </row>
    <row r="16" spans="1:45" s="5" customFormat="1" ht="24" customHeight="1" x14ac:dyDescent="0.25">
      <c r="A16" s="15" t="s">
        <v>162</v>
      </c>
      <c r="B16" s="16"/>
      <c r="C16" s="17"/>
      <c r="D16" s="18"/>
      <c r="E16" s="19"/>
      <c r="F16" s="19"/>
      <c r="G16" s="19"/>
      <c r="H16" s="20">
        <f t="shared" si="0"/>
        <v>0</v>
      </c>
      <c r="I16" s="16">
        <f t="shared" si="1"/>
        <v>0</v>
      </c>
      <c r="J16" s="37" t="s">
        <v>137</v>
      </c>
      <c r="K16" s="16"/>
      <c r="L16" s="20"/>
      <c r="M16" s="18">
        <v>1</v>
      </c>
      <c r="N16" s="19"/>
      <c r="O16" s="19"/>
      <c r="P16" s="19"/>
      <c r="Q16" s="20">
        <f t="shared" si="17"/>
        <v>1</v>
      </c>
      <c r="R16" s="29">
        <f t="shared" si="18"/>
        <v>1</v>
      </c>
      <c r="S16" s="15" t="s">
        <v>196</v>
      </c>
      <c r="T16" s="16"/>
      <c r="U16" s="17"/>
      <c r="V16" s="18"/>
      <c r="W16" s="19"/>
      <c r="X16" s="19"/>
      <c r="Y16" s="19"/>
      <c r="Z16" s="20">
        <f t="shared" si="14"/>
        <v>0</v>
      </c>
      <c r="AA16" s="29">
        <f t="shared" si="3"/>
        <v>0</v>
      </c>
      <c r="AB16" s="28" t="s">
        <v>57</v>
      </c>
      <c r="AC16" s="16"/>
      <c r="AD16" s="20"/>
      <c r="AE16" s="18"/>
      <c r="AF16" s="19"/>
      <c r="AG16" s="19"/>
      <c r="AH16" s="19"/>
      <c r="AI16" s="20">
        <f t="shared" si="13"/>
        <v>0</v>
      </c>
      <c r="AJ16" s="29">
        <f t="shared" si="5"/>
        <v>0</v>
      </c>
      <c r="AK16" s="28" t="s">
        <v>152</v>
      </c>
      <c r="AL16" s="16"/>
      <c r="AM16" s="17"/>
      <c r="AN16" s="18"/>
      <c r="AO16" s="19"/>
      <c r="AP16" s="19"/>
      <c r="AQ16" s="19"/>
      <c r="AR16" s="20">
        <f t="shared" si="6"/>
        <v>0</v>
      </c>
      <c r="AS16" s="29">
        <f t="shared" si="8"/>
        <v>0</v>
      </c>
    </row>
    <row r="17" spans="1:45" s="5" customFormat="1" ht="24" customHeight="1" x14ac:dyDescent="0.25">
      <c r="A17" s="15" t="s">
        <v>81</v>
      </c>
      <c r="B17" s="16"/>
      <c r="C17" s="17"/>
      <c r="D17" s="18"/>
      <c r="E17" s="19"/>
      <c r="F17" s="19"/>
      <c r="G17" s="19"/>
      <c r="H17" s="20">
        <f t="shared" si="0"/>
        <v>0</v>
      </c>
      <c r="I17" s="16">
        <f t="shared" si="1"/>
        <v>0</v>
      </c>
      <c r="J17" s="37" t="s">
        <v>140</v>
      </c>
      <c r="K17" s="16"/>
      <c r="L17" s="20"/>
      <c r="M17" s="18"/>
      <c r="N17" s="19"/>
      <c r="O17" s="19"/>
      <c r="P17" s="19"/>
      <c r="Q17" s="20">
        <f t="shared" si="17"/>
        <v>0</v>
      </c>
      <c r="R17" s="29">
        <f t="shared" si="18"/>
        <v>0</v>
      </c>
      <c r="S17" s="15" t="s">
        <v>94</v>
      </c>
      <c r="T17" s="16"/>
      <c r="U17" s="17"/>
      <c r="V17" s="18"/>
      <c r="W17" s="19"/>
      <c r="X17" s="19"/>
      <c r="Y17" s="19"/>
      <c r="Z17" s="20">
        <f t="shared" si="14"/>
        <v>0</v>
      </c>
      <c r="AA17" s="29">
        <f t="shared" si="3"/>
        <v>0</v>
      </c>
      <c r="AB17" s="28" t="s">
        <v>59</v>
      </c>
      <c r="AC17" s="16"/>
      <c r="AD17" s="20"/>
      <c r="AE17" s="18"/>
      <c r="AF17" s="19"/>
      <c r="AG17" s="19"/>
      <c r="AH17" s="19"/>
      <c r="AI17" s="20">
        <f t="shared" si="13"/>
        <v>0</v>
      </c>
      <c r="AJ17" s="29">
        <f t="shared" si="5"/>
        <v>0</v>
      </c>
      <c r="AK17" s="28" t="s">
        <v>156</v>
      </c>
      <c r="AL17" s="16"/>
      <c r="AM17" s="17"/>
      <c r="AN17" s="18">
        <v>1</v>
      </c>
      <c r="AO17" s="19"/>
      <c r="AP17" s="19"/>
      <c r="AQ17" s="19"/>
      <c r="AR17" s="20">
        <f t="shared" si="6"/>
        <v>1</v>
      </c>
      <c r="AS17" s="29">
        <f t="shared" si="8"/>
        <v>1</v>
      </c>
    </row>
    <row r="18" spans="1:45" s="5" customFormat="1" ht="24" customHeight="1" x14ac:dyDescent="0.25">
      <c r="A18" s="15" t="s">
        <v>82</v>
      </c>
      <c r="B18" s="16"/>
      <c r="C18" s="17"/>
      <c r="D18" s="18"/>
      <c r="E18" s="19"/>
      <c r="F18" s="19"/>
      <c r="G18" s="19"/>
      <c r="H18" s="20">
        <f t="shared" si="0"/>
        <v>0</v>
      </c>
      <c r="I18" s="16">
        <f t="shared" si="1"/>
        <v>0</v>
      </c>
      <c r="J18" s="37" t="s">
        <v>142</v>
      </c>
      <c r="K18" s="16"/>
      <c r="L18" s="20"/>
      <c r="M18" s="18">
        <v>1</v>
      </c>
      <c r="N18" s="19"/>
      <c r="O18" s="19"/>
      <c r="P18" s="19"/>
      <c r="Q18" s="20">
        <f t="shared" si="17"/>
        <v>1</v>
      </c>
      <c r="R18" s="29">
        <f t="shared" si="18"/>
        <v>1</v>
      </c>
      <c r="S18" s="15" t="s">
        <v>95</v>
      </c>
      <c r="T18" s="16"/>
      <c r="U18" s="17"/>
      <c r="V18" s="18"/>
      <c r="W18" s="19"/>
      <c r="X18" s="19"/>
      <c r="Y18" s="19"/>
      <c r="Z18" s="20">
        <f t="shared" si="14"/>
        <v>0</v>
      </c>
      <c r="AA18" s="29">
        <f t="shared" si="3"/>
        <v>0</v>
      </c>
      <c r="AB18" s="28" t="s">
        <v>193</v>
      </c>
      <c r="AC18" s="16"/>
      <c r="AD18" s="20"/>
      <c r="AE18" s="18"/>
      <c r="AF18" s="19"/>
      <c r="AG18" s="19"/>
      <c r="AH18" s="19"/>
      <c r="AI18" s="20">
        <f t="shared" si="13"/>
        <v>0</v>
      </c>
      <c r="AJ18" s="29">
        <f t="shared" si="5"/>
        <v>0</v>
      </c>
      <c r="AK18" s="28" t="s">
        <v>157</v>
      </c>
      <c r="AL18" s="16"/>
      <c r="AM18" s="17"/>
      <c r="AN18" s="18"/>
      <c r="AO18" s="19"/>
      <c r="AP18" s="19"/>
      <c r="AQ18" s="19"/>
      <c r="AR18" s="20">
        <f t="shared" si="6"/>
        <v>0</v>
      </c>
      <c r="AS18" s="29">
        <f t="shared" si="8"/>
        <v>0</v>
      </c>
    </row>
    <row r="19" spans="1:45" s="5" customFormat="1" ht="24" customHeight="1" x14ac:dyDescent="0.25">
      <c r="A19" s="15" t="s">
        <v>83</v>
      </c>
      <c r="B19" s="16"/>
      <c r="C19" s="17"/>
      <c r="D19" s="18"/>
      <c r="E19" s="19"/>
      <c r="F19" s="19"/>
      <c r="G19" s="19"/>
      <c r="H19" s="20">
        <f t="shared" si="0"/>
        <v>0</v>
      </c>
      <c r="I19" s="16">
        <f t="shared" si="1"/>
        <v>0</v>
      </c>
      <c r="J19" s="37" t="s">
        <v>145</v>
      </c>
      <c r="K19" s="16"/>
      <c r="L19" s="20"/>
      <c r="M19" s="18"/>
      <c r="N19" s="19"/>
      <c r="O19" s="19"/>
      <c r="P19" s="19"/>
      <c r="Q19" s="20">
        <f t="shared" si="17"/>
        <v>0</v>
      </c>
      <c r="R19" s="29">
        <f t="shared" si="18"/>
        <v>0</v>
      </c>
      <c r="S19" s="15" t="s">
        <v>96</v>
      </c>
      <c r="T19" s="16"/>
      <c r="U19" s="17"/>
      <c r="V19" s="18">
        <v>1</v>
      </c>
      <c r="W19" s="19"/>
      <c r="X19" s="19"/>
      <c r="Y19" s="19"/>
      <c r="Z19" s="20">
        <f t="shared" si="14"/>
        <v>1</v>
      </c>
      <c r="AA19" s="29">
        <f t="shared" si="3"/>
        <v>1</v>
      </c>
      <c r="AB19" s="28" t="s">
        <v>199</v>
      </c>
      <c r="AC19" s="16"/>
      <c r="AD19" s="20"/>
      <c r="AE19" s="18"/>
      <c r="AF19" s="19"/>
      <c r="AG19" s="19"/>
      <c r="AH19" s="19"/>
      <c r="AI19" s="20">
        <f t="shared" si="13"/>
        <v>0</v>
      </c>
      <c r="AJ19" s="29">
        <f t="shared" si="5"/>
        <v>0</v>
      </c>
      <c r="AK19" s="61" t="s">
        <v>158</v>
      </c>
      <c r="AL19" s="31"/>
      <c r="AM19" s="76"/>
      <c r="AN19" s="33"/>
      <c r="AO19" s="34"/>
      <c r="AP19" s="34"/>
      <c r="AQ19" s="34"/>
      <c r="AR19" s="35">
        <f t="shared" si="6"/>
        <v>0</v>
      </c>
      <c r="AS19" s="36">
        <f t="shared" si="8"/>
        <v>0</v>
      </c>
    </row>
    <row r="20" spans="1:45" s="5" customFormat="1" ht="24" customHeight="1" thickBot="1" x14ac:dyDescent="0.3">
      <c r="A20" s="15" t="s">
        <v>84</v>
      </c>
      <c r="B20" s="16"/>
      <c r="C20" s="17"/>
      <c r="D20" s="18"/>
      <c r="E20" s="19"/>
      <c r="F20" s="19"/>
      <c r="G20" s="19"/>
      <c r="H20" s="20">
        <f t="shared" si="0"/>
        <v>0</v>
      </c>
      <c r="I20" s="16">
        <f t="shared" si="1"/>
        <v>0</v>
      </c>
      <c r="J20" s="37" t="s">
        <v>151</v>
      </c>
      <c r="K20" s="16"/>
      <c r="L20" s="20"/>
      <c r="M20" s="18"/>
      <c r="N20" s="19"/>
      <c r="O20" s="19"/>
      <c r="P20" s="19"/>
      <c r="Q20" s="20">
        <f t="shared" si="17"/>
        <v>0</v>
      </c>
      <c r="R20" s="29">
        <f t="shared" si="18"/>
        <v>0</v>
      </c>
      <c r="S20" s="15" t="s">
        <v>97</v>
      </c>
      <c r="T20" s="16"/>
      <c r="U20" s="17"/>
      <c r="V20" s="18"/>
      <c r="W20" s="19"/>
      <c r="X20" s="19"/>
      <c r="Y20" s="19"/>
      <c r="Z20" s="20">
        <f t="shared" si="14"/>
        <v>0</v>
      </c>
      <c r="AA20" s="29">
        <f t="shared" si="3"/>
        <v>0</v>
      </c>
      <c r="AB20" s="28" t="s">
        <v>64</v>
      </c>
      <c r="AC20" s="16"/>
      <c r="AD20" s="20"/>
      <c r="AE20" s="18"/>
      <c r="AF20" s="19"/>
      <c r="AG20" s="19"/>
      <c r="AH20" s="19"/>
      <c r="AI20" s="20">
        <f t="shared" si="13"/>
        <v>0</v>
      </c>
      <c r="AJ20" s="29">
        <f t="shared" si="5"/>
        <v>0</v>
      </c>
      <c r="AK20" s="81" t="s">
        <v>124</v>
      </c>
      <c r="AL20" s="39">
        <f>SUM(AL15:AL19)</f>
        <v>0</v>
      </c>
      <c r="AM20" s="40">
        <f t="shared" ref="AM20:AR20" si="19">SUM(AM15:AM19)</f>
        <v>0</v>
      </c>
      <c r="AN20" s="41">
        <f t="shared" si="19"/>
        <v>1</v>
      </c>
      <c r="AO20" s="42">
        <f t="shared" si="19"/>
        <v>0</v>
      </c>
      <c r="AP20" s="42">
        <f t="shared" si="19"/>
        <v>0</v>
      </c>
      <c r="AQ20" s="42">
        <f t="shared" si="19"/>
        <v>0</v>
      </c>
      <c r="AR20" s="43">
        <f t="shared" si="19"/>
        <v>1</v>
      </c>
      <c r="AS20" s="44">
        <f t="shared" si="8"/>
        <v>1</v>
      </c>
    </row>
    <row r="21" spans="1:45" s="5" customFormat="1" ht="24" customHeight="1" thickTop="1" thickBot="1" x14ac:dyDescent="0.3">
      <c r="A21" s="15" t="s">
        <v>85</v>
      </c>
      <c r="B21" s="16"/>
      <c r="C21" s="17"/>
      <c r="D21" s="18"/>
      <c r="E21" s="19"/>
      <c r="F21" s="19"/>
      <c r="G21" s="19"/>
      <c r="H21" s="20">
        <f t="shared" si="0"/>
        <v>0</v>
      </c>
      <c r="I21" s="16">
        <f t="shared" si="1"/>
        <v>0</v>
      </c>
      <c r="J21" s="37" t="s">
        <v>155</v>
      </c>
      <c r="K21" s="16"/>
      <c r="L21" s="20"/>
      <c r="M21" s="18"/>
      <c r="N21" s="19"/>
      <c r="O21" s="19"/>
      <c r="P21" s="19"/>
      <c r="Q21" s="20">
        <f t="shared" si="17"/>
        <v>0</v>
      </c>
      <c r="R21" s="29">
        <f t="shared" si="18"/>
        <v>0</v>
      </c>
      <c r="S21" s="15" t="s">
        <v>98</v>
      </c>
      <c r="T21" s="16"/>
      <c r="U21" s="17"/>
      <c r="V21" s="18">
        <v>1</v>
      </c>
      <c r="W21" s="19"/>
      <c r="X21" s="19"/>
      <c r="Y21" s="19"/>
      <c r="Z21" s="20">
        <f t="shared" si="14"/>
        <v>1</v>
      </c>
      <c r="AA21" s="29">
        <f t="shared" si="3"/>
        <v>1</v>
      </c>
      <c r="AB21" s="28" t="s">
        <v>205</v>
      </c>
      <c r="AC21" s="16"/>
      <c r="AD21" s="20"/>
      <c r="AE21" s="18"/>
      <c r="AF21" s="19"/>
      <c r="AG21" s="19"/>
      <c r="AH21" s="19"/>
      <c r="AI21" s="20">
        <f t="shared" si="13"/>
        <v>0</v>
      </c>
      <c r="AJ21" s="29">
        <f t="shared" si="5"/>
        <v>0</v>
      </c>
      <c r="AK21" s="82" t="s">
        <v>167</v>
      </c>
      <c r="AL21" s="83">
        <f>B37+K46+T10+K14+B28+T34+T43+AC10+AC29+K26+K34+AL5+AL14+AL20</f>
        <v>4</v>
      </c>
      <c r="AM21" s="84">
        <f t="shared" ref="AM21:AQ21" si="20">C37+L46+U10+L14+C28+U34+U43+AD10+AD29+L26+L34+AM5+AM14+AM20</f>
        <v>6</v>
      </c>
      <c r="AN21" s="85">
        <f t="shared" si="20"/>
        <v>56</v>
      </c>
      <c r="AO21" s="86">
        <f t="shared" si="20"/>
        <v>5</v>
      </c>
      <c r="AP21" s="86">
        <f t="shared" si="20"/>
        <v>1</v>
      </c>
      <c r="AQ21" s="86">
        <f t="shared" si="20"/>
        <v>1</v>
      </c>
      <c r="AR21" s="87">
        <f>H37+Q46+Z10+Q14+H28+Z34+Z43+AI10+AI29+Q26+Q34+AR5+AR14+AR20</f>
        <v>63</v>
      </c>
      <c r="AS21" s="88">
        <f>I37+R46+AA10+R14+I28+AA34+AA43+AJ10+AJ29+R26+R34+AS5+AS14+AS20</f>
        <v>73</v>
      </c>
    </row>
    <row r="22" spans="1:45" s="5" customFormat="1" ht="24" customHeight="1" thickTop="1" x14ac:dyDescent="0.25">
      <c r="A22" s="15" t="s">
        <v>174</v>
      </c>
      <c r="B22" s="16"/>
      <c r="C22" s="17"/>
      <c r="D22" s="18"/>
      <c r="E22" s="19"/>
      <c r="F22" s="19"/>
      <c r="G22" s="19"/>
      <c r="H22" s="20">
        <f t="shared" si="0"/>
        <v>0</v>
      </c>
      <c r="I22" s="16">
        <f t="shared" si="1"/>
        <v>0</v>
      </c>
      <c r="J22" s="37" t="s">
        <v>159</v>
      </c>
      <c r="K22" s="16"/>
      <c r="L22" s="20"/>
      <c r="M22" s="18"/>
      <c r="N22" s="19"/>
      <c r="O22" s="19"/>
      <c r="P22" s="19"/>
      <c r="Q22" s="20">
        <f t="shared" si="17"/>
        <v>0</v>
      </c>
      <c r="R22" s="29">
        <f t="shared" si="18"/>
        <v>0</v>
      </c>
      <c r="S22" s="89" t="s">
        <v>289</v>
      </c>
      <c r="T22" s="51"/>
      <c r="U22" s="90"/>
      <c r="V22" s="53"/>
      <c r="W22" s="54"/>
      <c r="X22" s="54"/>
      <c r="Y22" s="54"/>
      <c r="Z22" s="20">
        <f t="shared" si="14"/>
        <v>0</v>
      </c>
      <c r="AA22" s="29">
        <f t="shared" si="3"/>
        <v>0</v>
      </c>
      <c r="AB22" s="28" t="s">
        <v>278</v>
      </c>
      <c r="AC22" s="16"/>
      <c r="AD22" s="20"/>
      <c r="AE22" s="18">
        <v>1</v>
      </c>
      <c r="AF22" s="19"/>
      <c r="AG22" s="19"/>
      <c r="AH22" s="19"/>
      <c r="AI22" s="20">
        <f t="shared" si="13"/>
        <v>1</v>
      </c>
      <c r="AJ22" s="29">
        <f t="shared" si="5"/>
        <v>1</v>
      </c>
      <c r="AK22" s="91"/>
      <c r="AL22" s="16"/>
      <c r="AM22" s="17"/>
      <c r="AN22" s="18"/>
      <c r="AO22" s="19"/>
      <c r="AP22" s="19"/>
      <c r="AQ22" s="19"/>
      <c r="AR22" s="20"/>
      <c r="AS22" s="29"/>
    </row>
    <row r="23" spans="1:45" s="5" customFormat="1" ht="24" customHeight="1" x14ac:dyDescent="0.25">
      <c r="A23" s="15" t="s">
        <v>176</v>
      </c>
      <c r="B23" s="16"/>
      <c r="C23" s="17"/>
      <c r="D23" s="18"/>
      <c r="E23" s="19"/>
      <c r="F23" s="19"/>
      <c r="G23" s="19"/>
      <c r="H23" s="20">
        <f t="shared" si="0"/>
        <v>0</v>
      </c>
      <c r="I23" s="16">
        <f t="shared" si="1"/>
        <v>0</v>
      </c>
      <c r="J23" s="37" t="s">
        <v>280</v>
      </c>
      <c r="K23" s="16"/>
      <c r="L23" s="20"/>
      <c r="M23" s="18"/>
      <c r="N23" s="19"/>
      <c r="O23" s="19"/>
      <c r="P23" s="19"/>
      <c r="Q23" s="20">
        <f t="shared" si="17"/>
        <v>0</v>
      </c>
      <c r="R23" s="29">
        <f t="shared" si="18"/>
        <v>0</v>
      </c>
      <c r="S23" s="45" t="s">
        <v>290</v>
      </c>
      <c r="T23" s="46"/>
      <c r="U23" s="47"/>
      <c r="V23" s="48"/>
      <c r="W23" s="49"/>
      <c r="X23" s="49"/>
      <c r="Y23" s="49"/>
      <c r="Z23" s="47">
        <f t="shared" si="14"/>
        <v>0</v>
      </c>
      <c r="AA23" s="50">
        <f t="shared" si="3"/>
        <v>0</v>
      </c>
      <c r="AB23" s="92" t="s">
        <v>292</v>
      </c>
      <c r="AC23" s="46"/>
      <c r="AD23" s="47"/>
      <c r="AE23" s="48"/>
      <c r="AF23" s="49"/>
      <c r="AG23" s="49"/>
      <c r="AH23" s="49"/>
      <c r="AI23" s="47">
        <f t="shared" si="13"/>
        <v>0</v>
      </c>
      <c r="AJ23" s="50">
        <f t="shared" si="5"/>
        <v>0</v>
      </c>
      <c r="AK23" s="91"/>
      <c r="AL23" s="16"/>
      <c r="AM23" s="17"/>
      <c r="AN23" s="18"/>
      <c r="AO23" s="19"/>
      <c r="AP23" s="19"/>
      <c r="AQ23" s="19"/>
      <c r="AR23" s="20"/>
      <c r="AS23" s="29"/>
    </row>
    <row r="24" spans="1:45" s="5" customFormat="1" ht="24" customHeight="1" x14ac:dyDescent="0.25">
      <c r="A24" s="15" t="s">
        <v>179</v>
      </c>
      <c r="B24" s="16"/>
      <c r="C24" s="17"/>
      <c r="D24" s="18"/>
      <c r="E24" s="19"/>
      <c r="F24" s="19"/>
      <c r="G24" s="19"/>
      <c r="H24" s="20">
        <f t="shared" si="0"/>
        <v>0</v>
      </c>
      <c r="I24" s="16">
        <f t="shared" si="1"/>
        <v>0</v>
      </c>
      <c r="J24" s="37" t="s">
        <v>281</v>
      </c>
      <c r="K24" s="16"/>
      <c r="L24" s="20"/>
      <c r="M24" s="18"/>
      <c r="N24" s="19"/>
      <c r="O24" s="19"/>
      <c r="P24" s="19"/>
      <c r="Q24" s="20">
        <f t="shared" si="17"/>
        <v>0</v>
      </c>
      <c r="R24" s="29">
        <f t="shared" si="18"/>
        <v>0</v>
      </c>
      <c r="S24" s="28" t="s">
        <v>291</v>
      </c>
      <c r="T24" s="16"/>
      <c r="U24" s="20"/>
      <c r="V24" s="18"/>
      <c r="W24" s="19"/>
      <c r="X24" s="19"/>
      <c r="Y24" s="19"/>
      <c r="Z24" s="20">
        <f t="shared" ref="Z24:Z47" si="21">SUM(V24:Y24)</f>
        <v>0</v>
      </c>
      <c r="AA24" s="29">
        <f t="shared" si="3"/>
        <v>0</v>
      </c>
      <c r="AB24" s="28" t="s">
        <v>293</v>
      </c>
      <c r="AC24" s="16"/>
      <c r="AD24" s="20"/>
      <c r="AE24" s="18"/>
      <c r="AF24" s="19"/>
      <c r="AG24" s="19"/>
      <c r="AH24" s="19"/>
      <c r="AI24" s="20">
        <f t="shared" ref="AI24:AI28" si="22">SUM(AE24:AH24)</f>
        <v>0</v>
      </c>
      <c r="AJ24" s="29">
        <f t="shared" ref="AJ24" si="23">AC24+AD24+AI24</f>
        <v>0</v>
      </c>
      <c r="AK24" s="91"/>
      <c r="AL24" s="16"/>
      <c r="AM24" s="17"/>
      <c r="AN24" s="18"/>
      <c r="AO24" s="19"/>
      <c r="AP24" s="19"/>
      <c r="AQ24" s="19"/>
      <c r="AR24" s="20"/>
      <c r="AS24" s="29"/>
    </row>
    <row r="25" spans="1:45" s="5" customFormat="1" ht="24" customHeight="1" x14ac:dyDescent="0.25">
      <c r="A25" s="15" t="s">
        <v>87</v>
      </c>
      <c r="B25" s="16"/>
      <c r="C25" s="17"/>
      <c r="D25" s="18">
        <v>1</v>
      </c>
      <c r="E25" s="19"/>
      <c r="F25" s="19"/>
      <c r="G25" s="19"/>
      <c r="H25" s="20">
        <f t="shared" si="0"/>
        <v>1</v>
      </c>
      <c r="I25" s="16">
        <f t="shared" si="1"/>
        <v>1</v>
      </c>
      <c r="J25" s="93" t="s">
        <v>282</v>
      </c>
      <c r="K25" s="31"/>
      <c r="L25" s="35"/>
      <c r="M25" s="33"/>
      <c r="N25" s="34"/>
      <c r="O25" s="34"/>
      <c r="P25" s="34"/>
      <c r="Q25" s="35">
        <f t="shared" si="17"/>
        <v>0</v>
      </c>
      <c r="R25" s="36">
        <f t="shared" si="18"/>
        <v>0</v>
      </c>
      <c r="S25" s="28" t="s">
        <v>120</v>
      </c>
      <c r="T25" s="16"/>
      <c r="U25" s="20"/>
      <c r="V25" s="18"/>
      <c r="W25" s="19"/>
      <c r="X25" s="19"/>
      <c r="Y25" s="19"/>
      <c r="Z25" s="20">
        <f t="shared" si="21"/>
        <v>0</v>
      </c>
      <c r="AA25" s="29">
        <f t="shared" ref="AA25:AA47" si="24">T25+U25+Z25</f>
        <v>0</v>
      </c>
      <c r="AB25" s="28" t="s">
        <v>294</v>
      </c>
      <c r="AC25" s="16"/>
      <c r="AD25" s="20"/>
      <c r="AE25" s="18"/>
      <c r="AF25" s="19"/>
      <c r="AG25" s="19"/>
      <c r="AH25" s="19"/>
      <c r="AI25" s="20">
        <f t="shared" si="22"/>
        <v>0</v>
      </c>
      <c r="AJ25" s="29">
        <f t="shared" ref="AJ25:AJ29" si="25">AC25+AD25+AI25</f>
        <v>0</v>
      </c>
      <c r="AK25" s="91"/>
      <c r="AL25" s="16"/>
      <c r="AM25" s="17"/>
      <c r="AN25" s="18"/>
      <c r="AO25" s="19"/>
      <c r="AP25" s="19"/>
      <c r="AQ25" s="19"/>
      <c r="AR25" s="20"/>
      <c r="AS25" s="29"/>
    </row>
    <row r="26" spans="1:45" s="5" customFormat="1" ht="24" customHeight="1" thickBot="1" x14ac:dyDescent="0.3">
      <c r="A26" s="15" t="s">
        <v>88</v>
      </c>
      <c r="B26" s="16"/>
      <c r="C26" s="17"/>
      <c r="D26" s="18"/>
      <c r="E26" s="19"/>
      <c r="F26" s="19"/>
      <c r="G26" s="19"/>
      <c r="H26" s="20">
        <f t="shared" si="0"/>
        <v>0</v>
      </c>
      <c r="I26" s="16">
        <f t="shared" si="1"/>
        <v>0</v>
      </c>
      <c r="J26" s="94" t="s">
        <v>124</v>
      </c>
      <c r="K26" s="39">
        <f>SUM(K15:K25)</f>
        <v>0</v>
      </c>
      <c r="L26" s="43">
        <f t="shared" ref="L26:Q26" si="26">SUM(L15:L25)</f>
        <v>1</v>
      </c>
      <c r="M26" s="41">
        <f t="shared" si="26"/>
        <v>3</v>
      </c>
      <c r="N26" s="42">
        <f t="shared" si="26"/>
        <v>0</v>
      </c>
      <c r="O26" s="42">
        <f t="shared" si="26"/>
        <v>0</v>
      </c>
      <c r="P26" s="42">
        <f t="shared" si="26"/>
        <v>0</v>
      </c>
      <c r="Q26" s="43">
        <f t="shared" si="26"/>
        <v>3</v>
      </c>
      <c r="R26" s="44">
        <f t="shared" si="18"/>
        <v>4</v>
      </c>
      <c r="S26" s="28" t="s">
        <v>10</v>
      </c>
      <c r="T26" s="16"/>
      <c r="U26" s="20"/>
      <c r="V26" s="18"/>
      <c r="W26" s="19"/>
      <c r="X26" s="19"/>
      <c r="Y26" s="19"/>
      <c r="Z26" s="20">
        <f t="shared" si="21"/>
        <v>0</v>
      </c>
      <c r="AA26" s="29">
        <f t="shared" si="24"/>
        <v>0</v>
      </c>
      <c r="AB26" s="28" t="s">
        <v>295</v>
      </c>
      <c r="AC26" s="16"/>
      <c r="AD26" s="20"/>
      <c r="AE26" s="18"/>
      <c r="AF26" s="19"/>
      <c r="AG26" s="19"/>
      <c r="AH26" s="19"/>
      <c r="AI26" s="20">
        <f t="shared" si="22"/>
        <v>0</v>
      </c>
      <c r="AJ26" s="29">
        <f t="shared" si="25"/>
        <v>0</v>
      </c>
      <c r="AK26" s="91"/>
      <c r="AL26" s="16"/>
      <c r="AM26" s="17"/>
      <c r="AN26" s="18"/>
      <c r="AO26" s="19"/>
      <c r="AP26" s="19"/>
      <c r="AQ26" s="19"/>
      <c r="AR26" s="20"/>
      <c r="AS26" s="29"/>
    </row>
    <row r="27" spans="1:45" s="5" customFormat="1" ht="24" customHeight="1" thickTop="1" x14ac:dyDescent="0.25">
      <c r="A27" s="95" t="s">
        <v>89</v>
      </c>
      <c r="B27" s="56"/>
      <c r="C27" s="73"/>
      <c r="D27" s="58"/>
      <c r="E27" s="59"/>
      <c r="F27" s="59"/>
      <c r="G27" s="59"/>
      <c r="H27" s="35">
        <f t="shared" si="0"/>
        <v>0</v>
      </c>
      <c r="I27" s="31">
        <f t="shared" si="1"/>
        <v>0</v>
      </c>
      <c r="J27" s="37" t="s">
        <v>166</v>
      </c>
      <c r="K27" s="16"/>
      <c r="L27" s="20"/>
      <c r="M27" s="18"/>
      <c r="N27" s="19"/>
      <c r="O27" s="19"/>
      <c r="P27" s="19"/>
      <c r="Q27" s="20">
        <f t="shared" ref="Q27:Q33" si="27">SUM(M27:P27)</f>
        <v>0</v>
      </c>
      <c r="R27" s="29">
        <f t="shared" si="18"/>
        <v>0</v>
      </c>
      <c r="S27" s="96" t="s">
        <v>12</v>
      </c>
      <c r="T27" s="16"/>
      <c r="U27" s="20"/>
      <c r="V27" s="18"/>
      <c r="W27" s="19"/>
      <c r="X27" s="19"/>
      <c r="Y27" s="19"/>
      <c r="Z27" s="20">
        <f t="shared" si="21"/>
        <v>0</v>
      </c>
      <c r="AA27" s="29">
        <f t="shared" si="24"/>
        <v>0</v>
      </c>
      <c r="AB27" s="97" t="s">
        <v>298</v>
      </c>
      <c r="AC27" s="16"/>
      <c r="AD27" s="20"/>
      <c r="AE27" s="18"/>
      <c r="AF27" s="19"/>
      <c r="AG27" s="19"/>
      <c r="AH27" s="19"/>
      <c r="AI27" s="20">
        <f t="shared" si="22"/>
        <v>0</v>
      </c>
      <c r="AJ27" s="29">
        <f t="shared" si="25"/>
        <v>0</v>
      </c>
      <c r="AK27" s="98"/>
      <c r="AL27" s="99"/>
      <c r="AM27" s="99"/>
      <c r="AN27" s="100"/>
      <c r="AO27" s="101"/>
      <c r="AP27" s="101"/>
      <c r="AQ27" s="100"/>
      <c r="AR27" s="20"/>
      <c r="AS27" s="102"/>
    </row>
    <row r="28" spans="1:45" s="5" customFormat="1" ht="24" customHeight="1" thickBot="1" x14ac:dyDescent="0.3">
      <c r="A28" s="68" t="s">
        <v>124</v>
      </c>
      <c r="B28" s="69">
        <f>SUM(B4:B27)</f>
        <v>0</v>
      </c>
      <c r="C28" s="69">
        <f t="shared" ref="C28:H28" si="28">SUM(C4:C27)</f>
        <v>0</v>
      </c>
      <c r="D28" s="103">
        <f t="shared" si="28"/>
        <v>5</v>
      </c>
      <c r="E28" s="104">
        <f t="shared" si="28"/>
        <v>0</v>
      </c>
      <c r="F28" s="104">
        <f t="shared" si="28"/>
        <v>0</v>
      </c>
      <c r="G28" s="71">
        <f t="shared" si="28"/>
        <v>0</v>
      </c>
      <c r="H28" s="43">
        <f t="shared" si="28"/>
        <v>5</v>
      </c>
      <c r="I28" s="39">
        <f t="shared" si="1"/>
        <v>5</v>
      </c>
      <c r="J28" s="37" t="s">
        <v>169</v>
      </c>
      <c r="K28" s="16"/>
      <c r="L28" s="20"/>
      <c r="M28" s="18">
        <v>1</v>
      </c>
      <c r="N28" s="19"/>
      <c r="O28" s="19"/>
      <c r="P28" s="19"/>
      <c r="Q28" s="20">
        <f t="shared" si="27"/>
        <v>1</v>
      </c>
      <c r="R28" s="29">
        <f t="shared" si="18"/>
        <v>1</v>
      </c>
      <c r="S28" s="96" t="s">
        <v>13</v>
      </c>
      <c r="T28" s="16"/>
      <c r="U28" s="20"/>
      <c r="V28" s="18"/>
      <c r="W28" s="19"/>
      <c r="X28" s="19"/>
      <c r="Y28" s="19"/>
      <c r="Z28" s="20">
        <f t="shared" si="21"/>
        <v>0</v>
      </c>
      <c r="AA28" s="29">
        <f t="shared" si="24"/>
        <v>0</v>
      </c>
      <c r="AB28" s="105" t="s">
        <v>279</v>
      </c>
      <c r="AC28" s="31"/>
      <c r="AD28" s="35"/>
      <c r="AE28" s="33"/>
      <c r="AF28" s="34"/>
      <c r="AG28" s="34"/>
      <c r="AH28" s="34"/>
      <c r="AI28" s="35">
        <f t="shared" si="22"/>
        <v>0</v>
      </c>
      <c r="AJ28" s="36">
        <f t="shared" si="25"/>
        <v>0</v>
      </c>
      <c r="AK28" s="98"/>
      <c r="AL28" s="99"/>
      <c r="AM28" s="99"/>
      <c r="AN28" s="100"/>
      <c r="AO28" s="101"/>
      <c r="AP28" s="101"/>
      <c r="AQ28" s="100"/>
      <c r="AR28" s="20"/>
      <c r="AS28" s="102"/>
    </row>
    <row r="29" spans="1:45" s="5" customFormat="1" ht="24" customHeight="1" thickTop="1" thickBot="1" x14ac:dyDescent="0.3">
      <c r="A29" s="15" t="s">
        <v>118</v>
      </c>
      <c r="B29" s="16">
        <v>1</v>
      </c>
      <c r="C29" s="106">
        <v>1</v>
      </c>
      <c r="D29" s="18">
        <v>13</v>
      </c>
      <c r="E29" s="19">
        <v>5</v>
      </c>
      <c r="F29" s="19"/>
      <c r="G29" s="19"/>
      <c r="H29" s="20">
        <f>SUM(D29:G29)</f>
        <v>18</v>
      </c>
      <c r="I29" s="16">
        <f t="shared" ref="I29:I36" si="29">B29+C29+H29</f>
        <v>20</v>
      </c>
      <c r="J29" s="37" t="s">
        <v>171</v>
      </c>
      <c r="K29" s="16"/>
      <c r="L29" s="20"/>
      <c r="M29" s="18"/>
      <c r="N29" s="19"/>
      <c r="O29" s="19"/>
      <c r="P29" s="19"/>
      <c r="Q29" s="20">
        <f t="shared" si="27"/>
        <v>0</v>
      </c>
      <c r="R29" s="29">
        <f t="shared" si="18"/>
        <v>0</v>
      </c>
      <c r="S29" s="107" t="s">
        <v>15</v>
      </c>
      <c r="T29" s="16"/>
      <c r="U29" s="20"/>
      <c r="V29" s="18"/>
      <c r="W29" s="19"/>
      <c r="X29" s="19"/>
      <c r="Y29" s="19"/>
      <c r="Z29" s="20">
        <f t="shared" si="21"/>
        <v>0</v>
      </c>
      <c r="AA29" s="29">
        <f t="shared" si="24"/>
        <v>0</v>
      </c>
      <c r="AB29" s="38" t="s">
        <v>124</v>
      </c>
      <c r="AC29" s="39">
        <f>SUM(AC11:AC28)</f>
        <v>0</v>
      </c>
      <c r="AD29" s="43">
        <f t="shared" ref="AD29:AH29" si="30">SUM(AD11:AD28)</f>
        <v>0</v>
      </c>
      <c r="AE29" s="41">
        <f t="shared" si="30"/>
        <v>5</v>
      </c>
      <c r="AF29" s="42">
        <f t="shared" si="30"/>
        <v>0</v>
      </c>
      <c r="AG29" s="42">
        <f t="shared" si="30"/>
        <v>1</v>
      </c>
      <c r="AH29" s="42">
        <f t="shared" si="30"/>
        <v>0</v>
      </c>
      <c r="AI29" s="43">
        <f>SUM(AI11:AI23)+SUM(AI24:AI28)</f>
        <v>6</v>
      </c>
      <c r="AJ29" s="44">
        <f t="shared" si="25"/>
        <v>6</v>
      </c>
      <c r="AK29" s="98"/>
      <c r="AL29" s="99"/>
      <c r="AM29" s="99"/>
      <c r="AN29" s="100"/>
      <c r="AO29" s="101"/>
      <c r="AP29" s="101"/>
      <c r="AQ29" s="100"/>
      <c r="AR29" s="20"/>
      <c r="AS29" s="102"/>
    </row>
    <row r="30" spans="1:45" s="5" customFormat="1" ht="24" customHeight="1" thickTop="1" x14ac:dyDescent="0.25">
      <c r="A30" s="15" t="s">
        <v>119</v>
      </c>
      <c r="B30" s="16"/>
      <c r="C30" s="20"/>
      <c r="D30" s="18"/>
      <c r="E30" s="19"/>
      <c r="F30" s="19"/>
      <c r="G30" s="19"/>
      <c r="H30" s="20">
        <f>SUM(D30:G30)</f>
        <v>0</v>
      </c>
      <c r="I30" s="16">
        <f t="shared" si="29"/>
        <v>0</v>
      </c>
      <c r="J30" s="37" t="s">
        <v>177</v>
      </c>
      <c r="K30" s="16"/>
      <c r="L30" s="20"/>
      <c r="M30" s="18"/>
      <c r="N30" s="19"/>
      <c r="O30" s="19"/>
      <c r="P30" s="19"/>
      <c r="Q30" s="20">
        <f t="shared" si="27"/>
        <v>0</v>
      </c>
      <c r="R30" s="29">
        <f t="shared" si="18"/>
        <v>0</v>
      </c>
      <c r="S30" s="28" t="s">
        <v>16</v>
      </c>
      <c r="T30" s="16"/>
      <c r="U30" s="20"/>
      <c r="V30" s="18">
        <v>1</v>
      </c>
      <c r="W30" s="19"/>
      <c r="X30" s="19"/>
      <c r="Y30" s="19"/>
      <c r="Z30" s="20">
        <f t="shared" si="21"/>
        <v>1</v>
      </c>
      <c r="AA30" s="29">
        <f t="shared" si="24"/>
        <v>1</v>
      </c>
      <c r="AB30" s="28" t="s">
        <v>182</v>
      </c>
      <c r="AC30" s="16">
        <v>1</v>
      </c>
      <c r="AD30" s="20">
        <v>1</v>
      </c>
      <c r="AE30" s="18">
        <v>1</v>
      </c>
      <c r="AF30" s="19"/>
      <c r="AG30" s="19"/>
      <c r="AH30" s="19"/>
      <c r="AI30" s="20">
        <f t="shared" ref="AI30:AI47" si="31">SUM(AE30:AH30)</f>
        <v>1</v>
      </c>
      <c r="AJ30" s="29">
        <f t="shared" ref="AJ30:AJ47" si="32">AC30+AD30+AI30</f>
        <v>3</v>
      </c>
      <c r="AK30" s="108"/>
      <c r="AL30" s="109"/>
      <c r="AM30" s="110"/>
      <c r="AN30" s="111"/>
      <c r="AO30" s="112"/>
      <c r="AP30" s="112"/>
      <c r="AQ30" s="112"/>
      <c r="AR30" s="20"/>
      <c r="AS30" s="113"/>
    </row>
    <row r="31" spans="1:45" s="5" customFormat="1" ht="24" customHeight="1" x14ac:dyDescent="0.25">
      <c r="A31" s="15" t="s">
        <v>121</v>
      </c>
      <c r="B31" s="16"/>
      <c r="C31" s="20"/>
      <c r="D31" s="18">
        <v>1</v>
      </c>
      <c r="E31" s="19"/>
      <c r="F31" s="19"/>
      <c r="G31" s="19"/>
      <c r="H31" s="20">
        <f>SUM(D31:G31)</f>
        <v>1</v>
      </c>
      <c r="I31" s="16">
        <f t="shared" si="29"/>
        <v>1</v>
      </c>
      <c r="J31" s="37" t="s">
        <v>180</v>
      </c>
      <c r="K31" s="16"/>
      <c r="L31" s="20"/>
      <c r="M31" s="18"/>
      <c r="N31" s="19"/>
      <c r="O31" s="19"/>
      <c r="P31" s="19"/>
      <c r="Q31" s="20">
        <f t="shared" si="27"/>
        <v>0</v>
      </c>
      <c r="R31" s="29">
        <f t="shared" si="18"/>
        <v>0</v>
      </c>
      <c r="S31" s="28" t="s">
        <v>133</v>
      </c>
      <c r="T31" s="16"/>
      <c r="U31" s="20"/>
      <c r="V31" s="18"/>
      <c r="W31" s="19"/>
      <c r="X31" s="19"/>
      <c r="Y31" s="19"/>
      <c r="Z31" s="20">
        <f t="shared" si="21"/>
        <v>0</v>
      </c>
      <c r="AA31" s="29">
        <f t="shared" si="24"/>
        <v>0</v>
      </c>
      <c r="AB31" s="28" t="s">
        <v>183</v>
      </c>
      <c r="AC31" s="16"/>
      <c r="AD31" s="20"/>
      <c r="AE31" s="18"/>
      <c r="AF31" s="19"/>
      <c r="AG31" s="19"/>
      <c r="AH31" s="19"/>
      <c r="AI31" s="20">
        <f t="shared" si="31"/>
        <v>0</v>
      </c>
      <c r="AJ31" s="29">
        <f t="shared" si="32"/>
        <v>0</v>
      </c>
      <c r="AK31" s="91"/>
      <c r="AL31" s="16"/>
      <c r="AM31" s="17"/>
      <c r="AN31" s="18"/>
      <c r="AO31" s="19"/>
      <c r="AP31" s="19"/>
      <c r="AQ31" s="19"/>
      <c r="AR31" s="20"/>
      <c r="AS31" s="29"/>
    </row>
    <row r="32" spans="1:45" s="5" customFormat="1" ht="24" customHeight="1" x14ac:dyDescent="0.25">
      <c r="A32" s="15" t="s">
        <v>122</v>
      </c>
      <c r="B32" s="16"/>
      <c r="C32" s="20"/>
      <c r="D32" s="18"/>
      <c r="E32" s="19"/>
      <c r="F32" s="19"/>
      <c r="G32" s="19"/>
      <c r="H32" s="20">
        <f t="shared" ref="H32:H36" si="33">SUM(D32:G32)</f>
        <v>0</v>
      </c>
      <c r="I32" s="16">
        <f t="shared" si="29"/>
        <v>0</v>
      </c>
      <c r="J32" s="37" t="s">
        <v>40</v>
      </c>
      <c r="K32" s="16"/>
      <c r="L32" s="20"/>
      <c r="M32" s="18"/>
      <c r="N32" s="19"/>
      <c r="O32" s="19"/>
      <c r="P32" s="19"/>
      <c r="Q32" s="20">
        <f t="shared" si="27"/>
        <v>0</v>
      </c>
      <c r="R32" s="29">
        <f t="shared" si="18"/>
        <v>0</v>
      </c>
      <c r="S32" s="89" t="s">
        <v>276</v>
      </c>
      <c r="T32" s="31"/>
      <c r="U32" s="35"/>
      <c r="V32" s="33"/>
      <c r="W32" s="34"/>
      <c r="X32" s="34"/>
      <c r="Y32" s="34"/>
      <c r="Z32" s="20">
        <f t="shared" si="21"/>
        <v>0</v>
      </c>
      <c r="AA32" s="29">
        <f t="shared" si="24"/>
        <v>0</v>
      </c>
      <c r="AB32" s="28" t="s">
        <v>184</v>
      </c>
      <c r="AC32" s="16"/>
      <c r="AD32" s="20"/>
      <c r="AE32" s="18"/>
      <c r="AF32" s="19"/>
      <c r="AG32" s="19"/>
      <c r="AH32" s="19"/>
      <c r="AI32" s="20">
        <f t="shared" si="31"/>
        <v>0</v>
      </c>
      <c r="AJ32" s="29">
        <f t="shared" si="32"/>
        <v>0</v>
      </c>
      <c r="AK32" s="91"/>
      <c r="AL32" s="16"/>
      <c r="AM32" s="17"/>
      <c r="AN32" s="18"/>
      <c r="AO32" s="19"/>
      <c r="AP32" s="19"/>
      <c r="AQ32" s="19"/>
      <c r="AR32" s="20"/>
      <c r="AS32" s="29"/>
    </row>
    <row r="33" spans="1:45" s="5" customFormat="1" ht="24" customHeight="1" x14ac:dyDescent="0.25">
      <c r="A33" s="15" t="s">
        <v>123</v>
      </c>
      <c r="B33" s="16"/>
      <c r="C33" s="20"/>
      <c r="D33" s="18">
        <v>2</v>
      </c>
      <c r="E33" s="19"/>
      <c r="F33" s="19"/>
      <c r="G33" s="19"/>
      <c r="H33" s="20">
        <f t="shared" si="33"/>
        <v>2</v>
      </c>
      <c r="I33" s="16">
        <f t="shared" si="29"/>
        <v>2</v>
      </c>
      <c r="J33" s="93" t="s">
        <v>283</v>
      </c>
      <c r="K33" s="31"/>
      <c r="L33" s="35"/>
      <c r="M33" s="33">
        <v>1</v>
      </c>
      <c r="N33" s="34"/>
      <c r="O33" s="34"/>
      <c r="P33" s="34"/>
      <c r="Q33" s="35">
        <f t="shared" si="27"/>
        <v>1</v>
      </c>
      <c r="R33" s="36">
        <f t="shared" si="18"/>
        <v>1</v>
      </c>
      <c r="S33" s="114" t="s">
        <v>275</v>
      </c>
      <c r="T33" s="56"/>
      <c r="U33" s="73"/>
      <c r="V33" s="58"/>
      <c r="W33" s="59"/>
      <c r="X33" s="59"/>
      <c r="Y33" s="59"/>
      <c r="Z33" s="35">
        <f t="shared" si="21"/>
        <v>0</v>
      </c>
      <c r="AA33" s="36">
        <f t="shared" si="24"/>
        <v>0</v>
      </c>
      <c r="AB33" s="28" t="s">
        <v>185</v>
      </c>
      <c r="AC33" s="16"/>
      <c r="AD33" s="20"/>
      <c r="AE33" s="18"/>
      <c r="AF33" s="19"/>
      <c r="AG33" s="19"/>
      <c r="AH33" s="19"/>
      <c r="AI33" s="20">
        <f t="shared" si="31"/>
        <v>0</v>
      </c>
      <c r="AJ33" s="29">
        <f t="shared" si="32"/>
        <v>0</v>
      </c>
      <c r="AK33" s="108" t="s">
        <v>619</v>
      </c>
      <c r="AL33" s="115">
        <v>4</v>
      </c>
      <c r="AM33" s="116">
        <v>6</v>
      </c>
      <c r="AN33" s="100">
        <v>57</v>
      </c>
      <c r="AO33" s="117">
        <v>5</v>
      </c>
      <c r="AP33" s="117">
        <v>1</v>
      </c>
      <c r="AQ33" s="117">
        <v>1</v>
      </c>
      <c r="AR33" s="20">
        <v>64</v>
      </c>
      <c r="AS33" s="118">
        <v>74</v>
      </c>
    </row>
    <row r="34" spans="1:45" s="5" customFormat="1" ht="24" customHeight="1" thickBot="1" x14ac:dyDescent="0.3">
      <c r="A34" s="15" t="s">
        <v>125</v>
      </c>
      <c r="B34" s="16"/>
      <c r="C34" s="20"/>
      <c r="D34" s="18"/>
      <c r="E34" s="19"/>
      <c r="F34" s="19"/>
      <c r="G34" s="19"/>
      <c r="H34" s="20">
        <f t="shared" si="33"/>
        <v>0</v>
      </c>
      <c r="I34" s="16">
        <f t="shared" si="29"/>
        <v>0</v>
      </c>
      <c r="J34" s="94" t="s">
        <v>124</v>
      </c>
      <c r="K34" s="39">
        <f>SUM(K27:K33)</f>
        <v>0</v>
      </c>
      <c r="L34" s="43">
        <f t="shared" ref="L34:Q34" si="34">SUM(L27:L33)</f>
        <v>0</v>
      </c>
      <c r="M34" s="41">
        <f t="shared" si="34"/>
        <v>2</v>
      </c>
      <c r="N34" s="42">
        <f t="shared" si="34"/>
        <v>0</v>
      </c>
      <c r="O34" s="42">
        <f t="shared" si="34"/>
        <v>0</v>
      </c>
      <c r="P34" s="42">
        <f t="shared" si="34"/>
        <v>0</v>
      </c>
      <c r="Q34" s="43">
        <f t="shared" si="34"/>
        <v>2</v>
      </c>
      <c r="R34" s="44">
        <f t="shared" si="18"/>
        <v>2</v>
      </c>
      <c r="S34" s="119" t="s">
        <v>124</v>
      </c>
      <c r="T34" s="120">
        <f>SUM(T11:T33)</f>
        <v>1</v>
      </c>
      <c r="U34" s="120">
        <f t="shared" ref="U34:Y34" si="35">SUM(U11:U33)</f>
        <v>1</v>
      </c>
      <c r="V34" s="120">
        <f t="shared" si="35"/>
        <v>6</v>
      </c>
      <c r="W34" s="70">
        <f t="shared" si="35"/>
        <v>0</v>
      </c>
      <c r="X34" s="70">
        <f t="shared" si="35"/>
        <v>0</v>
      </c>
      <c r="Y34" s="121">
        <f t="shared" si="35"/>
        <v>0</v>
      </c>
      <c r="Z34" s="43">
        <f>SUM(Z11:Z23)+SUM(Z24:Z33)</f>
        <v>6</v>
      </c>
      <c r="AA34" s="44">
        <f t="shared" si="24"/>
        <v>8</v>
      </c>
      <c r="AB34" s="28" t="s">
        <v>186</v>
      </c>
      <c r="AC34" s="16"/>
      <c r="AD34" s="20"/>
      <c r="AE34" s="18"/>
      <c r="AF34" s="19"/>
      <c r="AG34" s="19"/>
      <c r="AH34" s="19"/>
      <c r="AI34" s="20">
        <f t="shared" si="31"/>
        <v>0</v>
      </c>
      <c r="AJ34" s="29">
        <f t="shared" si="32"/>
        <v>0</v>
      </c>
      <c r="AK34" s="91" t="s">
        <v>425</v>
      </c>
      <c r="AL34" s="16">
        <v>4</v>
      </c>
      <c r="AM34" s="17">
        <v>6</v>
      </c>
      <c r="AN34" s="18">
        <v>57</v>
      </c>
      <c r="AO34" s="19">
        <v>5</v>
      </c>
      <c r="AP34" s="19">
        <v>1</v>
      </c>
      <c r="AQ34" s="19">
        <v>1</v>
      </c>
      <c r="AR34" s="20">
        <v>64</v>
      </c>
      <c r="AS34" s="29">
        <v>74</v>
      </c>
    </row>
    <row r="35" spans="1:45" s="5" customFormat="1" ht="24" customHeight="1" thickTop="1" x14ac:dyDescent="0.25">
      <c r="A35" s="15" t="s">
        <v>127</v>
      </c>
      <c r="B35" s="16"/>
      <c r="C35" s="20"/>
      <c r="D35" s="18"/>
      <c r="E35" s="19"/>
      <c r="F35" s="19"/>
      <c r="G35" s="19"/>
      <c r="H35" s="20">
        <f t="shared" si="33"/>
        <v>0</v>
      </c>
      <c r="I35" s="16">
        <f t="shared" si="29"/>
        <v>0</v>
      </c>
      <c r="J35" s="37" t="s">
        <v>139</v>
      </c>
      <c r="K35" s="16">
        <v>1</v>
      </c>
      <c r="L35" s="20">
        <v>1</v>
      </c>
      <c r="M35" s="18">
        <v>2</v>
      </c>
      <c r="N35" s="19"/>
      <c r="O35" s="19"/>
      <c r="P35" s="19">
        <v>1</v>
      </c>
      <c r="Q35" s="20">
        <f t="shared" ref="Q35:Q45" si="36">SUM(M35:P35)</f>
        <v>3</v>
      </c>
      <c r="R35" s="29">
        <f t="shared" si="18"/>
        <v>5</v>
      </c>
      <c r="S35" s="28" t="s">
        <v>21</v>
      </c>
      <c r="T35" s="16"/>
      <c r="U35" s="20"/>
      <c r="V35" s="18"/>
      <c r="W35" s="19"/>
      <c r="X35" s="19"/>
      <c r="Y35" s="19"/>
      <c r="Z35" s="20">
        <f t="shared" si="21"/>
        <v>0</v>
      </c>
      <c r="AA35" s="29">
        <f t="shared" si="24"/>
        <v>0</v>
      </c>
      <c r="AB35" s="28" t="s">
        <v>188</v>
      </c>
      <c r="AC35" s="16"/>
      <c r="AD35" s="20"/>
      <c r="AE35" s="18">
        <v>1</v>
      </c>
      <c r="AF35" s="19"/>
      <c r="AG35" s="19"/>
      <c r="AH35" s="19"/>
      <c r="AI35" s="20">
        <f t="shared" si="31"/>
        <v>1</v>
      </c>
      <c r="AJ35" s="29">
        <f t="shared" si="32"/>
        <v>1</v>
      </c>
      <c r="AK35" s="91" t="s">
        <v>406</v>
      </c>
      <c r="AL35" s="16">
        <v>4</v>
      </c>
      <c r="AM35" s="17">
        <v>6</v>
      </c>
      <c r="AN35" s="18">
        <v>56</v>
      </c>
      <c r="AO35" s="19">
        <v>5</v>
      </c>
      <c r="AP35" s="19">
        <v>1</v>
      </c>
      <c r="AQ35" s="19">
        <v>1</v>
      </c>
      <c r="AR35" s="20">
        <v>63</v>
      </c>
      <c r="AS35" s="29">
        <v>73</v>
      </c>
    </row>
    <row r="36" spans="1:45" s="5" customFormat="1" ht="24" customHeight="1" x14ac:dyDescent="0.25">
      <c r="A36" s="114" t="s">
        <v>129</v>
      </c>
      <c r="B36" s="31"/>
      <c r="C36" s="35"/>
      <c r="D36" s="33">
        <v>1</v>
      </c>
      <c r="E36" s="34"/>
      <c r="F36" s="34"/>
      <c r="G36" s="34"/>
      <c r="H36" s="35">
        <f t="shared" si="33"/>
        <v>1</v>
      </c>
      <c r="I36" s="31">
        <f t="shared" si="29"/>
        <v>1</v>
      </c>
      <c r="J36" s="37" t="s">
        <v>273</v>
      </c>
      <c r="K36" s="16"/>
      <c r="L36" s="20"/>
      <c r="M36" s="18">
        <v>2</v>
      </c>
      <c r="N36" s="19"/>
      <c r="O36" s="19"/>
      <c r="P36" s="19"/>
      <c r="Q36" s="20">
        <f t="shared" si="36"/>
        <v>2</v>
      </c>
      <c r="R36" s="29">
        <f t="shared" si="18"/>
        <v>2</v>
      </c>
      <c r="S36" s="28" t="s">
        <v>23</v>
      </c>
      <c r="T36" s="16"/>
      <c r="U36" s="20"/>
      <c r="V36" s="18"/>
      <c r="W36" s="19"/>
      <c r="X36" s="19"/>
      <c r="Y36" s="19"/>
      <c r="Z36" s="20">
        <f t="shared" si="21"/>
        <v>0</v>
      </c>
      <c r="AA36" s="29">
        <f t="shared" si="24"/>
        <v>0</v>
      </c>
      <c r="AB36" s="28" t="s">
        <v>191</v>
      </c>
      <c r="AC36" s="16"/>
      <c r="AD36" s="20"/>
      <c r="AE36" s="18"/>
      <c r="AF36" s="19"/>
      <c r="AG36" s="19"/>
      <c r="AH36" s="19"/>
      <c r="AI36" s="20">
        <f t="shared" si="31"/>
        <v>0</v>
      </c>
      <c r="AJ36" s="29">
        <f t="shared" si="32"/>
        <v>0</v>
      </c>
      <c r="AK36" s="91" t="s">
        <v>405</v>
      </c>
      <c r="AL36" s="16">
        <v>4</v>
      </c>
      <c r="AM36" s="17">
        <v>6</v>
      </c>
      <c r="AN36" s="18">
        <v>56</v>
      </c>
      <c r="AO36" s="19">
        <v>5</v>
      </c>
      <c r="AP36" s="19">
        <v>1</v>
      </c>
      <c r="AQ36" s="19">
        <v>1</v>
      </c>
      <c r="AR36" s="20">
        <v>63</v>
      </c>
      <c r="AS36" s="29">
        <v>73</v>
      </c>
    </row>
    <row r="37" spans="1:45" s="5" customFormat="1" ht="24" customHeight="1" thickBot="1" x14ac:dyDescent="0.3">
      <c r="A37" s="119" t="s">
        <v>124</v>
      </c>
      <c r="B37" s="120">
        <f>SUM(B29:B36)</f>
        <v>1</v>
      </c>
      <c r="C37" s="122">
        <f t="shared" ref="C37:G37" si="37">SUM(C29:C36)</f>
        <v>1</v>
      </c>
      <c r="D37" s="121">
        <f t="shared" si="37"/>
        <v>17</v>
      </c>
      <c r="E37" s="123">
        <f t="shared" si="37"/>
        <v>5</v>
      </c>
      <c r="F37" s="123">
        <f t="shared" si="37"/>
        <v>0</v>
      </c>
      <c r="G37" s="123">
        <f t="shared" si="37"/>
        <v>0</v>
      </c>
      <c r="H37" s="43">
        <f>SUM(H29:H36)</f>
        <v>22</v>
      </c>
      <c r="I37" s="39">
        <f t="shared" ref="I37:I47" si="38">B37+C37+H37</f>
        <v>24</v>
      </c>
      <c r="J37" s="37" t="s">
        <v>141</v>
      </c>
      <c r="K37" s="16"/>
      <c r="L37" s="20"/>
      <c r="M37" s="18"/>
      <c r="N37" s="19"/>
      <c r="O37" s="19"/>
      <c r="P37" s="19"/>
      <c r="Q37" s="20">
        <f t="shared" si="36"/>
        <v>0</v>
      </c>
      <c r="R37" s="29">
        <f t="shared" si="18"/>
        <v>0</v>
      </c>
      <c r="S37" s="28" t="s">
        <v>25</v>
      </c>
      <c r="T37" s="16"/>
      <c r="U37" s="20"/>
      <c r="V37" s="18">
        <v>1</v>
      </c>
      <c r="W37" s="19"/>
      <c r="X37" s="19"/>
      <c r="Y37" s="19"/>
      <c r="Z37" s="20">
        <f t="shared" si="21"/>
        <v>1</v>
      </c>
      <c r="AA37" s="29">
        <f t="shared" si="24"/>
        <v>1</v>
      </c>
      <c r="AB37" s="28" t="s">
        <v>194</v>
      </c>
      <c r="AC37" s="16"/>
      <c r="AD37" s="20"/>
      <c r="AE37" s="18"/>
      <c r="AF37" s="19"/>
      <c r="AG37" s="19"/>
      <c r="AH37" s="19"/>
      <c r="AI37" s="20">
        <f t="shared" si="31"/>
        <v>0</v>
      </c>
      <c r="AJ37" s="29">
        <f t="shared" si="32"/>
        <v>0</v>
      </c>
      <c r="AK37" s="91" t="s">
        <v>384</v>
      </c>
      <c r="AL37" s="16">
        <v>4</v>
      </c>
      <c r="AM37" s="17">
        <v>6</v>
      </c>
      <c r="AN37" s="18">
        <v>55</v>
      </c>
      <c r="AO37" s="19">
        <v>5</v>
      </c>
      <c r="AP37" s="19">
        <v>1</v>
      </c>
      <c r="AQ37" s="19">
        <v>1</v>
      </c>
      <c r="AR37" s="20">
        <v>62</v>
      </c>
      <c r="AS37" s="29">
        <v>72</v>
      </c>
    </row>
    <row r="38" spans="1:45" s="5" customFormat="1" ht="24" customHeight="1" thickTop="1" x14ac:dyDescent="0.25">
      <c r="A38" s="15" t="s">
        <v>187</v>
      </c>
      <c r="B38" s="16"/>
      <c r="C38" s="20"/>
      <c r="D38" s="18">
        <v>2</v>
      </c>
      <c r="E38" s="19"/>
      <c r="F38" s="19"/>
      <c r="G38" s="19"/>
      <c r="H38" s="20">
        <f t="shared" ref="H38:H47" si="39">SUM(D38:G38)</f>
        <v>2</v>
      </c>
      <c r="I38" s="16">
        <f t="shared" si="38"/>
        <v>2</v>
      </c>
      <c r="J38" s="37" t="s">
        <v>144</v>
      </c>
      <c r="K38" s="16"/>
      <c r="L38" s="20"/>
      <c r="M38" s="18"/>
      <c r="N38" s="19"/>
      <c r="O38" s="19"/>
      <c r="P38" s="19"/>
      <c r="Q38" s="20">
        <f t="shared" si="36"/>
        <v>0</v>
      </c>
      <c r="R38" s="29">
        <f t="shared" si="18"/>
        <v>0</v>
      </c>
      <c r="S38" s="28" t="s">
        <v>26</v>
      </c>
      <c r="T38" s="16"/>
      <c r="U38" s="20"/>
      <c r="V38" s="18"/>
      <c r="W38" s="19"/>
      <c r="X38" s="19"/>
      <c r="Y38" s="19"/>
      <c r="Z38" s="20">
        <f t="shared" si="21"/>
        <v>0</v>
      </c>
      <c r="AA38" s="29">
        <f t="shared" si="24"/>
        <v>0</v>
      </c>
      <c r="AB38" s="28" t="s">
        <v>197</v>
      </c>
      <c r="AC38" s="16"/>
      <c r="AD38" s="20"/>
      <c r="AE38" s="18">
        <v>1</v>
      </c>
      <c r="AF38" s="19"/>
      <c r="AG38" s="19"/>
      <c r="AH38" s="19"/>
      <c r="AI38" s="20">
        <f t="shared" si="31"/>
        <v>1</v>
      </c>
      <c r="AJ38" s="29">
        <f t="shared" si="32"/>
        <v>1</v>
      </c>
      <c r="AK38" s="91" t="s">
        <v>378</v>
      </c>
      <c r="AL38" s="16">
        <v>4</v>
      </c>
      <c r="AM38" s="17">
        <v>6</v>
      </c>
      <c r="AN38" s="18">
        <v>55</v>
      </c>
      <c r="AO38" s="19">
        <v>5</v>
      </c>
      <c r="AP38" s="19">
        <v>1</v>
      </c>
      <c r="AQ38" s="19">
        <v>1</v>
      </c>
      <c r="AR38" s="20">
        <v>62</v>
      </c>
      <c r="AS38" s="29">
        <v>72</v>
      </c>
    </row>
    <row r="39" spans="1:45" s="5" customFormat="1" ht="24" customHeight="1" x14ac:dyDescent="0.25">
      <c r="A39" s="15" t="s">
        <v>189</v>
      </c>
      <c r="B39" s="16"/>
      <c r="C39" s="20"/>
      <c r="D39" s="18"/>
      <c r="E39" s="19"/>
      <c r="F39" s="19"/>
      <c r="G39" s="19"/>
      <c r="H39" s="20">
        <f t="shared" si="39"/>
        <v>0</v>
      </c>
      <c r="I39" s="16">
        <f t="shared" si="38"/>
        <v>0</v>
      </c>
      <c r="J39" s="37" t="s">
        <v>147</v>
      </c>
      <c r="K39" s="16"/>
      <c r="L39" s="20"/>
      <c r="M39" s="18"/>
      <c r="N39" s="19"/>
      <c r="O39" s="19"/>
      <c r="P39" s="19"/>
      <c r="Q39" s="20">
        <f t="shared" si="36"/>
        <v>0</v>
      </c>
      <c r="R39" s="29">
        <f t="shared" si="18"/>
        <v>0</v>
      </c>
      <c r="S39" s="28" t="s">
        <v>28</v>
      </c>
      <c r="T39" s="16"/>
      <c r="U39" s="20"/>
      <c r="V39" s="18"/>
      <c r="W39" s="19"/>
      <c r="X39" s="19"/>
      <c r="Y39" s="19"/>
      <c r="Z39" s="20">
        <f t="shared" si="21"/>
        <v>0</v>
      </c>
      <c r="AA39" s="29">
        <f t="shared" si="24"/>
        <v>0</v>
      </c>
      <c r="AB39" s="28" t="s">
        <v>200</v>
      </c>
      <c r="AC39" s="16"/>
      <c r="AD39" s="20"/>
      <c r="AE39" s="18"/>
      <c r="AF39" s="19"/>
      <c r="AG39" s="19"/>
      <c r="AH39" s="19"/>
      <c r="AI39" s="20">
        <f t="shared" si="31"/>
        <v>0</v>
      </c>
      <c r="AJ39" s="29">
        <f t="shared" si="32"/>
        <v>0</v>
      </c>
      <c r="AK39" s="91" t="s">
        <v>367</v>
      </c>
      <c r="AL39" s="16">
        <v>4</v>
      </c>
      <c r="AM39" s="17">
        <v>6</v>
      </c>
      <c r="AN39" s="18">
        <v>54</v>
      </c>
      <c r="AO39" s="19">
        <v>4</v>
      </c>
      <c r="AP39" s="19">
        <v>0</v>
      </c>
      <c r="AQ39" s="19">
        <v>1</v>
      </c>
      <c r="AR39" s="20">
        <v>59</v>
      </c>
      <c r="AS39" s="29">
        <v>69</v>
      </c>
    </row>
    <row r="40" spans="1:45" s="5" customFormat="1" ht="24" customHeight="1" x14ac:dyDescent="0.25">
      <c r="A40" s="15" t="s">
        <v>192</v>
      </c>
      <c r="B40" s="16"/>
      <c r="C40" s="20"/>
      <c r="D40" s="18"/>
      <c r="E40" s="19"/>
      <c r="F40" s="19"/>
      <c r="G40" s="19"/>
      <c r="H40" s="20">
        <f t="shared" si="39"/>
        <v>0</v>
      </c>
      <c r="I40" s="16">
        <f t="shared" si="38"/>
        <v>0</v>
      </c>
      <c r="J40" s="37" t="s">
        <v>148</v>
      </c>
      <c r="K40" s="16"/>
      <c r="L40" s="20"/>
      <c r="M40" s="18"/>
      <c r="N40" s="19"/>
      <c r="O40" s="19"/>
      <c r="P40" s="19"/>
      <c r="Q40" s="20">
        <f t="shared" si="36"/>
        <v>0</v>
      </c>
      <c r="R40" s="29">
        <f t="shared" si="18"/>
        <v>0</v>
      </c>
      <c r="S40" s="28" t="s">
        <v>150</v>
      </c>
      <c r="T40" s="16"/>
      <c r="U40" s="20"/>
      <c r="V40" s="18"/>
      <c r="W40" s="19"/>
      <c r="X40" s="19"/>
      <c r="Y40" s="19"/>
      <c r="Z40" s="20">
        <f t="shared" si="21"/>
        <v>0</v>
      </c>
      <c r="AA40" s="29">
        <f t="shared" si="24"/>
        <v>0</v>
      </c>
      <c r="AB40" s="28" t="s">
        <v>203</v>
      </c>
      <c r="AC40" s="16"/>
      <c r="AD40" s="20"/>
      <c r="AE40" s="18"/>
      <c r="AF40" s="19"/>
      <c r="AG40" s="19"/>
      <c r="AH40" s="19"/>
      <c r="AI40" s="20">
        <f t="shared" si="31"/>
        <v>0</v>
      </c>
      <c r="AJ40" s="29">
        <f t="shared" si="32"/>
        <v>0</v>
      </c>
      <c r="AK40" s="91" t="s">
        <v>364</v>
      </c>
      <c r="AL40" s="16">
        <v>4</v>
      </c>
      <c r="AM40" s="17">
        <v>6</v>
      </c>
      <c r="AN40" s="18">
        <v>50</v>
      </c>
      <c r="AO40" s="19">
        <v>4</v>
      </c>
      <c r="AP40" s="19">
        <v>0</v>
      </c>
      <c r="AQ40" s="19">
        <v>1</v>
      </c>
      <c r="AR40" s="20">
        <v>55</v>
      </c>
      <c r="AS40" s="29">
        <v>65</v>
      </c>
    </row>
    <row r="41" spans="1:45" s="5" customFormat="1" ht="24" customHeight="1" x14ac:dyDescent="0.25">
      <c r="A41" s="15" t="s">
        <v>195</v>
      </c>
      <c r="B41" s="16"/>
      <c r="C41" s="20"/>
      <c r="D41" s="18">
        <v>1</v>
      </c>
      <c r="E41" s="19"/>
      <c r="F41" s="19"/>
      <c r="G41" s="19"/>
      <c r="H41" s="20">
        <f t="shared" si="39"/>
        <v>1</v>
      </c>
      <c r="I41" s="16">
        <f t="shared" si="38"/>
        <v>1</v>
      </c>
      <c r="J41" s="37" t="s">
        <v>153</v>
      </c>
      <c r="K41" s="16"/>
      <c r="L41" s="20"/>
      <c r="M41" s="18">
        <v>1</v>
      </c>
      <c r="N41" s="19"/>
      <c r="O41" s="19"/>
      <c r="P41" s="19"/>
      <c r="Q41" s="20">
        <f t="shared" si="36"/>
        <v>1</v>
      </c>
      <c r="R41" s="29">
        <f t="shared" si="18"/>
        <v>1</v>
      </c>
      <c r="S41" s="28" t="s">
        <v>30</v>
      </c>
      <c r="T41" s="16"/>
      <c r="U41" s="20"/>
      <c r="V41" s="18"/>
      <c r="W41" s="19"/>
      <c r="X41" s="19"/>
      <c r="Y41" s="19"/>
      <c r="Z41" s="20">
        <f t="shared" si="21"/>
        <v>0</v>
      </c>
      <c r="AA41" s="29">
        <f t="shared" si="24"/>
        <v>0</v>
      </c>
      <c r="AB41" s="28" t="s">
        <v>206</v>
      </c>
      <c r="AC41" s="16"/>
      <c r="AD41" s="20"/>
      <c r="AE41" s="18"/>
      <c r="AF41" s="19"/>
      <c r="AG41" s="19"/>
      <c r="AH41" s="19"/>
      <c r="AI41" s="20">
        <f t="shared" si="31"/>
        <v>0</v>
      </c>
      <c r="AJ41" s="29">
        <f t="shared" si="32"/>
        <v>0</v>
      </c>
      <c r="AK41" s="91" t="s">
        <v>395</v>
      </c>
      <c r="AL41" s="16">
        <v>5</v>
      </c>
      <c r="AM41" s="17">
        <v>6</v>
      </c>
      <c r="AN41" s="18">
        <v>50</v>
      </c>
      <c r="AO41" s="19">
        <v>4</v>
      </c>
      <c r="AP41" s="19">
        <v>0</v>
      </c>
      <c r="AQ41" s="19">
        <v>1</v>
      </c>
      <c r="AR41" s="20">
        <v>55</v>
      </c>
      <c r="AS41" s="29">
        <v>66</v>
      </c>
    </row>
    <row r="42" spans="1:45" s="5" customFormat="1" ht="24" customHeight="1" x14ac:dyDescent="0.25">
      <c r="A42" s="15" t="s">
        <v>198</v>
      </c>
      <c r="B42" s="16"/>
      <c r="C42" s="20"/>
      <c r="D42" s="18"/>
      <c r="E42" s="19"/>
      <c r="F42" s="19"/>
      <c r="G42" s="19"/>
      <c r="H42" s="20">
        <f t="shared" si="39"/>
        <v>0</v>
      </c>
      <c r="I42" s="16">
        <f t="shared" si="38"/>
        <v>0</v>
      </c>
      <c r="J42" s="37" t="s">
        <v>160</v>
      </c>
      <c r="K42" s="16"/>
      <c r="L42" s="20"/>
      <c r="M42" s="18"/>
      <c r="N42" s="19"/>
      <c r="O42" s="19"/>
      <c r="P42" s="19"/>
      <c r="Q42" s="20">
        <f t="shared" si="36"/>
        <v>0</v>
      </c>
      <c r="R42" s="29">
        <f t="shared" si="18"/>
        <v>0</v>
      </c>
      <c r="S42" s="30" t="s">
        <v>31</v>
      </c>
      <c r="T42" s="56"/>
      <c r="U42" s="57"/>
      <c r="V42" s="58"/>
      <c r="W42" s="59"/>
      <c r="X42" s="59"/>
      <c r="Y42" s="59"/>
      <c r="Z42" s="35">
        <f t="shared" si="21"/>
        <v>0</v>
      </c>
      <c r="AA42" s="36">
        <f t="shared" si="24"/>
        <v>0</v>
      </c>
      <c r="AB42" s="28" t="s">
        <v>208</v>
      </c>
      <c r="AC42" s="16"/>
      <c r="AD42" s="20"/>
      <c r="AE42" s="18">
        <v>1</v>
      </c>
      <c r="AF42" s="19"/>
      <c r="AG42" s="19"/>
      <c r="AH42" s="19"/>
      <c r="AI42" s="20">
        <f t="shared" si="31"/>
        <v>1</v>
      </c>
      <c r="AJ42" s="29">
        <f t="shared" si="32"/>
        <v>1</v>
      </c>
      <c r="AK42" s="91" t="s">
        <v>360</v>
      </c>
      <c r="AL42" s="16">
        <v>5</v>
      </c>
      <c r="AM42" s="17">
        <v>8</v>
      </c>
      <c r="AN42" s="18">
        <v>47</v>
      </c>
      <c r="AO42" s="19">
        <v>4</v>
      </c>
      <c r="AP42" s="19">
        <v>0</v>
      </c>
      <c r="AQ42" s="19">
        <v>1</v>
      </c>
      <c r="AR42" s="20">
        <v>52</v>
      </c>
      <c r="AS42" s="29">
        <v>65</v>
      </c>
    </row>
    <row r="43" spans="1:45" s="5" customFormat="1" ht="24" customHeight="1" thickBot="1" x14ac:dyDescent="0.3">
      <c r="A43" s="15" t="s">
        <v>201</v>
      </c>
      <c r="B43" s="16"/>
      <c r="C43" s="20"/>
      <c r="D43" s="18"/>
      <c r="E43" s="19"/>
      <c r="F43" s="19"/>
      <c r="G43" s="19"/>
      <c r="H43" s="20">
        <f t="shared" si="39"/>
        <v>0</v>
      </c>
      <c r="I43" s="16">
        <f t="shared" si="38"/>
        <v>0</v>
      </c>
      <c r="J43" s="37" t="s">
        <v>164</v>
      </c>
      <c r="K43" s="16"/>
      <c r="L43" s="20"/>
      <c r="M43" s="18"/>
      <c r="N43" s="19"/>
      <c r="O43" s="19"/>
      <c r="P43" s="19"/>
      <c r="Q43" s="20">
        <f t="shared" si="36"/>
        <v>0</v>
      </c>
      <c r="R43" s="29">
        <f t="shared" si="18"/>
        <v>0</v>
      </c>
      <c r="S43" s="119" t="s">
        <v>124</v>
      </c>
      <c r="T43" s="69">
        <f>SUM(T35:T42)</f>
        <v>0</v>
      </c>
      <c r="U43" s="69">
        <f t="shared" ref="U43:Z43" si="40">SUM(U35:U42)</f>
        <v>0</v>
      </c>
      <c r="V43" s="69">
        <f t="shared" si="40"/>
        <v>1</v>
      </c>
      <c r="W43" s="70">
        <f t="shared" si="40"/>
        <v>0</v>
      </c>
      <c r="X43" s="70">
        <f t="shared" si="40"/>
        <v>0</v>
      </c>
      <c r="Y43" s="71">
        <f t="shared" si="40"/>
        <v>0</v>
      </c>
      <c r="Z43" s="43">
        <f t="shared" si="40"/>
        <v>1</v>
      </c>
      <c r="AA43" s="44">
        <f t="shared" si="24"/>
        <v>1</v>
      </c>
      <c r="AB43" s="28" t="s">
        <v>210</v>
      </c>
      <c r="AC43" s="16"/>
      <c r="AD43" s="20"/>
      <c r="AE43" s="18"/>
      <c r="AF43" s="19"/>
      <c r="AG43" s="19"/>
      <c r="AH43" s="19"/>
      <c r="AI43" s="20">
        <f t="shared" si="31"/>
        <v>0</v>
      </c>
      <c r="AJ43" s="29">
        <f t="shared" si="32"/>
        <v>0</v>
      </c>
      <c r="AK43" s="91" t="s">
        <v>355</v>
      </c>
      <c r="AL43" s="16">
        <v>5</v>
      </c>
      <c r="AM43" s="17">
        <v>8</v>
      </c>
      <c r="AN43" s="18">
        <v>45</v>
      </c>
      <c r="AO43" s="19">
        <v>4</v>
      </c>
      <c r="AP43" s="19">
        <v>0</v>
      </c>
      <c r="AQ43" s="19">
        <v>1</v>
      </c>
      <c r="AR43" s="20">
        <v>50</v>
      </c>
      <c r="AS43" s="29">
        <v>63</v>
      </c>
    </row>
    <row r="44" spans="1:45" s="5" customFormat="1" ht="24" customHeight="1" thickTop="1" x14ac:dyDescent="0.25">
      <c r="A44" s="15" t="s">
        <v>202</v>
      </c>
      <c r="B44" s="16"/>
      <c r="C44" s="20"/>
      <c r="D44" s="18"/>
      <c r="E44" s="19"/>
      <c r="F44" s="19"/>
      <c r="G44" s="19"/>
      <c r="H44" s="20">
        <f t="shared" si="39"/>
        <v>0</v>
      </c>
      <c r="I44" s="16">
        <f t="shared" si="38"/>
        <v>0</v>
      </c>
      <c r="J44" s="37" t="s">
        <v>168</v>
      </c>
      <c r="K44" s="16"/>
      <c r="L44" s="20"/>
      <c r="M44" s="18"/>
      <c r="N44" s="101"/>
      <c r="O44" s="101"/>
      <c r="P44" s="19"/>
      <c r="Q44" s="20">
        <f t="shared" si="36"/>
        <v>0</v>
      </c>
      <c r="R44" s="29">
        <f t="shared" si="18"/>
        <v>0</v>
      </c>
      <c r="S44" s="28" t="s">
        <v>34</v>
      </c>
      <c r="T44" s="16"/>
      <c r="U44" s="20"/>
      <c r="V44" s="18">
        <v>1</v>
      </c>
      <c r="W44" s="19"/>
      <c r="X44" s="19"/>
      <c r="Y44" s="19"/>
      <c r="Z44" s="20">
        <f t="shared" si="21"/>
        <v>1</v>
      </c>
      <c r="AA44" s="29">
        <f t="shared" si="24"/>
        <v>1</v>
      </c>
      <c r="AB44" s="28" t="s">
        <v>284</v>
      </c>
      <c r="AC44" s="115"/>
      <c r="AD44" s="99"/>
      <c r="AE44" s="100"/>
      <c r="AF44" s="117"/>
      <c r="AG44" s="117"/>
      <c r="AH44" s="117"/>
      <c r="AI44" s="20">
        <f t="shared" si="31"/>
        <v>0</v>
      </c>
      <c r="AJ44" s="29">
        <f t="shared" si="32"/>
        <v>0</v>
      </c>
      <c r="AK44" s="91" t="s">
        <v>354</v>
      </c>
      <c r="AL44" s="16">
        <v>5</v>
      </c>
      <c r="AM44" s="17">
        <v>8</v>
      </c>
      <c r="AN44" s="18">
        <v>45</v>
      </c>
      <c r="AO44" s="19">
        <v>4</v>
      </c>
      <c r="AP44" s="19">
        <v>0</v>
      </c>
      <c r="AQ44" s="19">
        <v>1</v>
      </c>
      <c r="AR44" s="20">
        <v>50</v>
      </c>
      <c r="AS44" s="29">
        <v>63</v>
      </c>
    </row>
    <row r="45" spans="1:45" s="5" customFormat="1" ht="24" customHeight="1" x14ac:dyDescent="0.25">
      <c r="A45" s="15" t="s">
        <v>204</v>
      </c>
      <c r="B45" s="16"/>
      <c r="C45" s="20"/>
      <c r="D45" s="18"/>
      <c r="E45" s="19"/>
      <c r="F45" s="19"/>
      <c r="G45" s="19"/>
      <c r="H45" s="20">
        <f t="shared" si="39"/>
        <v>0</v>
      </c>
      <c r="I45" s="16">
        <f t="shared" si="38"/>
        <v>0</v>
      </c>
      <c r="J45" s="93" t="s">
        <v>271</v>
      </c>
      <c r="K45" s="31"/>
      <c r="L45" s="35"/>
      <c r="M45" s="33"/>
      <c r="N45" s="34"/>
      <c r="O45" s="19"/>
      <c r="P45" s="34"/>
      <c r="Q45" s="35">
        <f t="shared" si="36"/>
        <v>0</v>
      </c>
      <c r="R45" s="36">
        <f t="shared" si="18"/>
        <v>0</v>
      </c>
      <c r="S45" s="28" t="s">
        <v>36</v>
      </c>
      <c r="T45" s="16"/>
      <c r="U45" s="20"/>
      <c r="V45" s="18"/>
      <c r="W45" s="19"/>
      <c r="X45" s="19"/>
      <c r="Y45" s="19"/>
      <c r="Z45" s="20">
        <f t="shared" si="21"/>
        <v>0</v>
      </c>
      <c r="AA45" s="29">
        <f t="shared" si="24"/>
        <v>0</v>
      </c>
      <c r="AB45" s="30" t="s">
        <v>296</v>
      </c>
      <c r="AC45" s="16"/>
      <c r="AD45" s="20"/>
      <c r="AE45" s="18"/>
      <c r="AF45" s="19"/>
      <c r="AG45" s="19"/>
      <c r="AH45" s="19"/>
      <c r="AI45" s="20">
        <f t="shared" si="31"/>
        <v>0</v>
      </c>
      <c r="AJ45" s="29">
        <f t="shared" si="32"/>
        <v>0</v>
      </c>
      <c r="AK45" s="91" t="s">
        <v>353</v>
      </c>
      <c r="AL45" s="16">
        <v>5</v>
      </c>
      <c r="AM45" s="17">
        <v>8</v>
      </c>
      <c r="AN45" s="18">
        <v>44</v>
      </c>
      <c r="AO45" s="19">
        <v>4</v>
      </c>
      <c r="AP45" s="19">
        <v>0</v>
      </c>
      <c r="AQ45" s="19">
        <v>1</v>
      </c>
      <c r="AR45" s="20">
        <v>49</v>
      </c>
      <c r="AS45" s="29">
        <v>62</v>
      </c>
    </row>
    <row r="46" spans="1:45" s="5" customFormat="1" ht="24" customHeight="1" thickBot="1" x14ac:dyDescent="0.3">
      <c r="A46" s="124" t="s">
        <v>207</v>
      </c>
      <c r="B46" s="115"/>
      <c r="C46" s="99"/>
      <c r="D46" s="100"/>
      <c r="E46" s="117"/>
      <c r="F46" s="117"/>
      <c r="G46" s="117"/>
      <c r="H46" s="99">
        <f t="shared" si="39"/>
        <v>0</v>
      </c>
      <c r="I46" s="118">
        <f t="shared" si="38"/>
        <v>0</v>
      </c>
      <c r="J46" s="94" t="s">
        <v>124</v>
      </c>
      <c r="K46" s="120">
        <f>SUM(K35:K45)</f>
        <v>1</v>
      </c>
      <c r="L46" s="122">
        <f t="shared" ref="L46:Q46" si="41">SUM(L35:L45)</f>
        <v>1</v>
      </c>
      <c r="M46" s="121">
        <f t="shared" si="41"/>
        <v>5</v>
      </c>
      <c r="N46" s="123">
        <f t="shared" si="41"/>
        <v>0</v>
      </c>
      <c r="O46" s="123">
        <f t="shared" si="41"/>
        <v>0</v>
      </c>
      <c r="P46" s="123">
        <f t="shared" si="41"/>
        <v>1</v>
      </c>
      <c r="Q46" s="43">
        <f t="shared" si="41"/>
        <v>6</v>
      </c>
      <c r="R46" s="80">
        <f t="shared" si="18"/>
        <v>8</v>
      </c>
      <c r="S46" s="28" t="s">
        <v>163</v>
      </c>
      <c r="T46" s="16"/>
      <c r="U46" s="20"/>
      <c r="V46" s="18"/>
      <c r="W46" s="19"/>
      <c r="X46" s="19"/>
      <c r="Y46" s="19"/>
      <c r="Z46" s="20">
        <f t="shared" si="21"/>
        <v>0</v>
      </c>
      <c r="AA46" s="29">
        <f t="shared" si="24"/>
        <v>0</v>
      </c>
      <c r="AB46" s="125" t="s">
        <v>285</v>
      </c>
      <c r="AC46" s="16"/>
      <c r="AD46" s="20"/>
      <c r="AE46" s="18"/>
      <c r="AF46" s="19"/>
      <c r="AG46" s="19"/>
      <c r="AH46" s="19"/>
      <c r="AI46" s="20">
        <f t="shared" si="31"/>
        <v>0</v>
      </c>
      <c r="AJ46" s="29">
        <f t="shared" si="32"/>
        <v>0</v>
      </c>
      <c r="AK46" s="91" t="s">
        <v>352</v>
      </c>
      <c r="AL46" s="16">
        <v>5</v>
      </c>
      <c r="AM46" s="17">
        <v>8</v>
      </c>
      <c r="AN46" s="18">
        <v>44</v>
      </c>
      <c r="AO46" s="19">
        <v>4</v>
      </c>
      <c r="AP46" s="19">
        <v>0</v>
      </c>
      <c r="AQ46" s="19">
        <v>1</v>
      </c>
      <c r="AR46" s="20">
        <v>49</v>
      </c>
      <c r="AS46" s="29">
        <v>62</v>
      </c>
    </row>
    <row r="47" spans="1:45" s="5" customFormat="1" ht="24" customHeight="1" thickTop="1" thickBot="1" x14ac:dyDescent="0.3">
      <c r="A47" s="126" t="s">
        <v>209</v>
      </c>
      <c r="B47" s="127"/>
      <c r="C47" s="128"/>
      <c r="D47" s="129"/>
      <c r="E47" s="130"/>
      <c r="F47" s="130"/>
      <c r="G47" s="130"/>
      <c r="H47" s="131">
        <f t="shared" si="39"/>
        <v>0</v>
      </c>
      <c r="I47" s="132">
        <f t="shared" si="38"/>
        <v>0</v>
      </c>
      <c r="J47" s="133" t="s">
        <v>172</v>
      </c>
      <c r="K47" s="134"/>
      <c r="L47" s="131"/>
      <c r="M47" s="135"/>
      <c r="N47" s="136"/>
      <c r="O47" s="136"/>
      <c r="P47" s="136"/>
      <c r="Q47" s="131">
        <f>SUM(M47:P47)</f>
        <v>0</v>
      </c>
      <c r="R47" s="132">
        <f t="shared" si="18"/>
        <v>0</v>
      </c>
      <c r="S47" s="137" t="s">
        <v>165</v>
      </c>
      <c r="T47" s="134"/>
      <c r="U47" s="131"/>
      <c r="V47" s="135"/>
      <c r="W47" s="136"/>
      <c r="X47" s="136"/>
      <c r="Y47" s="136"/>
      <c r="Z47" s="131">
        <f t="shared" si="21"/>
        <v>0</v>
      </c>
      <c r="AA47" s="132">
        <f t="shared" si="24"/>
        <v>0</v>
      </c>
      <c r="AB47" s="137" t="s">
        <v>297</v>
      </c>
      <c r="AC47" s="138"/>
      <c r="AD47" s="139"/>
      <c r="AE47" s="140"/>
      <c r="AF47" s="141"/>
      <c r="AG47" s="130"/>
      <c r="AH47" s="130"/>
      <c r="AI47" s="128">
        <f t="shared" si="31"/>
        <v>0</v>
      </c>
      <c r="AJ47" s="142">
        <f t="shared" si="32"/>
        <v>0</v>
      </c>
      <c r="AK47" s="143" t="s">
        <v>351</v>
      </c>
      <c r="AL47" s="127">
        <v>5</v>
      </c>
      <c r="AM47" s="144">
        <v>8</v>
      </c>
      <c r="AN47" s="129">
        <v>43</v>
      </c>
      <c r="AO47" s="130">
        <v>4</v>
      </c>
      <c r="AP47" s="130">
        <v>1</v>
      </c>
      <c r="AQ47" s="130">
        <v>1</v>
      </c>
      <c r="AR47" s="128">
        <v>49</v>
      </c>
      <c r="AS47" s="142">
        <v>62</v>
      </c>
    </row>
    <row r="48" spans="1:45" s="5" customFormat="1" ht="24" customHeight="1" x14ac:dyDescent="0.25"/>
    <row r="49" spans="7:36" ht="24" customHeight="1" x14ac:dyDescent="0.65">
      <c r="J49" s="5"/>
      <c r="K49" s="5"/>
      <c r="L49" s="5"/>
      <c r="M49" s="5"/>
      <c r="N49" s="5"/>
      <c r="O49" s="5"/>
      <c r="P49" s="5"/>
      <c r="Q49" s="5"/>
      <c r="R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7:36" ht="24" customHeight="1" x14ac:dyDescent="0.65">
      <c r="J50" s="5"/>
      <c r="K50" s="5"/>
      <c r="L50" s="5"/>
      <c r="M50" s="5"/>
      <c r="N50" s="5"/>
      <c r="O50" s="5"/>
      <c r="P50" s="5"/>
      <c r="Q50" s="5"/>
      <c r="R50" s="5"/>
    </row>
    <row r="51" spans="7:36" ht="24" customHeight="1" x14ac:dyDescent="0.65">
      <c r="J51" s="5"/>
      <c r="K51" s="5"/>
      <c r="L51" s="5"/>
      <c r="M51" s="5"/>
      <c r="N51" s="5"/>
      <c r="O51" s="5"/>
      <c r="P51" s="5"/>
      <c r="Q51" s="5"/>
      <c r="R51" s="5"/>
    </row>
    <row r="52" spans="7:36" ht="24" customHeight="1" x14ac:dyDescent="0.65">
      <c r="G52" s="517"/>
      <c r="H52" s="517"/>
      <c r="I52" s="517"/>
      <c r="J52" s="517"/>
      <c r="K52" s="517"/>
      <c r="L52" s="5"/>
      <c r="M52" s="5"/>
      <c r="N52" s="5"/>
      <c r="O52" s="5"/>
      <c r="P52" s="5"/>
      <c r="Q52" s="5"/>
      <c r="R52" s="5"/>
    </row>
    <row r="53" spans="7:36" ht="24" customHeight="1" x14ac:dyDescent="0.65">
      <c r="J53" s="5"/>
      <c r="K53" s="5"/>
      <c r="L53" s="5"/>
      <c r="M53" s="5"/>
      <c r="N53" s="5"/>
      <c r="O53" s="5"/>
      <c r="P53" s="5"/>
      <c r="Q53" s="5"/>
      <c r="R53" s="5"/>
    </row>
    <row r="54" spans="7:36" ht="24" customHeight="1" x14ac:dyDescent="0.65">
      <c r="J54" s="5"/>
      <c r="K54" s="5"/>
      <c r="L54" s="5"/>
      <c r="M54" s="5"/>
      <c r="N54" s="5"/>
      <c r="O54" s="5"/>
      <c r="P54" s="5"/>
      <c r="Q54" s="5"/>
      <c r="R54" s="5"/>
    </row>
    <row r="55" spans="7:36" ht="24" customHeight="1" x14ac:dyDescent="0.65">
      <c r="J55" s="5"/>
      <c r="K55" s="5"/>
      <c r="L55" s="5"/>
      <c r="M55" s="5"/>
      <c r="N55" s="5"/>
      <c r="O55" s="5"/>
      <c r="P55" s="5"/>
      <c r="Q55" s="5"/>
      <c r="R55" s="5"/>
    </row>
    <row r="56" spans="7:36" ht="24" customHeight="1" x14ac:dyDescent="0.65">
      <c r="J56" s="5"/>
      <c r="K56" s="5"/>
      <c r="L56" s="5"/>
      <c r="M56" s="5"/>
      <c r="N56" s="5"/>
      <c r="O56" s="5"/>
      <c r="P56" s="5"/>
      <c r="Q56" s="5"/>
      <c r="R56" s="5"/>
    </row>
    <row r="57" spans="7:36" ht="24" customHeight="1" x14ac:dyDescent="0.65">
      <c r="J57" s="5"/>
      <c r="K57" s="5"/>
      <c r="L57" s="5"/>
      <c r="M57" s="5"/>
      <c r="N57" s="5"/>
      <c r="O57" s="5"/>
      <c r="P57" s="5"/>
      <c r="Q57" s="5"/>
      <c r="R57" s="5"/>
    </row>
    <row r="58" spans="7:36" ht="24" customHeight="1" x14ac:dyDescent="0.65">
      <c r="J58" s="5"/>
      <c r="K58" s="5"/>
      <c r="L58" s="5"/>
      <c r="M58" s="5"/>
      <c r="N58" s="5"/>
      <c r="O58" s="5"/>
      <c r="P58" s="5"/>
      <c r="Q58" s="5"/>
      <c r="R58" s="5"/>
    </row>
    <row r="59" spans="7:36" ht="24" customHeight="1" x14ac:dyDescent="0.65">
      <c r="J59" s="5"/>
      <c r="K59" s="5"/>
      <c r="L59" s="5"/>
      <c r="M59" s="5"/>
      <c r="N59" s="5"/>
      <c r="O59" s="5"/>
      <c r="P59" s="5"/>
      <c r="Q59" s="5"/>
      <c r="R59" s="5"/>
    </row>
    <row r="60" spans="7:36" ht="24" customHeight="1" x14ac:dyDescent="0.65">
      <c r="J60" s="5"/>
      <c r="K60" s="5"/>
      <c r="L60" s="5"/>
      <c r="M60" s="5"/>
      <c r="N60" s="5"/>
      <c r="O60" s="5"/>
      <c r="P60" s="5"/>
      <c r="Q60" s="5"/>
      <c r="R60" s="5"/>
    </row>
    <row r="61" spans="7:36" ht="24" customHeight="1" x14ac:dyDescent="0.65">
      <c r="J61" s="5"/>
      <c r="K61" s="5"/>
      <c r="L61" s="5"/>
      <c r="M61" s="5"/>
      <c r="N61" s="5"/>
      <c r="O61" s="5"/>
      <c r="P61" s="5"/>
      <c r="Q61" s="5"/>
      <c r="R61" s="5"/>
    </row>
    <row r="62" spans="7:36" ht="24" customHeight="1" x14ac:dyDescent="0.65">
      <c r="J62" s="5"/>
      <c r="K62" s="5"/>
      <c r="L62" s="5"/>
      <c r="M62" s="5"/>
      <c r="N62" s="5"/>
      <c r="O62" s="5"/>
      <c r="P62" s="5"/>
      <c r="Q62" s="5"/>
      <c r="R62" s="5"/>
    </row>
    <row r="63" spans="7:36" ht="24" customHeight="1" x14ac:dyDescent="0.65">
      <c r="J63" s="5"/>
      <c r="K63" s="5"/>
      <c r="L63" s="5"/>
      <c r="M63" s="5"/>
      <c r="N63" s="5"/>
      <c r="O63" s="5"/>
      <c r="P63" s="5"/>
      <c r="Q63" s="5"/>
      <c r="R63" s="5"/>
    </row>
    <row r="64" spans="7:36" ht="24" customHeight="1" x14ac:dyDescent="0.65">
      <c r="J64" s="5"/>
      <c r="K64" s="5"/>
      <c r="L64" s="5"/>
      <c r="M64" s="5"/>
      <c r="N64" s="5"/>
      <c r="O64" s="5"/>
      <c r="P64" s="5"/>
      <c r="Q64" s="5"/>
      <c r="R64" s="5"/>
    </row>
    <row r="65" spans="1:27" ht="24" customHeight="1" x14ac:dyDescent="0.65">
      <c r="J65" s="5"/>
      <c r="K65" s="5"/>
      <c r="L65" s="5"/>
      <c r="M65" s="5"/>
      <c r="N65" s="5"/>
      <c r="O65" s="5"/>
      <c r="P65" s="5"/>
      <c r="Q65" s="5"/>
      <c r="R65" s="5"/>
    </row>
    <row r="66" spans="1:27" ht="24" customHeight="1" x14ac:dyDescent="0.65">
      <c r="J66" s="5"/>
      <c r="K66" s="5"/>
      <c r="L66" s="5"/>
      <c r="M66" s="5"/>
      <c r="N66" s="5"/>
      <c r="O66" s="5"/>
      <c r="P66" s="5"/>
      <c r="Q66" s="5"/>
      <c r="R66" s="5"/>
    </row>
    <row r="67" spans="1:27" ht="24" customHeight="1" x14ac:dyDescent="0.65">
      <c r="J67" s="5"/>
      <c r="K67" s="5"/>
      <c r="L67" s="5"/>
      <c r="M67" s="5"/>
      <c r="N67" s="5"/>
      <c r="O67" s="5"/>
      <c r="P67" s="5"/>
      <c r="Q67" s="5"/>
      <c r="R67" s="5"/>
    </row>
    <row r="68" spans="1:27" ht="24" customHeight="1" x14ac:dyDescent="0.65"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24" customHeight="1" x14ac:dyDescent="0.65">
      <c r="J69" s="5"/>
      <c r="K69" s="5"/>
      <c r="L69" s="5"/>
      <c r="M69" s="5"/>
      <c r="N69" s="5"/>
      <c r="O69" s="5"/>
      <c r="P69" s="5"/>
      <c r="Q69" s="5"/>
      <c r="R69" s="5"/>
    </row>
    <row r="70" spans="1:27" ht="24" customHeight="1" x14ac:dyDescent="0.65">
      <c r="J70" s="5"/>
      <c r="K70" s="5"/>
      <c r="L70" s="5"/>
      <c r="M70" s="5"/>
      <c r="N70" s="5"/>
      <c r="O70" s="5"/>
      <c r="P70" s="5"/>
      <c r="Q70" s="5"/>
      <c r="R70" s="5"/>
    </row>
    <row r="71" spans="1:27" ht="24" customHeight="1" x14ac:dyDescent="0.65">
      <c r="J71" s="5"/>
      <c r="K71" s="5"/>
      <c r="L71" s="5"/>
      <c r="M71" s="5"/>
      <c r="N71" s="5"/>
      <c r="O71" s="5"/>
      <c r="P71" s="5"/>
      <c r="Q71" s="5"/>
      <c r="R71" s="5"/>
    </row>
    <row r="72" spans="1:27" ht="24" customHeight="1" x14ac:dyDescent="0.65">
      <c r="J72" s="5"/>
      <c r="K72" s="5"/>
      <c r="L72" s="5"/>
      <c r="M72" s="5"/>
      <c r="N72" s="5"/>
      <c r="O72" s="5"/>
      <c r="P72" s="5"/>
      <c r="Q72" s="5"/>
      <c r="R72" s="5"/>
    </row>
    <row r="73" spans="1:27" ht="24" customHeight="1" x14ac:dyDescent="0.65">
      <c r="A73" s="5"/>
      <c r="B73" s="5"/>
      <c r="C73" s="5"/>
      <c r="D73" s="5"/>
      <c r="E73" s="5"/>
      <c r="F73" s="5"/>
      <c r="G73" s="5"/>
      <c r="H73" s="5"/>
      <c r="I73" s="5"/>
    </row>
    <row r="86" spans="10:18" ht="24" customHeight="1" x14ac:dyDescent="0.65">
      <c r="J86" s="5"/>
      <c r="K86" s="5"/>
      <c r="L86" s="5"/>
      <c r="M86" s="5"/>
      <c r="N86" s="5"/>
      <c r="O86" s="5"/>
      <c r="P86" s="5"/>
      <c r="Q86" s="5"/>
      <c r="R86" s="5"/>
    </row>
  </sheetData>
  <mergeCells count="16">
    <mergeCell ref="A1:AS1"/>
    <mergeCell ref="A2:A3"/>
    <mergeCell ref="AB2:AB3"/>
    <mergeCell ref="AK2:AK3"/>
    <mergeCell ref="AE2:AI2"/>
    <mergeCell ref="AJ2:AJ3"/>
    <mergeCell ref="D2:H2"/>
    <mergeCell ref="I2:I3"/>
    <mergeCell ref="J2:J3"/>
    <mergeCell ref="M2:Q2"/>
    <mergeCell ref="AN2:AR2"/>
    <mergeCell ref="AS2:AS3"/>
    <mergeCell ref="R2:R3"/>
    <mergeCell ref="S2:S3"/>
    <mergeCell ref="V2:Z2"/>
    <mergeCell ref="AA2:AA3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設置廃止</vt:lpstr>
      <vt:lpstr>幼稚園数</vt:lpstr>
      <vt:lpstr>小･中学校数</vt:lpstr>
      <vt:lpstr>義務教育学校</vt:lpstr>
      <vt:lpstr>高等学校数</vt:lpstr>
      <vt:lpstr>中等教育学校数</vt:lpstr>
      <vt:lpstr>特別支援学校</vt:lpstr>
      <vt:lpstr>義務教育学校!Print_Area</vt:lpstr>
      <vt:lpstr>小･中学校数!Print_Area</vt:lpstr>
      <vt:lpstr>中等教育学校数!Print_Area</vt:lpstr>
      <vt:lpstr>幼稚園数!Print_Area</vt:lpstr>
    </vt:vector>
  </TitlesOfParts>
  <Company>北海道教育庁企画総務部教育政策課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土山＿真紀</dc:creator>
  <cp:lastModifiedBy>福岡</cp:lastModifiedBy>
  <cp:lastPrinted>2023-04-04T01:36:34Z</cp:lastPrinted>
  <dcterms:created xsi:type="dcterms:W3CDTF">2000-11-10T05:12:19Z</dcterms:created>
  <dcterms:modified xsi:type="dcterms:W3CDTF">2024-01-30T08:09:24Z</dcterms:modified>
</cp:coreProperties>
</file>