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00_教育庁\030_教育政策課\01広報広聴係\03 学校の設置・廃止一覧\"/>
    </mc:Choice>
  </mc:AlternateContent>
  <bookViews>
    <workbookView xWindow="-15" yWindow="5175" windowWidth="17235" windowHeight="5235" tabRatio="822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義務教育学校!$A$1:$Y$47</definedName>
    <definedName name="_xlnm.Print_Area" localSheetId="2">小･中学校数!$A$1:$AS$47</definedName>
    <definedName name="_xlnm.Print_Area" localSheetId="5">中等教育学校数!$A$1:$BC$47</definedName>
    <definedName name="_xlnm.Print_Area" localSheetId="1">幼稚園数!$A$1:$Y$47</definedName>
  </definedNames>
  <calcPr calcId="162913"/>
</workbook>
</file>

<file path=xl/calcChain.xml><?xml version="1.0" encoding="utf-8"?>
<calcChain xmlns="http://schemas.openxmlformats.org/spreadsheetml/2006/main">
  <c r="W80" i="10" l="1"/>
  <c r="X81" i="10"/>
  <c r="AA80" i="10"/>
  <c r="AA79" i="10"/>
  <c r="AD80" i="10"/>
  <c r="Z12" i="6" l="1"/>
  <c r="Z11" i="6"/>
  <c r="Z10" i="6"/>
  <c r="AS14" i="2" l="1"/>
  <c r="AO14" i="2"/>
  <c r="AO20" i="2"/>
  <c r="H81" i="10" l="1"/>
  <c r="K34" i="2"/>
  <c r="B28" i="2"/>
  <c r="V20" i="4" l="1"/>
  <c r="V5" i="4"/>
  <c r="L34" i="4"/>
  <c r="G46" i="4"/>
  <c r="L10" i="4"/>
  <c r="J81" i="10" l="1"/>
  <c r="BC21" i="9" l="1"/>
  <c r="BB21" i="9"/>
  <c r="BA21" i="9"/>
  <c r="AZ21" i="9"/>
  <c r="AY21" i="9"/>
  <c r="AX21" i="9"/>
  <c r="AW21" i="9"/>
  <c r="AV21" i="9"/>
  <c r="AU21" i="9"/>
  <c r="BC47" i="9"/>
  <c r="BC46" i="9"/>
  <c r="BC45" i="9"/>
  <c r="BC44" i="9"/>
  <c r="BC43" i="9"/>
  <c r="BC42" i="9"/>
  <c r="BC41" i="9"/>
  <c r="BC40" i="9"/>
  <c r="BC39" i="9"/>
  <c r="BC38" i="9"/>
  <c r="BC37" i="9"/>
  <c r="BC36" i="9"/>
  <c r="BC35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AW47" i="9"/>
  <c r="AW46" i="9"/>
  <c r="AW45" i="9"/>
  <c r="AW44" i="9"/>
  <c r="AW43" i="9"/>
  <c r="AW42" i="9"/>
  <c r="AW41" i="9"/>
  <c r="AW40" i="9"/>
  <c r="AW39" i="9"/>
  <c r="AW38" i="9"/>
  <c r="AW37" i="9"/>
  <c r="AW36" i="9"/>
  <c r="AW35" i="9"/>
  <c r="BC47" i="8"/>
  <c r="BC46" i="8"/>
  <c r="BC45" i="8"/>
  <c r="BC44" i="8"/>
  <c r="BC43" i="8"/>
  <c r="BC42" i="8"/>
  <c r="BC41" i="8"/>
  <c r="BC40" i="8"/>
  <c r="BC39" i="8"/>
  <c r="BC38" i="8"/>
  <c r="BC37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C36" i="8" s="1"/>
  <c r="BA35" i="8"/>
  <c r="AW35" i="8"/>
  <c r="AW47" i="8"/>
  <c r="AW46" i="8"/>
  <c r="AW45" i="8"/>
  <c r="AW44" i="8"/>
  <c r="AW43" i="8"/>
  <c r="AW42" i="8"/>
  <c r="AW41" i="8"/>
  <c r="AW40" i="8"/>
  <c r="AW39" i="8"/>
  <c r="AW38" i="8"/>
  <c r="AW37" i="8"/>
  <c r="AW36" i="8"/>
  <c r="AL32" i="8"/>
  <c r="BC35" i="8" l="1"/>
  <c r="AS37" i="2"/>
  <c r="AS47" i="2"/>
  <c r="AS46" i="2"/>
  <c r="AS45" i="2"/>
  <c r="AS44" i="2"/>
  <c r="AS43" i="2"/>
  <c r="AS42" i="2"/>
  <c r="AS41" i="2"/>
  <c r="AS40" i="2"/>
  <c r="AS39" i="2"/>
  <c r="AS38" i="2"/>
  <c r="AS36" i="2"/>
  <c r="AS35" i="2"/>
  <c r="AO36" i="2"/>
  <c r="AO35" i="2"/>
  <c r="AO47" i="2"/>
  <c r="AO46" i="2"/>
  <c r="AO45" i="2"/>
  <c r="AO44" i="2"/>
  <c r="AO43" i="2"/>
  <c r="AO42" i="2"/>
  <c r="AO41" i="2"/>
  <c r="AO40" i="2"/>
  <c r="AO39" i="2"/>
  <c r="AO38" i="2"/>
  <c r="AO37" i="2"/>
  <c r="Y39" i="12"/>
  <c r="Y37" i="12"/>
  <c r="Y36" i="12"/>
  <c r="Y35" i="12"/>
  <c r="Y38" i="12"/>
  <c r="AI10" i="2"/>
  <c r="AH10" i="2"/>
  <c r="AG10" i="2"/>
  <c r="AE10" i="2"/>
  <c r="AD10" i="2"/>
  <c r="AC10" i="2"/>
  <c r="Q46" i="2"/>
  <c r="P46" i="2"/>
  <c r="O46" i="2"/>
  <c r="M46" i="2"/>
  <c r="L46" i="2"/>
  <c r="AL5" i="2" l="1"/>
  <c r="AI29" i="2"/>
  <c r="AH29" i="2"/>
  <c r="AG29" i="2"/>
  <c r="AE29" i="2"/>
  <c r="AD29" i="2"/>
  <c r="AC29" i="2"/>
  <c r="K26" i="2"/>
  <c r="Q14" i="2"/>
  <c r="P14" i="2"/>
  <c r="O14" i="2"/>
  <c r="M14" i="2"/>
  <c r="L14" i="2"/>
  <c r="K14" i="2"/>
  <c r="Z43" i="2"/>
  <c r="Y43" i="2"/>
  <c r="X43" i="2"/>
  <c r="V43" i="2"/>
  <c r="U43" i="2"/>
  <c r="T43" i="2"/>
  <c r="Z34" i="2"/>
  <c r="Y34" i="2"/>
  <c r="X34" i="2"/>
  <c r="V34" i="2"/>
  <c r="U34" i="2"/>
  <c r="T34" i="2"/>
  <c r="Z10" i="2"/>
  <c r="Y10" i="2"/>
  <c r="X10" i="2"/>
  <c r="V10" i="2"/>
  <c r="U10" i="2"/>
  <c r="T10" i="2"/>
  <c r="Y35" i="4"/>
  <c r="Y47" i="4"/>
  <c r="Y37" i="4"/>
  <c r="Y38" i="4"/>
  <c r="Y39" i="4"/>
  <c r="Y40" i="4"/>
  <c r="Y41" i="4"/>
  <c r="Y42" i="4"/>
  <c r="Y43" i="4"/>
  <c r="Y44" i="4"/>
  <c r="Y45" i="4"/>
  <c r="Y46" i="4"/>
  <c r="Y36" i="4"/>
  <c r="AC10" i="6"/>
  <c r="AL14" i="6"/>
  <c r="AH29" i="6"/>
  <c r="AG29" i="6"/>
  <c r="AF29" i="6"/>
  <c r="AE29" i="6"/>
  <c r="AD29" i="6"/>
  <c r="AC29" i="6"/>
  <c r="AH10" i="6"/>
  <c r="AG10" i="6"/>
  <c r="AF10" i="6"/>
  <c r="AE10" i="6"/>
  <c r="AD10" i="6"/>
  <c r="T43" i="6"/>
  <c r="Y34" i="6"/>
  <c r="X34" i="6"/>
  <c r="W34" i="6"/>
  <c r="V34" i="6"/>
  <c r="U34" i="6"/>
  <c r="T34" i="6"/>
  <c r="Y10" i="6"/>
  <c r="X10" i="6"/>
  <c r="W10" i="6"/>
  <c r="V10" i="6"/>
  <c r="U10" i="6"/>
  <c r="T10" i="6"/>
  <c r="P14" i="6"/>
  <c r="O14" i="6"/>
  <c r="N14" i="6"/>
  <c r="M14" i="6"/>
  <c r="L14" i="6"/>
  <c r="K14" i="6"/>
  <c r="AT5" i="9"/>
  <c r="AQ29" i="9"/>
  <c r="AO29" i="9"/>
  <c r="AN29" i="9"/>
  <c r="AM29" i="9"/>
  <c r="AP29" i="9" s="1"/>
  <c r="AK29" i="9"/>
  <c r="AJ29" i="9"/>
  <c r="AI29" i="9"/>
  <c r="AQ10" i="9"/>
  <c r="AO10" i="9"/>
  <c r="AN10" i="9"/>
  <c r="AM10" i="9"/>
  <c r="AP10" i="9" s="1"/>
  <c r="AK10" i="9"/>
  <c r="AJ10" i="9"/>
  <c r="AI10" i="9"/>
  <c r="X34" i="9"/>
  <c r="AF10" i="9"/>
  <c r="AD10" i="9"/>
  <c r="AC10" i="9"/>
  <c r="AB10" i="9"/>
  <c r="Z10" i="9"/>
  <c r="Y10" i="9"/>
  <c r="X10" i="9"/>
  <c r="M46" i="9"/>
  <c r="M34" i="9"/>
  <c r="M26" i="9"/>
  <c r="U14" i="9"/>
  <c r="S14" i="9"/>
  <c r="R14" i="9"/>
  <c r="Q14" i="9"/>
  <c r="O14" i="9"/>
  <c r="N14" i="9"/>
  <c r="M14" i="9"/>
  <c r="BB20" i="8"/>
  <c r="AZ20" i="8"/>
  <c r="AY20" i="8"/>
  <c r="AX20" i="8"/>
  <c r="AV20" i="8"/>
  <c r="AU20" i="8"/>
  <c r="AT20" i="8"/>
  <c r="AW10" i="8"/>
  <c r="BB14" i="8"/>
  <c r="AZ14" i="8"/>
  <c r="AY14" i="8"/>
  <c r="AX14" i="8"/>
  <c r="AV14" i="8"/>
  <c r="AU14" i="8"/>
  <c r="AT14" i="8"/>
  <c r="AW14" i="8" s="1"/>
  <c r="BB5" i="8"/>
  <c r="AZ5" i="8"/>
  <c r="AY5" i="8"/>
  <c r="AX5" i="8"/>
  <c r="AV5" i="8"/>
  <c r="AU5" i="8"/>
  <c r="AT5" i="8"/>
  <c r="AQ29" i="8"/>
  <c r="AO29" i="8"/>
  <c r="AN29" i="8"/>
  <c r="AM29" i="8"/>
  <c r="AK29" i="8"/>
  <c r="AJ29" i="8"/>
  <c r="AI29" i="8"/>
  <c r="AQ10" i="8"/>
  <c r="AO10" i="8"/>
  <c r="AN10" i="8"/>
  <c r="AM10" i="8"/>
  <c r="AK10" i="8"/>
  <c r="AJ10" i="8"/>
  <c r="AI10" i="8"/>
  <c r="AF43" i="8"/>
  <c r="AD43" i="8"/>
  <c r="AC43" i="8"/>
  <c r="AB43" i="8"/>
  <c r="Z43" i="8"/>
  <c r="Y43" i="8"/>
  <c r="X43" i="8"/>
  <c r="AF34" i="8"/>
  <c r="AD34" i="8"/>
  <c r="AC34" i="8"/>
  <c r="AB34" i="8"/>
  <c r="Z34" i="8"/>
  <c r="Y34" i="8"/>
  <c r="X34" i="8"/>
  <c r="AF10" i="8"/>
  <c r="AD10" i="8"/>
  <c r="AC10" i="8"/>
  <c r="AB10" i="8"/>
  <c r="Z10" i="8"/>
  <c r="Y10" i="8"/>
  <c r="X10" i="8"/>
  <c r="U46" i="8"/>
  <c r="S46" i="8"/>
  <c r="R46" i="8"/>
  <c r="Q46" i="8"/>
  <c r="O46" i="8"/>
  <c r="N46" i="8"/>
  <c r="M46" i="8"/>
  <c r="U34" i="8"/>
  <c r="S34" i="8"/>
  <c r="R34" i="8"/>
  <c r="Q34" i="8"/>
  <c r="O34" i="8"/>
  <c r="N34" i="8"/>
  <c r="M34" i="8"/>
  <c r="U26" i="8"/>
  <c r="S26" i="8"/>
  <c r="R26" i="8"/>
  <c r="Q26" i="8"/>
  <c r="O26" i="8"/>
  <c r="N26" i="8"/>
  <c r="M26" i="8"/>
  <c r="U14" i="8"/>
  <c r="S14" i="8"/>
  <c r="R14" i="8"/>
  <c r="Q14" i="8"/>
  <c r="O14" i="8"/>
  <c r="N14" i="8"/>
  <c r="M14" i="8"/>
  <c r="J37" i="8"/>
  <c r="H37" i="8"/>
  <c r="G37" i="8"/>
  <c r="F37" i="8"/>
  <c r="D37" i="8"/>
  <c r="C37" i="8"/>
  <c r="B37" i="8"/>
  <c r="J28" i="8"/>
  <c r="H28" i="8"/>
  <c r="G28" i="8"/>
  <c r="F28" i="8"/>
  <c r="D28" i="8"/>
  <c r="C28" i="8"/>
  <c r="B28" i="8"/>
  <c r="Q29" i="12"/>
  <c r="S10" i="12"/>
  <c r="R10" i="12"/>
  <c r="Q10" i="12"/>
  <c r="L43" i="12"/>
  <c r="N34" i="12"/>
  <c r="M34" i="12"/>
  <c r="L34" i="12"/>
  <c r="N10" i="12"/>
  <c r="M10" i="12"/>
  <c r="L10" i="12"/>
  <c r="G46" i="12"/>
  <c r="G34" i="12"/>
  <c r="G26" i="12"/>
  <c r="I14" i="12"/>
  <c r="H14" i="12"/>
  <c r="G14" i="12"/>
  <c r="B37" i="12"/>
  <c r="B28" i="12"/>
  <c r="S29" i="4"/>
  <c r="R29" i="4"/>
  <c r="Q29" i="4"/>
  <c r="S10" i="4"/>
  <c r="R10" i="4"/>
  <c r="Q10" i="4"/>
  <c r="L43" i="4"/>
  <c r="N34" i="4"/>
  <c r="M34" i="4"/>
  <c r="N10" i="4"/>
  <c r="M10" i="4"/>
  <c r="G34" i="4"/>
  <c r="G26" i="4"/>
  <c r="I14" i="4"/>
  <c r="H14" i="4"/>
  <c r="G14" i="4"/>
  <c r="AQ20" i="6"/>
  <c r="AP20" i="6"/>
  <c r="AO20" i="6"/>
  <c r="AN20" i="6"/>
  <c r="AM20" i="6"/>
  <c r="AL20" i="6"/>
  <c r="AQ14" i="6"/>
  <c r="AP14" i="6"/>
  <c r="AO14" i="6"/>
  <c r="AN14" i="6"/>
  <c r="AM14" i="6"/>
  <c r="AQ5" i="6"/>
  <c r="AP5" i="6"/>
  <c r="AO5" i="6"/>
  <c r="AN5" i="6"/>
  <c r="AM5" i="6"/>
  <c r="AL5" i="6"/>
  <c r="AL21" i="6" s="1"/>
  <c r="P34" i="6"/>
  <c r="O34" i="6"/>
  <c r="N34" i="6"/>
  <c r="M34" i="6"/>
  <c r="L34" i="6"/>
  <c r="K34" i="6"/>
  <c r="P26" i="6"/>
  <c r="O26" i="6"/>
  <c r="N26" i="6"/>
  <c r="M26" i="6"/>
  <c r="L26" i="6"/>
  <c r="K26" i="6"/>
  <c r="Y43" i="6"/>
  <c r="X43" i="6"/>
  <c r="W43" i="6"/>
  <c r="V43" i="6"/>
  <c r="U43" i="6"/>
  <c r="G28" i="6"/>
  <c r="F28" i="6"/>
  <c r="E28" i="6"/>
  <c r="D28" i="6"/>
  <c r="C28" i="6"/>
  <c r="B28" i="6"/>
  <c r="P46" i="6"/>
  <c r="O46" i="6"/>
  <c r="N46" i="6"/>
  <c r="M46" i="6"/>
  <c r="L46" i="6"/>
  <c r="K46" i="6"/>
  <c r="H31" i="6"/>
  <c r="G37" i="6"/>
  <c r="F37" i="6"/>
  <c r="E37" i="6"/>
  <c r="D37" i="6"/>
  <c r="C37" i="6"/>
  <c r="B37" i="6"/>
  <c r="BB20" i="9"/>
  <c r="AZ20" i="9"/>
  <c r="AY20" i="9"/>
  <c r="AX20" i="9"/>
  <c r="AV20" i="9"/>
  <c r="AW20" i="9" s="1"/>
  <c r="AU20" i="9"/>
  <c r="AT20" i="9"/>
  <c r="BB14" i="9"/>
  <c r="AZ14" i="9"/>
  <c r="AY14" i="9"/>
  <c r="AX14" i="9"/>
  <c r="AV14" i="9"/>
  <c r="AU14" i="9"/>
  <c r="AW14" i="9" s="1"/>
  <c r="AT14" i="9"/>
  <c r="BB5" i="9"/>
  <c r="AZ5" i="9"/>
  <c r="AY5" i="9"/>
  <c r="BA5" i="9" s="1"/>
  <c r="AX5" i="9"/>
  <c r="AV5" i="9"/>
  <c r="AU5" i="9"/>
  <c r="AW5" i="9"/>
  <c r="U34" i="9"/>
  <c r="S34" i="9"/>
  <c r="R34" i="9"/>
  <c r="Q34" i="9"/>
  <c r="T34" i="9" s="1"/>
  <c r="O34" i="9"/>
  <c r="N34" i="9"/>
  <c r="U26" i="9"/>
  <c r="S26" i="9"/>
  <c r="R26" i="9"/>
  <c r="Q26" i="9"/>
  <c r="O26" i="9"/>
  <c r="N26" i="9"/>
  <c r="AL29" i="9"/>
  <c r="AL10" i="9"/>
  <c r="AF43" i="9"/>
  <c r="AD43" i="9"/>
  <c r="AC43" i="9"/>
  <c r="AB43" i="9"/>
  <c r="AE43" i="9" s="1"/>
  <c r="Z43" i="9"/>
  <c r="Y43" i="9"/>
  <c r="X43" i="9"/>
  <c r="AF34" i="9"/>
  <c r="AD34" i="9"/>
  <c r="AC34" i="9"/>
  <c r="AB34" i="9"/>
  <c r="Z34" i="9"/>
  <c r="AA34" i="9" s="1"/>
  <c r="Y34" i="9"/>
  <c r="J28" i="9"/>
  <c r="H28" i="9"/>
  <c r="G28" i="9"/>
  <c r="F28" i="9"/>
  <c r="D28" i="9"/>
  <c r="C28" i="9"/>
  <c r="B28" i="9"/>
  <c r="U46" i="9"/>
  <c r="S46" i="9"/>
  <c r="R46" i="9"/>
  <c r="Q46" i="9"/>
  <c r="O46" i="9"/>
  <c r="N46" i="9"/>
  <c r="J37" i="9"/>
  <c r="H37" i="9"/>
  <c r="G37" i="9"/>
  <c r="F37" i="9"/>
  <c r="D37" i="9"/>
  <c r="C37" i="9"/>
  <c r="B37" i="9"/>
  <c r="BA19" i="9"/>
  <c r="BA18" i="9"/>
  <c r="BA17" i="9"/>
  <c r="BA16" i="9"/>
  <c r="BA15" i="9"/>
  <c r="BA13" i="9"/>
  <c r="BA12" i="9"/>
  <c r="BA11" i="9"/>
  <c r="BA10" i="9"/>
  <c r="BA9" i="9"/>
  <c r="BA8" i="9"/>
  <c r="BA7" i="9"/>
  <c r="BA6" i="9"/>
  <c r="BA4" i="9"/>
  <c r="AW19" i="9"/>
  <c r="AW18" i="9"/>
  <c r="AW17" i="9"/>
  <c r="AW16" i="9"/>
  <c r="BC16" i="9" s="1"/>
  <c r="AW15" i="9"/>
  <c r="AW13" i="9"/>
  <c r="AW12" i="9"/>
  <c r="AW11" i="9"/>
  <c r="BC11" i="9" s="1"/>
  <c r="AW10" i="9"/>
  <c r="AW9" i="9"/>
  <c r="AW8" i="9"/>
  <c r="AW7" i="9"/>
  <c r="BC7" i="9" s="1"/>
  <c r="AW6" i="9"/>
  <c r="AP33" i="9"/>
  <c r="AP32" i="9"/>
  <c r="AP31" i="9"/>
  <c r="AP30" i="9"/>
  <c r="T33" i="9"/>
  <c r="T32" i="9"/>
  <c r="T31" i="9"/>
  <c r="T30" i="9"/>
  <c r="T29" i="9"/>
  <c r="T28" i="9"/>
  <c r="T27" i="9"/>
  <c r="T25" i="9"/>
  <c r="T24" i="9"/>
  <c r="T23" i="9"/>
  <c r="T22" i="9"/>
  <c r="T21" i="9"/>
  <c r="T20" i="9"/>
  <c r="T19" i="9"/>
  <c r="T18" i="9"/>
  <c r="T17" i="9"/>
  <c r="T16" i="9"/>
  <c r="T15" i="9"/>
  <c r="AP28" i="9"/>
  <c r="AP27" i="9"/>
  <c r="AP26" i="9"/>
  <c r="AP25" i="9"/>
  <c r="AL32" i="9"/>
  <c r="AL31" i="9"/>
  <c r="AL30" i="9"/>
  <c r="P33" i="9"/>
  <c r="P32" i="9"/>
  <c r="P31" i="9"/>
  <c r="P30" i="9"/>
  <c r="P29" i="9"/>
  <c r="P28" i="9"/>
  <c r="P27" i="9"/>
  <c r="P25" i="9"/>
  <c r="P24" i="9"/>
  <c r="P23" i="9"/>
  <c r="P22" i="9"/>
  <c r="P21" i="9"/>
  <c r="P20" i="9"/>
  <c r="P19" i="9"/>
  <c r="P18" i="9"/>
  <c r="P17" i="9"/>
  <c r="P16" i="9"/>
  <c r="P15" i="9"/>
  <c r="AL28" i="9"/>
  <c r="AL27" i="9"/>
  <c r="AL26" i="9"/>
  <c r="AW4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24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R33" i="9" s="1"/>
  <c r="AL25" i="9"/>
  <c r="AR25" i="9" s="1"/>
  <c r="AL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9" i="9"/>
  <c r="AP8" i="9"/>
  <c r="AP7" i="9"/>
  <c r="AP6" i="9"/>
  <c r="AP5" i="9"/>
  <c r="AP4" i="9"/>
  <c r="AE47" i="9"/>
  <c r="AE46" i="9"/>
  <c r="AE45" i="9"/>
  <c r="AE44" i="9"/>
  <c r="AE42" i="9"/>
  <c r="AE41" i="9"/>
  <c r="AE40" i="9"/>
  <c r="AE39" i="9"/>
  <c r="AE38" i="9"/>
  <c r="AE37" i="9"/>
  <c r="AE36" i="9"/>
  <c r="AE35" i="9"/>
  <c r="AE33" i="9"/>
  <c r="AE32" i="9"/>
  <c r="AE31" i="9"/>
  <c r="AE30" i="9"/>
  <c r="AE29" i="9"/>
  <c r="AE28" i="9"/>
  <c r="AE27" i="9"/>
  <c r="AE26" i="9"/>
  <c r="AE25" i="9"/>
  <c r="AE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9" i="9"/>
  <c r="AL8" i="9"/>
  <c r="AL7" i="9"/>
  <c r="AL6" i="9"/>
  <c r="AL5" i="9"/>
  <c r="AL4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3" i="9"/>
  <c r="AA32" i="9"/>
  <c r="AA31" i="9"/>
  <c r="AA30" i="9"/>
  <c r="AA29" i="9"/>
  <c r="AA28" i="9"/>
  <c r="AA27" i="9"/>
  <c r="AA26" i="9"/>
  <c r="AA25" i="9"/>
  <c r="AA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T13" i="9"/>
  <c r="T12" i="9"/>
  <c r="T11" i="9"/>
  <c r="T10" i="9"/>
  <c r="T9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P13" i="9"/>
  <c r="P12" i="9"/>
  <c r="P11" i="9"/>
  <c r="P10" i="9"/>
  <c r="P9" i="9"/>
  <c r="T8" i="9"/>
  <c r="T7" i="9"/>
  <c r="T6" i="9"/>
  <c r="T5" i="9"/>
  <c r="T4" i="9"/>
  <c r="I47" i="9"/>
  <c r="I46" i="9"/>
  <c r="I45" i="9"/>
  <c r="I44" i="9"/>
  <c r="I43" i="9"/>
  <c r="I42" i="9"/>
  <c r="I41" i="9"/>
  <c r="I40" i="9"/>
  <c r="I39" i="9"/>
  <c r="I38" i="9"/>
  <c r="AE9" i="9"/>
  <c r="AE8" i="9"/>
  <c r="AE7" i="9"/>
  <c r="AE6" i="9"/>
  <c r="AE5" i="9"/>
  <c r="AE4" i="9"/>
  <c r="T47" i="9"/>
  <c r="T45" i="9"/>
  <c r="T44" i="9"/>
  <c r="T43" i="9"/>
  <c r="T42" i="9"/>
  <c r="T41" i="9"/>
  <c r="T40" i="9"/>
  <c r="T39" i="9"/>
  <c r="T38" i="9"/>
  <c r="T37" i="9"/>
  <c r="T36" i="9"/>
  <c r="T35" i="9"/>
  <c r="I36" i="9"/>
  <c r="I35" i="9"/>
  <c r="I34" i="9"/>
  <c r="I33" i="9"/>
  <c r="I32" i="9"/>
  <c r="I31" i="9"/>
  <c r="I30" i="9"/>
  <c r="I29" i="9"/>
  <c r="P8" i="9"/>
  <c r="P7" i="9"/>
  <c r="P6" i="9"/>
  <c r="P5" i="9"/>
  <c r="P4" i="9"/>
  <c r="E47" i="9"/>
  <c r="E46" i="9"/>
  <c r="E45" i="9"/>
  <c r="E44" i="9"/>
  <c r="E43" i="9"/>
  <c r="E42" i="9"/>
  <c r="E41" i="9"/>
  <c r="E40" i="9"/>
  <c r="E39" i="9"/>
  <c r="E38" i="9"/>
  <c r="AA9" i="9"/>
  <c r="AA8" i="9"/>
  <c r="AA7" i="9"/>
  <c r="AA6" i="9"/>
  <c r="AA5" i="9"/>
  <c r="AA4" i="9"/>
  <c r="P47" i="9"/>
  <c r="P45" i="9"/>
  <c r="P44" i="9"/>
  <c r="P43" i="9"/>
  <c r="P42" i="9"/>
  <c r="P41" i="9"/>
  <c r="P40" i="9"/>
  <c r="P39" i="9"/>
  <c r="P38" i="9"/>
  <c r="P37" i="9"/>
  <c r="P36" i="9"/>
  <c r="P35" i="9"/>
  <c r="E36" i="9"/>
  <c r="E35" i="9"/>
  <c r="E34" i="9"/>
  <c r="E33" i="9"/>
  <c r="E32" i="9"/>
  <c r="E31" i="9"/>
  <c r="E30" i="9"/>
  <c r="E29" i="9"/>
  <c r="P26" i="9" l="1"/>
  <c r="E28" i="8"/>
  <c r="I28" i="8"/>
  <c r="K28" i="8" s="1"/>
  <c r="AT21" i="8"/>
  <c r="AQ21" i="6"/>
  <c r="AP21" i="6"/>
  <c r="AN21" i="6"/>
  <c r="AM21" i="6"/>
  <c r="AO21" i="6"/>
  <c r="AR29" i="9"/>
  <c r="E28" i="9"/>
  <c r="K31" i="9"/>
  <c r="K35" i="9"/>
  <c r="V37" i="9"/>
  <c r="V41" i="9"/>
  <c r="V45" i="9"/>
  <c r="AG6" i="9"/>
  <c r="K38" i="9"/>
  <c r="K42" i="9"/>
  <c r="K46" i="9"/>
  <c r="V6" i="9"/>
  <c r="AR5" i="9"/>
  <c r="AR14" i="9"/>
  <c r="AR26" i="9"/>
  <c r="V16" i="9"/>
  <c r="V20" i="9"/>
  <c r="V24" i="9"/>
  <c r="AT21" i="9"/>
  <c r="V10" i="9"/>
  <c r="K4" i="9"/>
  <c r="K8" i="9"/>
  <c r="K16" i="9"/>
  <c r="K20" i="9"/>
  <c r="K24" i="9"/>
  <c r="AG25" i="9"/>
  <c r="AG29" i="9"/>
  <c r="AG33" i="9"/>
  <c r="K12" i="9"/>
  <c r="AG47" i="9"/>
  <c r="AR7" i="9"/>
  <c r="AG38" i="9"/>
  <c r="AG42" i="9"/>
  <c r="T14" i="9"/>
  <c r="K43" i="9"/>
  <c r="V7" i="9"/>
  <c r="V11" i="9"/>
  <c r="K5" i="9"/>
  <c r="K9" i="9"/>
  <c r="K13" i="9"/>
  <c r="K17" i="9"/>
  <c r="K21" i="9"/>
  <c r="K25" i="9"/>
  <c r="AG12" i="9"/>
  <c r="AG16" i="9"/>
  <c r="AG20" i="9"/>
  <c r="K23" i="9"/>
  <c r="AG26" i="9"/>
  <c r="AG30" i="9"/>
  <c r="AR28" i="9"/>
  <c r="V18" i="9"/>
  <c r="V22" i="9"/>
  <c r="V31" i="9"/>
  <c r="AR31" i="9"/>
  <c r="V44" i="9"/>
  <c r="V36" i="9"/>
  <c r="AG5" i="9"/>
  <c r="AG9" i="9"/>
  <c r="K41" i="9"/>
  <c r="K45" i="9"/>
  <c r="V5" i="9"/>
  <c r="AG8" i="9"/>
  <c r="AR35" i="9"/>
  <c r="AR39" i="9"/>
  <c r="AR43" i="9"/>
  <c r="AR47" i="9"/>
  <c r="V15" i="9"/>
  <c r="V19" i="9"/>
  <c r="V23" i="9"/>
  <c r="AE34" i="9"/>
  <c r="AG34" i="9" s="1"/>
  <c r="T26" i="9"/>
  <c r="P34" i="9"/>
  <c r="V34" i="9" s="1"/>
  <c r="K15" i="9"/>
  <c r="AG37" i="9"/>
  <c r="AG41" i="9"/>
  <c r="BC17" i="9"/>
  <c r="K7" i="9"/>
  <c r="K32" i="9"/>
  <c r="K36" i="9"/>
  <c r="V38" i="9"/>
  <c r="V42" i="9"/>
  <c r="AG46" i="9"/>
  <c r="AR6" i="9"/>
  <c r="AR11" i="9"/>
  <c r="AR15" i="9"/>
  <c r="AR19" i="9"/>
  <c r="AR23" i="9"/>
  <c r="AR22" i="9"/>
  <c r="AR27" i="9"/>
  <c r="V17" i="9"/>
  <c r="V21" i="9"/>
  <c r="V25" i="9"/>
  <c r="V30" i="9"/>
  <c r="AR30" i="9"/>
  <c r="E37" i="9"/>
  <c r="I37" i="9"/>
  <c r="AE10" i="9"/>
  <c r="K29" i="9"/>
  <c r="P46" i="9"/>
  <c r="V12" i="9"/>
  <c r="K10" i="9"/>
  <c r="K18" i="9"/>
  <c r="K26" i="9"/>
  <c r="AG39" i="9"/>
  <c r="AR37" i="9"/>
  <c r="AR45" i="9"/>
  <c r="K30" i="9"/>
  <c r="V35" i="9"/>
  <c r="V39" i="9"/>
  <c r="V43" i="9"/>
  <c r="V47" i="9"/>
  <c r="AG7" i="9"/>
  <c r="K39" i="9"/>
  <c r="K47" i="9"/>
  <c r="V9" i="9"/>
  <c r="V13" i="9"/>
  <c r="K11" i="9"/>
  <c r="K19" i="9"/>
  <c r="K27" i="9"/>
  <c r="AG13" i="9"/>
  <c r="AG17" i="9"/>
  <c r="AG21" i="9"/>
  <c r="AG27" i="9"/>
  <c r="AG31" i="9"/>
  <c r="AG36" i="9"/>
  <c r="AG40" i="9"/>
  <c r="AR13" i="9"/>
  <c r="AR17" i="9"/>
  <c r="AR21" i="9"/>
  <c r="AR34" i="9"/>
  <c r="AR38" i="9"/>
  <c r="AR42" i="9"/>
  <c r="AR46" i="9"/>
  <c r="V29" i="9"/>
  <c r="V33" i="9"/>
  <c r="AR32" i="9"/>
  <c r="BC9" i="9"/>
  <c r="BC13" i="9"/>
  <c r="AA10" i="9"/>
  <c r="K33" i="9"/>
  <c r="K6" i="9"/>
  <c r="K14" i="9"/>
  <c r="K22" i="9"/>
  <c r="AG35" i="9"/>
  <c r="AR41" i="9"/>
  <c r="V28" i="9"/>
  <c r="V32" i="9"/>
  <c r="K34" i="9"/>
  <c r="V40" i="9"/>
  <c r="AG4" i="9"/>
  <c r="T46" i="9"/>
  <c r="AG14" i="9"/>
  <c r="AG18" i="9"/>
  <c r="AG22" i="9"/>
  <c r="AG24" i="9"/>
  <c r="AG28" i="9"/>
  <c r="AG32" i="9"/>
  <c r="AG45" i="9"/>
  <c r="AR9" i="9"/>
  <c r="AR18" i="9"/>
  <c r="AR24" i="9"/>
  <c r="BC4" i="9"/>
  <c r="V27" i="9"/>
  <c r="BC15" i="9"/>
  <c r="BC19" i="9"/>
  <c r="AG11" i="9"/>
  <c r="AG15" i="9"/>
  <c r="AG19" i="9"/>
  <c r="AG23" i="9"/>
  <c r="AG44" i="9"/>
  <c r="AR4" i="9"/>
  <c r="AR8" i="9"/>
  <c r="AR12" i="9"/>
  <c r="AR16" i="9"/>
  <c r="AR20" i="9"/>
  <c r="AR36" i="9"/>
  <c r="AR40" i="9"/>
  <c r="AR44" i="9"/>
  <c r="BC18" i="9"/>
  <c r="BA20" i="9"/>
  <c r="BC20" i="9" s="1"/>
  <c r="K40" i="9"/>
  <c r="K44" i="9"/>
  <c r="V4" i="9"/>
  <c r="V8" i="9"/>
  <c r="BC6" i="9"/>
  <c r="BC10" i="9"/>
  <c r="I28" i="9"/>
  <c r="K28" i="9" s="1"/>
  <c r="BA14" i="9"/>
  <c r="BC14" i="9" s="1"/>
  <c r="BC8" i="9"/>
  <c r="BC12" i="9"/>
  <c r="BC5" i="9"/>
  <c r="V26" i="9"/>
  <c r="AR10" i="9"/>
  <c r="AG43" i="9"/>
  <c r="BB21" i="8"/>
  <c r="AZ21" i="8"/>
  <c r="AY21" i="8"/>
  <c r="AX21" i="8"/>
  <c r="AV21" i="8"/>
  <c r="AU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BA4" i="8"/>
  <c r="AW20" i="8"/>
  <c r="AW19" i="8"/>
  <c r="AW18" i="8"/>
  <c r="AW17" i="8"/>
  <c r="AW16" i="8"/>
  <c r="AW15" i="8"/>
  <c r="AW13" i="8"/>
  <c r="AW12" i="8"/>
  <c r="AW11" i="8"/>
  <c r="AW9" i="8"/>
  <c r="AW8" i="8"/>
  <c r="AW7" i="8"/>
  <c r="AW6" i="8"/>
  <c r="AW5" i="8"/>
  <c r="AW4" i="8"/>
  <c r="AP47" i="8"/>
  <c r="AP46" i="8"/>
  <c r="AP45" i="8"/>
  <c r="AP44" i="8"/>
  <c r="AP43" i="8"/>
  <c r="AP42" i="8"/>
  <c r="AP41" i="8"/>
  <c r="AP40" i="8"/>
  <c r="AP39" i="8"/>
  <c r="AP38" i="8"/>
  <c r="AP37" i="8"/>
  <c r="AP36" i="8"/>
  <c r="AP35" i="8"/>
  <c r="AP34" i="8"/>
  <c r="AP33" i="8"/>
  <c r="AP32" i="8"/>
  <c r="AP31" i="8"/>
  <c r="AP30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AP29" i="8"/>
  <c r="AP28" i="8"/>
  <c r="AP27" i="8"/>
  <c r="AP26" i="8"/>
  <c r="AP25" i="8"/>
  <c r="AP24" i="8"/>
  <c r="AL47" i="8"/>
  <c r="AR47" i="8" s="1"/>
  <c r="AL46" i="8"/>
  <c r="AR46" i="8" s="1"/>
  <c r="AL45" i="8"/>
  <c r="AR45" i="8" s="1"/>
  <c r="AL44" i="8"/>
  <c r="AR44" i="8" s="1"/>
  <c r="AL43" i="8"/>
  <c r="AR43" i="8" s="1"/>
  <c r="AL42" i="8"/>
  <c r="AR42" i="8" s="1"/>
  <c r="AL41" i="8"/>
  <c r="AR41" i="8" s="1"/>
  <c r="AL40" i="8"/>
  <c r="AR40" i="8" s="1"/>
  <c r="AL39" i="8"/>
  <c r="AR39" i="8" s="1"/>
  <c r="AL38" i="8"/>
  <c r="AR38" i="8" s="1"/>
  <c r="AL37" i="8"/>
  <c r="AR37" i="8" s="1"/>
  <c r="AL36" i="8"/>
  <c r="AR36" i="8" s="1"/>
  <c r="AL35" i="8"/>
  <c r="AR35" i="8" s="1"/>
  <c r="AL34" i="8"/>
  <c r="AR34" i="8" s="1"/>
  <c r="AL33" i="8"/>
  <c r="AR33" i="8" s="1"/>
  <c r="AR32" i="8"/>
  <c r="AL31" i="8"/>
  <c r="AL30" i="8"/>
  <c r="AR30" i="8" s="1"/>
  <c r="P34" i="8"/>
  <c r="V34" i="8" s="1"/>
  <c r="P33" i="8"/>
  <c r="V33" i="8" s="1"/>
  <c r="P32" i="8"/>
  <c r="V32" i="8" s="1"/>
  <c r="P31" i="8"/>
  <c r="P30" i="8"/>
  <c r="V30" i="8" s="1"/>
  <c r="P29" i="8"/>
  <c r="V29" i="8" s="1"/>
  <c r="P28" i="8"/>
  <c r="V28" i="8" s="1"/>
  <c r="P27" i="8"/>
  <c r="V27" i="8" s="1"/>
  <c r="P26" i="8"/>
  <c r="V26" i="8" s="1"/>
  <c r="P25" i="8"/>
  <c r="V25" i="8" s="1"/>
  <c r="P24" i="8"/>
  <c r="V24" i="8" s="1"/>
  <c r="P23" i="8"/>
  <c r="V23" i="8" s="1"/>
  <c r="P22" i="8"/>
  <c r="V22" i="8" s="1"/>
  <c r="P21" i="8"/>
  <c r="V21" i="8" s="1"/>
  <c r="P20" i="8"/>
  <c r="V20" i="8" s="1"/>
  <c r="P19" i="8"/>
  <c r="V19" i="8" s="1"/>
  <c r="P18" i="8"/>
  <c r="V18" i="8" s="1"/>
  <c r="P17" i="8"/>
  <c r="V17" i="8" s="1"/>
  <c r="P16" i="8"/>
  <c r="V16" i="8" s="1"/>
  <c r="P15" i="8"/>
  <c r="V15" i="8" s="1"/>
  <c r="AL29" i="8"/>
  <c r="AR29" i="8" s="1"/>
  <c r="AL28" i="8"/>
  <c r="AR28" i="8" s="1"/>
  <c r="AL27" i="8"/>
  <c r="AR27" i="8" s="1"/>
  <c r="AL26" i="8"/>
  <c r="AR26" i="8" s="1"/>
  <c r="AL25" i="8"/>
  <c r="AR25" i="8" s="1"/>
  <c r="AL24" i="8"/>
  <c r="AR24" i="8" s="1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T14" i="8"/>
  <c r="T13" i="8"/>
  <c r="T12" i="8"/>
  <c r="T11" i="8"/>
  <c r="T10" i="8"/>
  <c r="T9" i="8"/>
  <c r="AL23" i="8"/>
  <c r="AL22" i="8"/>
  <c r="AR22" i="8" s="1"/>
  <c r="AL21" i="8"/>
  <c r="AR21" i="8" s="1"/>
  <c r="AL20" i="8"/>
  <c r="AL19" i="8"/>
  <c r="AL18" i="8"/>
  <c r="AR18" i="8" s="1"/>
  <c r="AL17" i="8"/>
  <c r="AR17" i="8" s="1"/>
  <c r="AL16" i="8"/>
  <c r="AL15" i="8"/>
  <c r="AL14" i="8"/>
  <c r="AR14" i="8" s="1"/>
  <c r="AL13" i="8"/>
  <c r="AR13" i="8" s="1"/>
  <c r="AL12" i="8"/>
  <c r="AL11" i="8"/>
  <c r="AL10" i="8"/>
  <c r="AL9" i="8"/>
  <c r="AR9" i="8" s="1"/>
  <c r="AL8" i="8"/>
  <c r="AL7" i="8"/>
  <c r="AL6" i="8"/>
  <c r="AR6" i="8" s="1"/>
  <c r="AL5" i="8"/>
  <c r="AR5" i="8" s="1"/>
  <c r="AL4" i="8"/>
  <c r="AA47" i="8"/>
  <c r="AA46" i="8"/>
  <c r="AG46" i="8" s="1"/>
  <c r="AA45" i="8"/>
  <c r="AG45" i="8" s="1"/>
  <c r="AA44" i="8"/>
  <c r="AA43" i="8"/>
  <c r="AA42" i="8"/>
  <c r="AG42" i="8" s="1"/>
  <c r="AA41" i="8"/>
  <c r="AG41" i="8" s="1"/>
  <c r="AA40" i="8"/>
  <c r="AA39" i="8"/>
  <c r="AA38" i="8"/>
  <c r="AG38" i="8" s="1"/>
  <c r="AA37" i="8"/>
  <c r="AG37" i="8" s="1"/>
  <c r="AA36" i="8"/>
  <c r="AA35" i="8"/>
  <c r="AA34" i="8"/>
  <c r="AA33" i="8"/>
  <c r="AG33" i="8" s="1"/>
  <c r="AA32" i="8"/>
  <c r="AA31" i="8"/>
  <c r="AA30" i="8"/>
  <c r="AG30" i="8" s="1"/>
  <c r="AA29" i="8"/>
  <c r="AG29" i="8" s="1"/>
  <c r="AA28" i="8"/>
  <c r="AA27" i="8"/>
  <c r="AA26" i="8"/>
  <c r="AG26" i="8" s="1"/>
  <c r="AA25" i="8"/>
  <c r="AG25" i="8" s="1"/>
  <c r="AA24" i="8"/>
  <c r="AA23" i="8"/>
  <c r="AA22" i="8"/>
  <c r="AG22" i="8" s="1"/>
  <c r="AA21" i="8"/>
  <c r="AG21" i="8" s="1"/>
  <c r="AA20" i="8"/>
  <c r="AA19" i="8"/>
  <c r="AA18" i="8"/>
  <c r="AG18" i="8" s="1"/>
  <c r="AA17" i="8"/>
  <c r="AG17" i="8" s="1"/>
  <c r="AA16" i="8"/>
  <c r="AA15" i="8"/>
  <c r="AA14" i="8"/>
  <c r="AG14" i="8" s="1"/>
  <c r="AA13" i="8"/>
  <c r="AG13" i="8" s="1"/>
  <c r="AA12" i="8"/>
  <c r="AA11" i="8"/>
  <c r="E27" i="8"/>
  <c r="K27" i="8" s="1"/>
  <c r="E26" i="8"/>
  <c r="K26" i="8" s="1"/>
  <c r="E25" i="8"/>
  <c r="E24" i="8"/>
  <c r="E23" i="8"/>
  <c r="K23" i="8" s="1"/>
  <c r="E22" i="8"/>
  <c r="K22" i="8" s="1"/>
  <c r="E21" i="8"/>
  <c r="E20" i="8"/>
  <c r="E19" i="8"/>
  <c r="K19" i="8" s="1"/>
  <c r="E18" i="8"/>
  <c r="K18" i="8" s="1"/>
  <c r="E17" i="8"/>
  <c r="E16" i="8"/>
  <c r="E15" i="8"/>
  <c r="K15" i="8" s="1"/>
  <c r="E14" i="8"/>
  <c r="K14" i="8" s="1"/>
  <c r="E13" i="8"/>
  <c r="E12" i="8"/>
  <c r="E11" i="8"/>
  <c r="K11" i="8" s="1"/>
  <c r="E10" i="8"/>
  <c r="K10" i="8" s="1"/>
  <c r="E9" i="8"/>
  <c r="E8" i="8"/>
  <c r="E7" i="8"/>
  <c r="K7" i="8" s="1"/>
  <c r="E6" i="8"/>
  <c r="K6" i="8" s="1"/>
  <c r="E5" i="8"/>
  <c r="E4" i="8"/>
  <c r="P14" i="8"/>
  <c r="P13" i="8"/>
  <c r="V13" i="8" s="1"/>
  <c r="P12" i="8"/>
  <c r="P11" i="8"/>
  <c r="P10" i="8"/>
  <c r="V10" i="8" s="1"/>
  <c r="P9" i="8"/>
  <c r="V9" i="8" s="1"/>
  <c r="T8" i="8"/>
  <c r="T7" i="8"/>
  <c r="T6" i="8"/>
  <c r="T5" i="8"/>
  <c r="T4" i="8"/>
  <c r="I47" i="8"/>
  <c r="I46" i="8"/>
  <c r="I45" i="8"/>
  <c r="I44" i="8"/>
  <c r="I43" i="8"/>
  <c r="I42" i="8"/>
  <c r="I41" i="8"/>
  <c r="I40" i="8"/>
  <c r="I39" i="8"/>
  <c r="I38" i="8"/>
  <c r="AE10" i="8"/>
  <c r="AE9" i="8"/>
  <c r="AE8" i="8"/>
  <c r="AE7" i="8"/>
  <c r="AE6" i="8"/>
  <c r="AE5" i="8"/>
  <c r="AE4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I37" i="8"/>
  <c r="I36" i="8"/>
  <c r="I35" i="8"/>
  <c r="I34" i="8"/>
  <c r="I33" i="8"/>
  <c r="I32" i="8"/>
  <c r="I31" i="8"/>
  <c r="I30" i="8"/>
  <c r="I29" i="8"/>
  <c r="P8" i="8"/>
  <c r="V8" i="8" s="1"/>
  <c r="P7" i="8"/>
  <c r="V7" i="8" s="1"/>
  <c r="P6" i="8"/>
  <c r="V6" i="8" s="1"/>
  <c r="P5" i="8"/>
  <c r="V5" i="8" s="1"/>
  <c r="P4" i="8"/>
  <c r="V4" i="8" s="1"/>
  <c r="E47" i="8"/>
  <c r="K47" i="8" s="1"/>
  <c r="E46" i="8"/>
  <c r="K46" i="8" s="1"/>
  <c r="E45" i="8"/>
  <c r="K45" i="8" s="1"/>
  <c r="E44" i="8"/>
  <c r="K44" i="8" s="1"/>
  <c r="E43" i="8"/>
  <c r="K43" i="8" s="1"/>
  <c r="E42" i="8"/>
  <c r="K42" i="8" s="1"/>
  <c r="E41" i="8"/>
  <c r="K41" i="8" s="1"/>
  <c r="E40" i="8"/>
  <c r="K40" i="8" s="1"/>
  <c r="E39" i="8"/>
  <c r="K39" i="8" s="1"/>
  <c r="E38" i="8"/>
  <c r="K38" i="8" s="1"/>
  <c r="AA10" i="8"/>
  <c r="AG10" i="8" s="1"/>
  <c r="AA9" i="8"/>
  <c r="AG9" i="8" s="1"/>
  <c r="AA8" i="8"/>
  <c r="AG8" i="8" s="1"/>
  <c r="AA7" i="8"/>
  <c r="AG7" i="8" s="1"/>
  <c r="AA6" i="8"/>
  <c r="AG6" i="8" s="1"/>
  <c r="AA5" i="8"/>
  <c r="AA4" i="8"/>
  <c r="AG4" i="8" s="1"/>
  <c r="P47" i="8"/>
  <c r="V47" i="8" s="1"/>
  <c r="P46" i="8"/>
  <c r="V46" i="8" s="1"/>
  <c r="P45" i="8"/>
  <c r="V45" i="8" s="1"/>
  <c r="P44" i="8"/>
  <c r="V44" i="8" s="1"/>
  <c r="P43" i="8"/>
  <c r="V43" i="8" s="1"/>
  <c r="P42" i="8"/>
  <c r="V42" i="8" s="1"/>
  <c r="P41" i="8"/>
  <c r="V41" i="8" s="1"/>
  <c r="P40" i="8"/>
  <c r="V40" i="8" s="1"/>
  <c r="P39" i="8"/>
  <c r="V39" i="8" s="1"/>
  <c r="P38" i="8"/>
  <c r="V38" i="8" s="1"/>
  <c r="P37" i="8"/>
  <c r="V37" i="8" s="1"/>
  <c r="P36" i="8"/>
  <c r="V36" i="8" s="1"/>
  <c r="P35" i="8"/>
  <c r="V35" i="8" s="1"/>
  <c r="E37" i="8"/>
  <c r="E36" i="8"/>
  <c r="K36" i="8" s="1"/>
  <c r="E35" i="8"/>
  <c r="K35" i="8" s="1"/>
  <c r="E34" i="8"/>
  <c r="K34" i="8" s="1"/>
  <c r="E33" i="8"/>
  <c r="K33" i="8" s="1"/>
  <c r="E32" i="8"/>
  <c r="K32" i="8" s="1"/>
  <c r="E31" i="8"/>
  <c r="K31" i="8" s="1"/>
  <c r="E30" i="8"/>
  <c r="K30" i="8" s="1"/>
  <c r="E29" i="8"/>
  <c r="K29" i="8" s="1"/>
  <c r="X20" i="12"/>
  <c r="W20" i="12"/>
  <c r="V20" i="12"/>
  <c r="Y20" i="12" s="1"/>
  <c r="X14" i="12"/>
  <c r="W14" i="12"/>
  <c r="V14" i="12"/>
  <c r="X5" i="12"/>
  <c r="W5" i="12"/>
  <c r="Y5" i="12" s="1"/>
  <c r="V5" i="12"/>
  <c r="I34" i="12"/>
  <c r="H34" i="12"/>
  <c r="J34" i="12"/>
  <c r="I26" i="12"/>
  <c r="H26" i="12"/>
  <c r="S29" i="12"/>
  <c r="T29" i="12" s="1"/>
  <c r="R29" i="12"/>
  <c r="T10" i="12"/>
  <c r="N43" i="12"/>
  <c r="M43" i="12"/>
  <c r="O43" i="12"/>
  <c r="D28" i="12"/>
  <c r="E28" i="12" s="1"/>
  <c r="C28" i="12"/>
  <c r="I46" i="12"/>
  <c r="H46" i="12"/>
  <c r="D37" i="12"/>
  <c r="C37" i="12"/>
  <c r="Y19" i="12"/>
  <c r="Y18" i="12"/>
  <c r="Y17" i="12"/>
  <c r="Y16" i="12"/>
  <c r="Y15" i="12"/>
  <c r="Y13" i="12"/>
  <c r="Y12" i="12"/>
  <c r="Y11" i="12"/>
  <c r="Y10" i="12"/>
  <c r="Y9" i="12"/>
  <c r="Y8" i="12"/>
  <c r="Y7" i="12"/>
  <c r="Y6" i="12"/>
  <c r="Y4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J33" i="12"/>
  <c r="J32" i="12"/>
  <c r="J31" i="12"/>
  <c r="J30" i="12"/>
  <c r="J29" i="12"/>
  <c r="J28" i="12"/>
  <c r="J27" i="12"/>
  <c r="J25" i="12"/>
  <c r="J24" i="12"/>
  <c r="J23" i="12"/>
  <c r="J22" i="12"/>
  <c r="J21" i="12"/>
  <c r="J20" i="12"/>
  <c r="J19" i="12"/>
  <c r="J18" i="12"/>
  <c r="J17" i="12"/>
  <c r="J16" i="12"/>
  <c r="J15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9" i="12"/>
  <c r="T8" i="12"/>
  <c r="T7" i="12"/>
  <c r="T6" i="12"/>
  <c r="T5" i="12"/>
  <c r="T4" i="12"/>
  <c r="O47" i="12"/>
  <c r="O46" i="12"/>
  <c r="O45" i="12"/>
  <c r="O44" i="12"/>
  <c r="O42" i="12"/>
  <c r="O41" i="12"/>
  <c r="O40" i="12"/>
  <c r="O39" i="12"/>
  <c r="O38" i="12"/>
  <c r="O37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J13" i="12"/>
  <c r="J12" i="12"/>
  <c r="J11" i="12"/>
  <c r="J10" i="12"/>
  <c r="J9" i="12"/>
  <c r="J8" i="12"/>
  <c r="J7" i="12"/>
  <c r="J6" i="12"/>
  <c r="J5" i="12"/>
  <c r="J4" i="12"/>
  <c r="E47" i="12"/>
  <c r="E46" i="12"/>
  <c r="E45" i="12"/>
  <c r="E44" i="12"/>
  <c r="E43" i="12"/>
  <c r="E42" i="12"/>
  <c r="E41" i="12"/>
  <c r="E40" i="12"/>
  <c r="E39" i="12"/>
  <c r="E38" i="12"/>
  <c r="O9" i="12"/>
  <c r="O8" i="12"/>
  <c r="O7" i="12"/>
  <c r="O6" i="12"/>
  <c r="O5" i="12"/>
  <c r="O4" i="12"/>
  <c r="J47" i="12"/>
  <c r="J45" i="12"/>
  <c r="J44" i="12"/>
  <c r="J43" i="12"/>
  <c r="J42" i="12"/>
  <c r="J41" i="12"/>
  <c r="J40" i="12"/>
  <c r="J39" i="12"/>
  <c r="J38" i="12"/>
  <c r="J37" i="12"/>
  <c r="J36" i="12"/>
  <c r="J35" i="12"/>
  <c r="E36" i="12"/>
  <c r="E35" i="12"/>
  <c r="E34" i="12"/>
  <c r="E33" i="12"/>
  <c r="E32" i="12"/>
  <c r="E31" i="12"/>
  <c r="E30" i="12"/>
  <c r="E29" i="12"/>
  <c r="AR20" i="2"/>
  <c r="AQ20" i="2"/>
  <c r="AP20" i="2"/>
  <c r="AS20" i="2" s="1"/>
  <c r="AN20" i="2"/>
  <c r="AM20" i="2"/>
  <c r="AL20" i="2"/>
  <c r="AR14" i="2"/>
  <c r="AQ14" i="2"/>
  <c r="AP14" i="2"/>
  <c r="AN14" i="2"/>
  <c r="AM14" i="2"/>
  <c r="AL14" i="2"/>
  <c r="AS19" i="2"/>
  <c r="AS18" i="2"/>
  <c r="AS17" i="2"/>
  <c r="AS16" i="2"/>
  <c r="AS15" i="2"/>
  <c r="AS13" i="2"/>
  <c r="AS12" i="2"/>
  <c r="AS11" i="2"/>
  <c r="AS10" i="2"/>
  <c r="AS9" i="2"/>
  <c r="AS8" i="2"/>
  <c r="AS7" i="2"/>
  <c r="AS6" i="2"/>
  <c r="AS4" i="2"/>
  <c r="AO19" i="2"/>
  <c r="AO18" i="2"/>
  <c r="AO17" i="2"/>
  <c r="AO16" i="2"/>
  <c r="AO15" i="2"/>
  <c r="AO13" i="2"/>
  <c r="AO12" i="2"/>
  <c r="AO11" i="2"/>
  <c r="AO10" i="2"/>
  <c r="AO9" i="2"/>
  <c r="AO8" i="2"/>
  <c r="AO7" i="2"/>
  <c r="AO6" i="2"/>
  <c r="AO4" i="2"/>
  <c r="AR5" i="2"/>
  <c r="AQ5" i="2"/>
  <c r="AP5" i="2"/>
  <c r="AN5" i="2"/>
  <c r="AM5" i="2"/>
  <c r="Q34" i="2"/>
  <c r="P34" i="2"/>
  <c r="O34" i="2"/>
  <c r="M34" i="2"/>
  <c r="L34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R33" i="2"/>
  <c r="R32" i="2"/>
  <c r="R31" i="2"/>
  <c r="R30" i="2"/>
  <c r="R29" i="2"/>
  <c r="R28" i="2"/>
  <c r="R27" i="2"/>
  <c r="R25" i="2"/>
  <c r="R24" i="2"/>
  <c r="R23" i="2"/>
  <c r="R22" i="2"/>
  <c r="R21" i="2"/>
  <c r="R20" i="2"/>
  <c r="R19" i="2"/>
  <c r="R18" i="2"/>
  <c r="R17" i="2"/>
  <c r="R16" i="2"/>
  <c r="R15" i="2"/>
  <c r="AJ28" i="2"/>
  <c r="AJ27" i="2"/>
  <c r="AJ26" i="2"/>
  <c r="AJ25" i="2"/>
  <c r="AJ24" i="2"/>
  <c r="Q26" i="2"/>
  <c r="P26" i="2"/>
  <c r="O26" i="2"/>
  <c r="M26" i="2"/>
  <c r="L26" i="2"/>
  <c r="AF31" i="2"/>
  <c r="AF30" i="2"/>
  <c r="N33" i="2"/>
  <c r="N32" i="2"/>
  <c r="N31" i="2"/>
  <c r="N30" i="2"/>
  <c r="N29" i="2"/>
  <c r="N28" i="2"/>
  <c r="N27" i="2"/>
  <c r="N25" i="2"/>
  <c r="N24" i="2"/>
  <c r="N23" i="2"/>
  <c r="N22" i="2"/>
  <c r="N21" i="2"/>
  <c r="N20" i="2"/>
  <c r="N19" i="2"/>
  <c r="N18" i="2"/>
  <c r="N17" i="2"/>
  <c r="N16" i="2"/>
  <c r="N15" i="2"/>
  <c r="AF28" i="2"/>
  <c r="AF27" i="2"/>
  <c r="AF26" i="2"/>
  <c r="AF25" i="2"/>
  <c r="AF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3" i="2"/>
  <c r="AA32" i="2"/>
  <c r="AA31" i="2"/>
  <c r="AA30" i="2"/>
  <c r="AA29" i="2"/>
  <c r="AA28" i="2"/>
  <c r="AA27" i="2"/>
  <c r="AA26" i="2"/>
  <c r="AA25" i="2"/>
  <c r="AA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3" i="2"/>
  <c r="W32" i="2"/>
  <c r="W31" i="2"/>
  <c r="W30" i="2"/>
  <c r="W29" i="2"/>
  <c r="W28" i="2"/>
  <c r="W27" i="2"/>
  <c r="W26" i="2"/>
  <c r="W25" i="2"/>
  <c r="W24" i="2"/>
  <c r="H28" i="2"/>
  <c r="G28" i="2"/>
  <c r="F28" i="2"/>
  <c r="D28" i="2"/>
  <c r="C28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R13" i="2"/>
  <c r="R12" i="2"/>
  <c r="R11" i="2"/>
  <c r="R10" i="2"/>
  <c r="R9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N13" i="2"/>
  <c r="N12" i="2"/>
  <c r="N11" i="2"/>
  <c r="N10" i="2"/>
  <c r="N9" i="2"/>
  <c r="AR31" i="8" l="1"/>
  <c r="Y14" i="12"/>
  <c r="R26" i="2"/>
  <c r="V11" i="8"/>
  <c r="K4" i="8"/>
  <c r="K8" i="8"/>
  <c r="K12" i="8"/>
  <c r="K16" i="8"/>
  <c r="K20" i="8"/>
  <c r="K24" i="8"/>
  <c r="AG11" i="8"/>
  <c r="AG15" i="8"/>
  <c r="AG19" i="8"/>
  <c r="AG23" i="8"/>
  <c r="AG27" i="8"/>
  <c r="AG31" i="8"/>
  <c r="AG35" i="8"/>
  <c r="AG39" i="8"/>
  <c r="AG47" i="8"/>
  <c r="AR7" i="8"/>
  <c r="AR11" i="8"/>
  <c r="AR15" i="8"/>
  <c r="AR19" i="8"/>
  <c r="AR23" i="8"/>
  <c r="V12" i="8"/>
  <c r="K5" i="8"/>
  <c r="K9" i="8"/>
  <c r="K13" i="8"/>
  <c r="K17" i="8"/>
  <c r="K21" i="8"/>
  <c r="K25" i="8"/>
  <c r="AG12" i="8"/>
  <c r="AG16" i="8"/>
  <c r="AG20" i="8"/>
  <c r="AG24" i="8"/>
  <c r="AG28" i="8"/>
  <c r="AG32" i="8"/>
  <c r="AG36" i="8"/>
  <c r="AG40" i="8"/>
  <c r="AG44" i="8"/>
  <c r="AR4" i="8"/>
  <c r="AR8" i="8"/>
  <c r="AR12" i="8"/>
  <c r="AR16" i="8"/>
  <c r="AR20" i="8"/>
  <c r="AF33" i="2"/>
  <c r="AF32" i="2"/>
  <c r="AF34" i="2"/>
  <c r="AG10" i="9"/>
  <c r="P14" i="9"/>
  <c r="V14" i="9" s="1"/>
  <c r="K37" i="9"/>
  <c r="V46" i="9"/>
  <c r="AR10" i="8"/>
  <c r="AG43" i="8"/>
  <c r="AG34" i="8"/>
  <c r="V14" i="8"/>
  <c r="K37" i="8"/>
  <c r="BC19" i="8"/>
  <c r="AG5" i="8"/>
  <c r="BC4" i="8"/>
  <c r="BC8" i="8"/>
  <c r="BC12" i="8"/>
  <c r="BC16" i="8"/>
  <c r="BC20" i="8"/>
  <c r="BC6" i="8"/>
  <c r="BC10" i="8"/>
  <c r="BC14" i="8"/>
  <c r="BC18" i="8"/>
  <c r="V31" i="8"/>
  <c r="BC7" i="8"/>
  <c r="BC11" i="8"/>
  <c r="BC15" i="8"/>
  <c r="O34" i="12"/>
  <c r="J26" i="12"/>
  <c r="W21" i="12"/>
  <c r="O10" i="12"/>
  <c r="E37" i="12"/>
  <c r="J46" i="12"/>
  <c r="V21" i="12"/>
  <c r="E28" i="2"/>
  <c r="R14" i="2"/>
  <c r="AA34" i="2"/>
  <c r="AF29" i="2"/>
  <c r="AS5" i="2"/>
  <c r="W34" i="2"/>
  <c r="AJ29" i="2"/>
  <c r="N34" i="2"/>
  <c r="N14" i="2"/>
  <c r="I28" i="2"/>
  <c r="R34" i="2"/>
  <c r="N26" i="2"/>
  <c r="BA21" i="8"/>
  <c r="BC5" i="8"/>
  <c r="BC9" i="8"/>
  <c r="BC13" i="8"/>
  <c r="BC17" i="8"/>
  <c r="AW21" i="8"/>
  <c r="X20" i="4"/>
  <c r="W20" i="4"/>
  <c r="X14" i="4"/>
  <c r="W14" i="4"/>
  <c r="V14" i="4"/>
  <c r="X5" i="4"/>
  <c r="W5" i="4"/>
  <c r="I34" i="4"/>
  <c r="H34" i="4"/>
  <c r="I26" i="4"/>
  <c r="H26" i="4"/>
  <c r="T10" i="4"/>
  <c r="N43" i="4"/>
  <c r="M43" i="4"/>
  <c r="D28" i="4"/>
  <c r="C28" i="4"/>
  <c r="B28" i="4"/>
  <c r="Y19" i="4"/>
  <c r="Y18" i="4"/>
  <c r="Y17" i="4"/>
  <c r="Y16" i="4"/>
  <c r="Y15" i="4"/>
  <c r="Y13" i="4"/>
  <c r="Y12" i="4"/>
  <c r="Y11" i="4"/>
  <c r="Y10" i="4"/>
  <c r="Y9" i="4"/>
  <c r="Y8" i="4"/>
  <c r="Y7" i="4"/>
  <c r="Y6" i="4"/>
  <c r="Y4" i="4"/>
  <c r="T26" i="4"/>
  <c r="T27" i="4"/>
  <c r="T28" i="4"/>
  <c r="J15" i="4"/>
  <c r="J16" i="4"/>
  <c r="J17" i="4"/>
  <c r="J18" i="4"/>
  <c r="J19" i="4"/>
  <c r="J20" i="4"/>
  <c r="J21" i="4"/>
  <c r="J22" i="4"/>
  <c r="J23" i="4"/>
  <c r="J24" i="4"/>
  <c r="J25" i="4"/>
  <c r="J27" i="4"/>
  <c r="J28" i="4"/>
  <c r="J29" i="4"/>
  <c r="J30" i="4"/>
  <c r="J31" i="4"/>
  <c r="J32" i="4"/>
  <c r="J33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25" i="4"/>
  <c r="T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39" i="4"/>
  <c r="O40" i="4"/>
  <c r="O41" i="4"/>
  <c r="O42" i="4"/>
  <c r="O44" i="4"/>
  <c r="O45" i="4"/>
  <c r="O46" i="4"/>
  <c r="O47" i="4"/>
  <c r="T4" i="4"/>
  <c r="T5" i="4"/>
  <c r="T6" i="4"/>
  <c r="T7" i="4"/>
  <c r="T8" i="4"/>
  <c r="T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O24" i="4"/>
  <c r="BC21" i="8" l="1"/>
  <c r="J14" i="12"/>
  <c r="Y21" i="12" s="1"/>
  <c r="X21" i="12"/>
  <c r="O43" i="4"/>
  <c r="J34" i="4"/>
  <c r="T29" i="4"/>
  <c r="J26" i="4"/>
  <c r="Y5" i="4"/>
  <c r="Y14" i="4"/>
  <c r="O34" i="4"/>
  <c r="Y20" i="4"/>
  <c r="I46" i="4"/>
  <c r="H46" i="4"/>
  <c r="AR19" i="6"/>
  <c r="AR18" i="6"/>
  <c r="AR17" i="6"/>
  <c r="AS17" i="6" s="1"/>
  <c r="AR16" i="6"/>
  <c r="AR15" i="6"/>
  <c r="AR13" i="6"/>
  <c r="AS13" i="6" s="1"/>
  <c r="AR12" i="6"/>
  <c r="AS12" i="6" s="1"/>
  <c r="AR11" i="6"/>
  <c r="AR10" i="6"/>
  <c r="AS10" i="6" s="1"/>
  <c r="AR9" i="6"/>
  <c r="AS9" i="6" s="1"/>
  <c r="AR8" i="6"/>
  <c r="AS8" i="6" s="1"/>
  <c r="AR7" i="6"/>
  <c r="AR6" i="6"/>
  <c r="AR4" i="6"/>
  <c r="AI47" i="6"/>
  <c r="AJ47" i="6" s="1"/>
  <c r="AI46" i="6"/>
  <c r="AI45" i="6"/>
  <c r="AI44" i="6"/>
  <c r="AJ44" i="6" s="1"/>
  <c r="AI43" i="6"/>
  <c r="AJ43" i="6" s="1"/>
  <c r="AI42" i="6"/>
  <c r="AJ42" i="6" s="1"/>
  <c r="AI41" i="6"/>
  <c r="AI40" i="6"/>
  <c r="AI39" i="6"/>
  <c r="AJ39" i="6" s="1"/>
  <c r="AI38" i="6"/>
  <c r="AJ38" i="6" s="1"/>
  <c r="AI37" i="6"/>
  <c r="AJ37" i="6" s="1"/>
  <c r="AI36" i="6"/>
  <c r="AI35" i="6"/>
  <c r="AJ35" i="6" s="1"/>
  <c r="AI34" i="6"/>
  <c r="AI33" i="6"/>
  <c r="AJ33" i="6" s="1"/>
  <c r="AI32" i="6"/>
  <c r="AJ32" i="6" s="1"/>
  <c r="AI31" i="6"/>
  <c r="AJ31" i="6" s="1"/>
  <c r="AI30" i="6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5" i="6"/>
  <c r="Q24" i="6"/>
  <c r="Q23" i="6"/>
  <c r="Q22" i="6"/>
  <c r="R22" i="6" s="1"/>
  <c r="Q21" i="6"/>
  <c r="R21" i="6" s="1"/>
  <c r="Q20" i="6"/>
  <c r="Q19" i="6"/>
  <c r="Q18" i="6"/>
  <c r="R18" i="6" s="1"/>
  <c r="Q17" i="6"/>
  <c r="R17" i="6" s="1"/>
  <c r="Q16" i="6"/>
  <c r="R16" i="6" s="1"/>
  <c r="Q15" i="6"/>
  <c r="AI28" i="6"/>
  <c r="AJ28" i="6" s="1"/>
  <c r="AI27" i="6"/>
  <c r="AI26" i="6"/>
  <c r="AJ26" i="6" s="1"/>
  <c r="AI25" i="6"/>
  <c r="AJ25" i="6" s="1"/>
  <c r="AI24" i="6"/>
  <c r="AJ24" i="6" s="1"/>
  <c r="AI23" i="6"/>
  <c r="AI22" i="6"/>
  <c r="AJ22" i="6" s="1"/>
  <c r="AI21" i="6"/>
  <c r="AI20" i="6"/>
  <c r="AJ20" i="6" s="1"/>
  <c r="AI19" i="6"/>
  <c r="AI18" i="6"/>
  <c r="AI17" i="6"/>
  <c r="AI16" i="6"/>
  <c r="AJ16" i="6" s="1"/>
  <c r="AI15" i="6"/>
  <c r="AJ15" i="6" s="1"/>
  <c r="AI14" i="6"/>
  <c r="AI13" i="6"/>
  <c r="AI12" i="6"/>
  <c r="AJ12" i="6" s="1"/>
  <c r="AI11" i="6"/>
  <c r="AJ11" i="6" s="1"/>
  <c r="AI9" i="6"/>
  <c r="AJ9" i="6" s="1"/>
  <c r="AI8" i="6"/>
  <c r="AJ8" i="6" s="1"/>
  <c r="AI7" i="6"/>
  <c r="AJ7" i="6" s="1"/>
  <c r="AI6" i="6"/>
  <c r="AI5" i="6"/>
  <c r="AI4" i="6"/>
  <c r="AJ4" i="6" s="1"/>
  <c r="Z47" i="6"/>
  <c r="AA47" i="6" s="1"/>
  <c r="Z46" i="6"/>
  <c r="AA46" i="6" s="1"/>
  <c r="Z45" i="6"/>
  <c r="AA45" i="6" s="1"/>
  <c r="Z44" i="6"/>
  <c r="Z42" i="6"/>
  <c r="AA42" i="6" s="1"/>
  <c r="Z41" i="6"/>
  <c r="Z40" i="6"/>
  <c r="AA40" i="6" s="1"/>
  <c r="Z39" i="6"/>
  <c r="Z38" i="6"/>
  <c r="AA38" i="6" s="1"/>
  <c r="Z37" i="6"/>
  <c r="AA37" i="6" s="1"/>
  <c r="Z36" i="6"/>
  <c r="AA36" i="6" s="1"/>
  <c r="Z35" i="6"/>
  <c r="Z33" i="6"/>
  <c r="AA33" i="6" s="1"/>
  <c r="Z32" i="6"/>
  <c r="AA32" i="6" s="1"/>
  <c r="Z31" i="6"/>
  <c r="Z30" i="6"/>
  <c r="Z29" i="6"/>
  <c r="AA29" i="6" s="1"/>
  <c r="Z28" i="6"/>
  <c r="AA28" i="6" s="1"/>
  <c r="Z27" i="6"/>
  <c r="AA27" i="6" s="1"/>
  <c r="Z26" i="6"/>
  <c r="Z25" i="6"/>
  <c r="AA25" i="6" s="1"/>
  <c r="Z24" i="6"/>
  <c r="AA24" i="6" s="1"/>
  <c r="Z23" i="6"/>
  <c r="Q11" i="6"/>
  <c r="Q12" i="6"/>
  <c r="R12" i="6" s="1"/>
  <c r="Q13" i="6"/>
  <c r="R13" i="6" s="1"/>
  <c r="H4" i="6"/>
  <c r="I4" i="6" s="1"/>
  <c r="H5" i="6"/>
  <c r="I5" i="6" s="1"/>
  <c r="H6" i="6"/>
  <c r="I6" i="6" s="1"/>
  <c r="H7" i="6"/>
  <c r="I7" i="6" s="1"/>
  <c r="H8" i="6"/>
  <c r="H9" i="6"/>
  <c r="H10" i="6"/>
  <c r="I10" i="6" s="1"/>
  <c r="H11" i="6"/>
  <c r="I11" i="6" s="1"/>
  <c r="H12" i="6"/>
  <c r="I12" i="6" s="1"/>
  <c r="H13" i="6"/>
  <c r="H14" i="6"/>
  <c r="I14" i="6" s="1"/>
  <c r="H15" i="6"/>
  <c r="I15" i="6" s="1"/>
  <c r="H16" i="6"/>
  <c r="H17" i="6"/>
  <c r="H18" i="6"/>
  <c r="I18" i="6" s="1"/>
  <c r="H19" i="6"/>
  <c r="I19" i="6" s="1"/>
  <c r="H20" i="6"/>
  <c r="I20" i="6" s="1"/>
  <c r="H21" i="6"/>
  <c r="H22" i="6"/>
  <c r="I22" i="6" s="1"/>
  <c r="H23" i="6"/>
  <c r="I23" i="6" s="1"/>
  <c r="H24" i="6"/>
  <c r="H25" i="6"/>
  <c r="H26" i="6"/>
  <c r="I26" i="6" s="1"/>
  <c r="H27" i="6"/>
  <c r="I27" i="6" s="1"/>
  <c r="AA11" i="6"/>
  <c r="AA12" i="6"/>
  <c r="Z13" i="6"/>
  <c r="AA13" i="6" s="1"/>
  <c r="Z14" i="6"/>
  <c r="AA14" i="6" s="1"/>
  <c r="Z15" i="6"/>
  <c r="Z16" i="6"/>
  <c r="AA16" i="6" s="1"/>
  <c r="Z17" i="6"/>
  <c r="AA17" i="6" s="1"/>
  <c r="Z18" i="6"/>
  <c r="Z19" i="6"/>
  <c r="AA19" i="6" s="1"/>
  <c r="Z20" i="6"/>
  <c r="AA20" i="6" s="1"/>
  <c r="Z21" i="6"/>
  <c r="AA21" i="6" s="1"/>
  <c r="Z22" i="6"/>
  <c r="AA22" i="6" s="1"/>
  <c r="Q10" i="6"/>
  <c r="Q9" i="6"/>
  <c r="H32" i="6"/>
  <c r="I32" i="6" s="1"/>
  <c r="H33" i="6"/>
  <c r="H34" i="6"/>
  <c r="I34" i="6" s="1"/>
  <c r="H35" i="6"/>
  <c r="H36" i="6"/>
  <c r="I36" i="6" s="1"/>
  <c r="Q35" i="6"/>
  <c r="Q36" i="6"/>
  <c r="R36" i="6" s="1"/>
  <c r="Q37" i="6"/>
  <c r="Q38" i="6"/>
  <c r="R38" i="6" s="1"/>
  <c r="Q39" i="6"/>
  <c r="R39" i="6" s="1"/>
  <c r="Q40" i="6"/>
  <c r="R40" i="6" s="1"/>
  <c r="Q41" i="6"/>
  <c r="Q42" i="6"/>
  <c r="R42" i="6" s="1"/>
  <c r="Q43" i="6"/>
  <c r="R43" i="6" s="1"/>
  <c r="Q44" i="6"/>
  <c r="R44" i="6" s="1"/>
  <c r="Q45" i="6"/>
  <c r="Q47" i="6"/>
  <c r="Z4" i="6"/>
  <c r="Z5" i="6"/>
  <c r="AA5" i="6" s="1"/>
  <c r="Z6" i="6"/>
  <c r="Z7" i="6"/>
  <c r="AA7" i="6" s="1"/>
  <c r="Z8" i="6"/>
  <c r="AA8" i="6" s="1"/>
  <c r="Z9" i="6"/>
  <c r="H38" i="6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Q4" i="6"/>
  <c r="R4" i="6" s="1"/>
  <c r="Q5" i="6"/>
  <c r="R5" i="6" s="1"/>
  <c r="Q6" i="6"/>
  <c r="R6" i="6" s="1"/>
  <c r="Q7" i="6"/>
  <c r="R7" i="6" s="1"/>
  <c r="Q8" i="6"/>
  <c r="R8" i="6" s="1"/>
  <c r="H30" i="6"/>
  <c r="I30" i="6" s="1"/>
  <c r="H29" i="6"/>
  <c r="I29" i="6" s="1"/>
  <c r="AA9" i="6"/>
  <c r="AA6" i="6"/>
  <c r="AA4" i="6"/>
  <c r="R45" i="6"/>
  <c r="R41" i="6"/>
  <c r="R37" i="6"/>
  <c r="I35" i="6"/>
  <c r="I33" i="6"/>
  <c r="I31" i="6"/>
  <c r="R9" i="6"/>
  <c r="AA23" i="6"/>
  <c r="AA18" i="6"/>
  <c r="AA15" i="6"/>
  <c r="I25" i="6"/>
  <c r="I24" i="6"/>
  <c r="I21" i="6"/>
  <c r="I17" i="6"/>
  <c r="I16" i="6"/>
  <c r="I13" i="6"/>
  <c r="I9" i="6"/>
  <c r="I8" i="6"/>
  <c r="R11" i="6"/>
  <c r="R10" i="6"/>
  <c r="AA26" i="6"/>
  <c r="AA30" i="6"/>
  <c r="AA31" i="6"/>
  <c r="AA35" i="6"/>
  <c r="AA39" i="6"/>
  <c r="AA41" i="6"/>
  <c r="AJ5" i="6"/>
  <c r="AJ6" i="6"/>
  <c r="AJ13" i="6"/>
  <c r="AJ14" i="6"/>
  <c r="AJ17" i="6"/>
  <c r="AJ18" i="6"/>
  <c r="AJ19" i="6"/>
  <c r="AJ21" i="6"/>
  <c r="AJ23" i="6"/>
  <c r="AJ27" i="6"/>
  <c r="R15" i="6"/>
  <c r="R19" i="6"/>
  <c r="R20" i="6"/>
  <c r="R23" i="6"/>
  <c r="R24" i="6"/>
  <c r="R25" i="6"/>
  <c r="AJ30" i="6"/>
  <c r="AJ34" i="6"/>
  <c r="AJ36" i="6"/>
  <c r="AJ40" i="6"/>
  <c r="AJ41" i="6"/>
  <c r="AJ45" i="6"/>
  <c r="AJ46" i="6"/>
  <c r="AS6" i="6"/>
  <c r="AS7" i="6"/>
  <c r="AS11" i="6"/>
  <c r="AS15" i="6"/>
  <c r="AS16" i="6"/>
  <c r="AS18" i="6"/>
  <c r="AS19" i="6"/>
  <c r="AS4" i="6"/>
  <c r="K46" i="2"/>
  <c r="N46" i="2" s="1"/>
  <c r="R8" i="2"/>
  <c r="I33" i="2"/>
  <c r="I34" i="2"/>
  <c r="I35" i="2"/>
  <c r="I36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AA4" i="2"/>
  <c r="AA5" i="2"/>
  <c r="AA6" i="2"/>
  <c r="AA7" i="2"/>
  <c r="AA8" i="2"/>
  <c r="AA9" i="2"/>
  <c r="AA10" i="2"/>
  <c r="I38" i="2"/>
  <c r="I39" i="2"/>
  <c r="I40" i="2"/>
  <c r="I41" i="2"/>
  <c r="I42" i="2"/>
  <c r="I43" i="2"/>
  <c r="I44" i="2"/>
  <c r="I45" i="2"/>
  <c r="I46" i="2"/>
  <c r="I47" i="2"/>
  <c r="R4" i="2"/>
  <c r="R5" i="2"/>
  <c r="R6" i="2"/>
  <c r="R7" i="2"/>
  <c r="N45" i="2"/>
  <c r="N37" i="2"/>
  <c r="N38" i="2"/>
  <c r="N39" i="2"/>
  <c r="N40" i="2"/>
  <c r="N41" i="2"/>
  <c r="N42" i="2"/>
  <c r="N43" i="2"/>
  <c r="N44" i="2"/>
  <c r="N36" i="2"/>
  <c r="N35" i="2"/>
  <c r="E36" i="2"/>
  <c r="H37" i="2"/>
  <c r="AR21" i="2" s="1"/>
  <c r="G37" i="2"/>
  <c r="AQ21" i="2" s="1"/>
  <c r="F37" i="2"/>
  <c r="AP21" i="2" s="1"/>
  <c r="I31" i="2"/>
  <c r="I32" i="2"/>
  <c r="I30" i="2"/>
  <c r="I29" i="2"/>
  <c r="D37" i="2"/>
  <c r="AN21" i="2" s="1"/>
  <c r="C37" i="2"/>
  <c r="AM21" i="2" s="1"/>
  <c r="B37" i="2"/>
  <c r="E31" i="2"/>
  <c r="E32" i="2"/>
  <c r="E33" i="2"/>
  <c r="E34" i="2"/>
  <c r="E35" i="2"/>
  <c r="N47" i="2"/>
  <c r="W4" i="2"/>
  <c r="W5" i="2"/>
  <c r="W6" i="2"/>
  <c r="W7" i="2"/>
  <c r="W8" i="2"/>
  <c r="W9" i="2"/>
  <c r="W10" i="2"/>
  <c r="E38" i="2"/>
  <c r="E39" i="2"/>
  <c r="E40" i="2"/>
  <c r="E41" i="2"/>
  <c r="E42" i="2"/>
  <c r="E43" i="2"/>
  <c r="E44" i="2"/>
  <c r="E45" i="2"/>
  <c r="E46" i="2"/>
  <c r="E47" i="2"/>
  <c r="N4" i="2"/>
  <c r="N5" i="2"/>
  <c r="N6" i="2"/>
  <c r="N7" i="2"/>
  <c r="N8" i="2"/>
  <c r="E30" i="2"/>
  <c r="E29" i="2"/>
  <c r="AF35" i="2" l="1"/>
  <c r="H37" i="6"/>
  <c r="I37" i="6" s="1"/>
  <c r="AR14" i="6"/>
  <c r="AS14" i="6" s="1"/>
  <c r="AR20" i="6"/>
  <c r="AS20" i="6" s="1"/>
  <c r="AR5" i="6"/>
  <c r="AS5" i="6" s="1"/>
  <c r="I38" i="6"/>
  <c r="Q34" i="6"/>
  <c r="R34" i="6" s="1"/>
  <c r="Z34" i="6"/>
  <c r="H28" i="6"/>
  <c r="Z43" i="6"/>
  <c r="AA43" i="6" s="1"/>
  <c r="AA44" i="6"/>
  <c r="AI10" i="6"/>
  <c r="AJ10" i="6" s="1"/>
  <c r="Q26" i="6"/>
  <c r="R26" i="6" s="1"/>
  <c r="R35" i="6"/>
  <c r="Q46" i="6"/>
  <c r="R46" i="6" s="1"/>
  <c r="R47" i="6"/>
  <c r="AA10" i="6"/>
  <c r="AI29" i="6"/>
  <c r="AJ29" i="6" s="1"/>
  <c r="E37" i="2"/>
  <c r="I37" i="2"/>
  <c r="AS21" i="2" s="1"/>
  <c r="AI81" i="10"/>
  <c r="AS80" i="10"/>
  <c r="AS79" i="10"/>
  <c r="AH79" i="10"/>
  <c r="AH80" i="10"/>
  <c r="G80" i="10"/>
  <c r="K80" i="10"/>
  <c r="O80" i="10"/>
  <c r="S80" i="10"/>
  <c r="W79" i="10"/>
  <c r="S79" i="10"/>
  <c r="O79" i="10"/>
  <c r="K79" i="10"/>
  <c r="G79" i="10"/>
  <c r="D37" i="4"/>
  <c r="C37" i="4"/>
  <c r="B37" i="4"/>
  <c r="V21" i="4" s="1"/>
  <c r="J12" i="4"/>
  <c r="J1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J11" i="4"/>
  <c r="J10" i="4"/>
  <c r="J9" i="4"/>
  <c r="E31" i="4"/>
  <c r="E32" i="4"/>
  <c r="E33" i="4"/>
  <c r="E34" i="4"/>
  <c r="E35" i="4"/>
  <c r="E36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O4" i="4"/>
  <c r="O5" i="4"/>
  <c r="O6" i="4"/>
  <c r="O7" i="4"/>
  <c r="O8" i="4"/>
  <c r="O9" i="4"/>
  <c r="O10" i="4"/>
  <c r="E38" i="4"/>
  <c r="E39" i="4"/>
  <c r="E40" i="4"/>
  <c r="E41" i="4"/>
  <c r="E42" i="4"/>
  <c r="E43" i="4"/>
  <c r="E44" i="4"/>
  <c r="E45" i="4"/>
  <c r="E46" i="4"/>
  <c r="E47" i="4"/>
  <c r="J4" i="4"/>
  <c r="J5" i="4"/>
  <c r="J6" i="4"/>
  <c r="J7" i="4"/>
  <c r="J8" i="4"/>
  <c r="E30" i="4"/>
  <c r="E29" i="4"/>
  <c r="AE80" i="10" l="1"/>
  <c r="AA34" i="6"/>
  <c r="AR21" i="6"/>
  <c r="I28" i="6"/>
  <c r="AS21" i="6" s="1"/>
  <c r="AF36" i="2"/>
  <c r="Q14" i="6"/>
  <c r="R14" i="6" s="1"/>
  <c r="J14" i="4"/>
  <c r="W21" i="4"/>
  <c r="X21" i="4"/>
  <c r="E37" i="4"/>
  <c r="U81" i="10"/>
  <c r="AF37" i="2" l="1"/>
  <c r="Y21" i="4"/>
  <c r="AR81" i="10"/>
  <c r="AQ81" i="10"/>
  <c r="AP81" i="10"/>
  <c r="AO81" i="10"/>
  <c r="AN81" i="10"/>
  <c r="AM81" i="10"/>
  <c r="AL81" i="10"/>
  <c r="AK81" i="10"/>
  <c r="AJ81" i="10"/>
  <c r="AG81" i="10"/>
  <c r="AF81" i="10"/>
  <c r="AC81" i="10"/>
  <c r="AD79" i="10" s="1"/>
  <c r="AB81" i="10"/>
  <c r="Z81" i="10"/>
  <c r="Y81" i="10"/>
  <c r="V81" i="10"/>
  <c r="T81" i="10"/>
  <c r="R81" i="10"/>
  <c r="Q81" i="10"/>
  <c r="P81" i="10"/>
  <c r="N81" i="10"/>
  <c r="M81" i="10"/>
  <c r="L81" i="10"/>
  <c r="I81" i="10"/>
  <c r="F81" i="10"/>
  <c r="E81" i="10"/>
  <c r="D81" i="10"/>
  <c r="AS81" i="10"/>
  <c r="AH81" i="10"/>
  <c r="W81" i="10"/>
  <c r="S81" i="10"/>
  <c r="O81" i="10"/>
  <c r="K81" i="10"/>
  <c r="G81" i="10"/>
  <c r="AE79" i="10" l="1"/>
  <c r="AE81" i="10" s="1"/>
  <c r="AD81" i="10"/>
  <c r="AF38" i="2"/>
  <c r="AA81" i="10"/>
  <c r="AF39" i="2" l="1"/>
  <c r="AF40" i="2" l="1"/>
  <c r="AF41" i="2" l="1"/>
  <c r="AF42" i="2" l="1"/>
  <c r="AF44" i="2"/>
  <c r="AF43" i="2" l="1"/>
  <c r="AF45" i="2"/>
  <c r="AF46" i="2" l="1"/>
  <c r="AF47" i="2" l="1"/>
  <c r="AO5" i="2" l="1"/>
  <c r="AO21" i="2" s="1"/>
  <c r="AL21" i="2"/>
</calcChain>
</file>

<file path=xl/sharedStrings.xml><?xml version="1.0" encoding="utf-8"?>
<sst xmlns="http://schemas.openxmlformats.org/spreadsheetml/2006/main" count="2135" uniqueCount="666">
  <si>
    <t>所　　　　在　　　　地</t>
    <phoneticPr fontId="1"/>
  </si>
  <si>
    <t>備　考</t>
    <phoneticPr fontId="4"/>
  </si>
  <si>
    <t>備　　　　考</t>
    <phoneticPr fontId="4"/>
  </si>
  <si>
    <t>平成21年度</t>
    <rPh sb="0" eb="2">
      <t>ヘイセイ</t>
    </rPh>
    <rPh sb="4" eb="6">
      <t>ネンド</t>
    </rPh>
    <phoneticPr fontId="2"/>
  </si>
  <si>
    <t>公立</t>
    <rPh sb="1" eb="2">
      <t>タ</t>
    </rPh>
    <phoneticPr fontId="2"/>
  </si>
  <si>
    <t>私立</t>
    <rPh sb="0" eb="1">
      <t>ワタシ</t>
    </rPh>
    <rPh sb="1" eb="2">
      <t>タ</t>
    </rPh>
    <phoneticPr fontId="2"/>
  </si>
  <si>
    <t>国立</t>
    <rPh sb="0" eb="1">
      <t>クニ</t>
    </rPh>
    <rPh sb="1" eb="2">
      <t>タ</t>
    </rPh>
    <phoneticPr fontId="2"/>
  </si>
  <si>
    <t>合計</t>
    <rPh sb="0" eb="2">
      <t>ゴウケイ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</si>
  <si>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</si>
  <si>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</si>
  <si>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</si>
  <si>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</si>
  <si>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</si>
  <si>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</si>
  <si>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 xml:space="preserve"> </t>
    <phoneticPr fontId="2"/>
  </si>
  <si>
    <t>下 川 町</t>
    <phoneticPr fontId="2"/>
  </si>
  <si>
    <t>美 深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</si>
  <si>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</si>
  <si>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</si>
  <si>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</si>
  <si>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</si>
  <si>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</si>
  <si>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</si>
  <si>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</si>
  <si>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</si>
  <si>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</si>
  <si>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</si>
  <si>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</si>
  <si>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</si>
  <si>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</si>
  <si>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</si>
  <si>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</si>
  <si>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</si>
  <si>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</si>
  <si>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</si>
  <si>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</si>
  <si>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</si>
  <si>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</si>
  <si>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</si>
  <si>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</si>
  <si>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</si>
  <si>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　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</si>
  <si>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</si>
  <si>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</si>
  <si>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</si>
  <si>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</si>
  <si>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</si>
  <si>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</si>
  <si>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</si>
  <si>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</si>
  <si>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</si>
  <si>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士 別 市</t>
    <phoneticPr fontId="2"/>
  </si>
  <si>
    <t>名 寄 市</t>
    <phoneticPr fontId="2"/>
  </si>
  <si>
    <t>紋 別 市</t>
    <phoneticPr fontId="2"/>
  </si>
  <si>
    <t>美 幌 町</t>
    <phoneticPr fontId="2"/>
  </si>
  <si>
    <t>鷹 栖 町</t>
    <phoneticPr fontId="2"/>
  </si>
  <si>
    <t>津 別 町</t>
    <phoneticPr fontId="2"/>
  </si>
  <si>
    <t>斜 里 町</t>
    <phoneticPr fontId="2"/>
  </si>
  <si>
    <t>当 麻 町</t>
    <phoneticPr fontId="2"/>
  </si>
  <si>
    <t>清 里 町</t>
    <phoneticPr fontId="2"/>
  </si>
  <si>
    <t>比 布 町</t>
    <phoneticPr fontId="2"/>
  </si>
  <si>
    <t>愛 別 町</t>
    <phoneticPr fontId="2"/>
  </si>
  <si>
    <t>共 和 町</t>
    <phoneticPr fontId="2"/>
  </si>
  <si>
    <t>上 川 町</t>
    <phoneticPr fontId="2"/>
  </si>
  <si>
    <t>置 戸 町</t>
    <phoneticPr fontId="2"/>
  </si>
  <si>
    <t>岩 内 町</t>
    <phoneticPr fontId="2"/>
  </si>
  <si>
    <t>東 川 町</t>
    <phoneticPr fontId="2"/>
  </si>
  <si>
    <t>泊    村</t>
    <phoneticPr fontId="2"/>
  </si>
  <si>
    <t>合計</t>
    <rPh sb="1" eb="2">
      <t>ケイ</t>
    </rPh>
    <phoneticPr fontId="2"/>
  </si>
  <si>
    <t>市</t>
    <rPh sb="0" eb="1">
      <t>イチ</t>
    </rPh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</si>
  <si>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</si>
  <si>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</si>
  <si>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</si>
  <si>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</si>
  <si>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</si>
  <si>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</si>
  <si>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</si>
  <si>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</si>
  <si>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</si>
  <si>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</si>
  <si>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</si>
  <si>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</si>
  <si>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</si>
  <si>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</si>
  <si>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月 形 町</t>
    <phoneticPr fontId="2"/>
  </si>
  <si>
    <t>浦 臼 町</t>
    <phoneticPr fontId="2"/>
  </si>
  <si>
    <t>せたな町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</si>
  <si>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</si>
  <si>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</si>
  <si>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</si>
  <si>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</si>
  <si>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</si>
  <si>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</si>
  <si>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</si>
  <si>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</si>
  <si>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</si>
  <si>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</si>
  <si>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</si>
  <si>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</si>
  <si>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幼稚園</t>
    <rPh sb="0" eb="3">
      <t>ヨウチエン</t>
    </rPh>
    <phoneticPr fontId="5"/>
  </si>
  <si>
    <t>小　学　校</t>
    <phoneticPr fontId="2"/>
  </si>
  <si>
    <t>中　学　校</t>
    <phoneticPr fontId="2"/>
  </si>
  <si>
    <t>公</t>
    <phoneticPr fontId="2"/>
  </si>
  <si>
    <t>月 形 町</t>
    <phoneticPr fontId="2"/>
  </si>
  <si>
    <t>浦 臼 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</si>
  <si>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</si>
  <si>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</si>
  <si>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</si>
  <si>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</si>
  <si>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</si>
  <si>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</si>
  <si>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</si>
  <si>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</si>
  <si>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</si>
  <si>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</si>
  <si>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</si>
  <si>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</si>
  <si>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市町村名</t>
  </si>
  <si>
    <t>札 幌 市</t>
  </si>
  <si>
    <t>江 別 市</t>
  </si>
  <si>
    <t>南富良野町</t>
  </si>
  <si>
    <t>千 歳 市</t>
  </si>
  <si>
    <t>恵 庭 市</t>
  </si>
  <si>
    <t>北広島市</t>
  </si>
  <si>
    <t>計</t>
  </si>
  <si>
    <t>石 狩 市</t>
  </si>
  <si>
    <t>釧 路 市</t>
  </si>
  <si>
    <t>当 別 町</t>
  </si>
  <si>
    <t>釧 路 町</t>
  </si>
  <si>
    <t>新篠津村</t>
  </si>
  <si>
    <t>厚 岸 町</t>
  </si>
  <si>
    <t>赤井川村</t>
  </si>
  <si>
    <t>浜 中 町</t>
  </si>
  <si>
    <t>音威子府村</t>
  </si>
  <si>
    <t>室 蘭 市</t>
  </si>
  <si>
    <t>標 茶 町</t>
  </si>
  <si>
    <t>岩見沢市</t>
  </si>
  <si>
    <t>苫小牧市</t>
  </si>
  <si>
    <t>弟子屈町</t>
  </si>
  <si>
    <t>函 館 市</t>
  </si>
  <si>
    <t>登 別 市</t>
  </si>
  <si>
    <t>松 前 町</t>
  </si>
  <si>
    <t>伊 達 市</t>
  </si>
  <si>
    <t>鶴 居 村</t>
  </si>
  <si>
    <t>福 島 町</t>
  </si>
  <si>
    <t>豊 浦 町</t>
  </si>
  <si>
    <t>白 糠 町</t>
  </si>
  <si>
    <t>知 内 町</t>
  </si>
  <si>
    <t>木古内町</t>
  </si>
  <si>
    <t>根 室 市</t>
  </si>
  <si>
    <t>初山別村</t>
  </si>
  <si>
    <t>壮 瞥 町</t>
  </si>
  <si>
    <t>別 海 町</t>
  </si>
  <si>
    <t>七 飯 町</t>
  </si>
  <si>
    <t>歌志内市</t>
  </si>
  <si>
    <t>白 老 町</t>
  </si>
  <si>
    <t>中標津町</t>
  </si>
  <si>
    <t>標 津 町</t>
  </si>
  <si>
    <t>羅 臼 町</t>
  </si>
  <si>
    <t>厚 真 町</t>
  </si>
  <si>
    <t>鹿 部 町</t>
  </si>
  <si>
    <t>奈井江町</t>
  </si>
  <si>
    <t>上砂川町</t>
  </si>
  <si>
    <t>浜頓別町</t>
  </si>
  <si>
    <t>森    町</t>
  </si>
  <si>
    <t>中頓別町</t>
  </si>
  <si>
    <t>日 高 町</t>
  </si>
  <si>
    <t>全 道 計</t>
  </si>
  <si>
    <t>八 雲 町</t>
  </si>
  <si>
    <t>平 取 町</t>
  </si>
  <si>
    <t>長万部町</t>
  </si>
  <si>
    <t>新 冠 町</t>
  </si>
  <si>
    <t>江 差 町</t>
  </si>
  <si>
    <t>上ノ国町</t>
  </si>
  <si>
    <t>新十津川町</t>
  </si>
  <si>
    <t>厚沢部町</t>
  </si>
  <si>
    <t>妹背牛町</t>
  </si>
  <si>
    <t>浦 河 町</t>
  </si>
  <si>
    <t>乙 部 町</t>
  </si>
  <si>
    <t>秩父別町</t>
  </si>
  <si>
    <t>様 似 町</t>
  </si>
  <si>
    <t>奥 尻 町</t>
  </si>
  <si>
    <t>帯 広 市</t>
  </si>
  <si>
    <t>音 更 町</t>
  </si>
  <si>
    <t>士 幌 町</t>
  </si>
  <si>
    <t>上士幌町</t>
  </si>
  <si>
    <t>鹿 追 町</t>
  </si>
  <si>
    <t>小 樽 市</t>
  </si>
  <si>
    <t>新 得 町</t>
  </si>
  <si>
    <t>島 牧 村</t>
  </si>
  <si>
    <t>富良野市</t>
  </si>
  <si>
    <t>清 水 町</t>
  </si>
  <si>
    <t>寿 都 町</t>
  </si>
  <si>
    <t>小清水町</t>
  </si>
  <si>
    <t>芽 室 町</t>
  </si>
  <si>
    <t>黒松内町</t>
  </si>
  <si>
    <t>東神楽町</t>
  </si>
  <si>
    <t>中札内村</t>
  </si>
  <si>
    <t>蘭 越 町</t>
  </si>
  <si>
    <t>訓子府町</t>
  </si>
  <si>
    <t>更 別 村</t>
  </si>
  <si>
    <t>ニセコ町</t>
  </si>
  <si>
    <t>真 狩 村</t>
  </si>
  <si>
    <t>大 樹 町</t>
  </si>
  <si>
    <t>留寿都村</t>
  </si>
  <si>
    <t>佐呂間町</t>
  </si>
  <si>
    <t>広 尾 町</t>
  </si>
  <si>
    <t>喜茂別町</t>
  </si>
  <si>
    <t>幕 別 町</t>
  </si>
  <si>
    <t>京 極 町</t>
  </si>
  <si>
    <t>池 田 町</t>
  </si>
  <si>
    <t>倶知安町</t>
  </si>
  <si>
    <t>岩 内 町</t>
    <phoneticPr fontId="2"/>
  </si>
  <si>
    <t>泊    村</t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</si>
  <si>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</si>
  <si>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</si>
  <si>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</si>
  <si>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</si>
  <si>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</si>
  <si>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</si>
  <si>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</si>
  <si>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</si>
  <si>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</si>
  <si>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</si>
  <si>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</si>
  <si>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</si>
  <si>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</si>
  <si>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</si>
  <si>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私</t>
  </si>
  <si>
    <t>国</t>
  </si>
  <si>
    <t>　</t>
  </si>
  <si>
    <t>全</t>
  </si>
  <si>
    <t xml:space="preserve"> </t>
  </si>
  <si>
    <t>道</t>
  </si>
  <si>
    <t>学校種別</t>
  </si>
  <si>
    <t>学  校  名</t>
  </si>
  <si>
    <t>管内</t>
    <rPh sb="0" eb="2">
      <t>カンナイ</t>
    </rPh>
    <phoneticPr fontId="1"/>
  </si>
  <si>
    <t>渡島</t>
    <rPh sb="0" eb="2">
      <t>オシマ</t>
    </rPh>
    <phoneticPr fontId="1"/>
  </si>
  <si>
    <t>上川</t>
    <rPh sb="0" eb="2">
      <t>カミカワ</t>
    </rPh>
    <phoneticPr fontId="1"/>
  </si>
  <si>
    <t xml:space="preserve"> </t>
    <phoneticPr fontId="2"/>
  </si>
  <si>
    <t>胆振</t>
    <rPh sb="0" eb="2">
      <t>イブリ</t>
    </rPh>
    <phoneticPr fontId="1"/>
  </si>
  <si>
    <t>石谷小学校</t>
  </si>
  <si>
    <t>理　　　　由　　　　等</t>
    <rPh sb="0" eb="1">
      <t>リ</t>
    </rPh>
    <rPh sb="5" eb="6">
      <t>ヨシ</t>
    </rPh>
    <rPh sb="10" eb="11">
      <t>トウ</t>
    </rPh>
    <phoneticPr fontId="4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</si>
  <si>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4"/>
  </si>
  <si>
    <t>森町立</t>
    <rPh sb="0" eb="2">
      <t>モリマチ</t>
    </rPh>
    <rPh sb="2" eb="3">
      <t>タツ</t>
    </rPh>
    <phoneticPr fontId="1"/>
  </si>
  <si>
    <t>幼稚園</t>
    <rPh sb="0" eb="3">
      <t>ヨウチエン</t>
    </rPh>
    <phoneticPr fontId="1"/>
  </si>
  <si>
    <t>高等学校</t>
    <rPh sb="0" eb="2">
      <t>コウトウ</t>
    </rPh>
    <rPh sb="2" eb="4">
      <t>ガッコウ</t>
    </rPh>
    <phoneticPr fontId="5"/>
  </si>
  <si>
    <t>平成22年度</t>
    <rPh sb="0" eb="2">
      <t>ヘイセイ</t>
    </rPh>
    <rPh sb="4" eb="6">
      <t>ネンド</t>
    </rPh>
    <phoneticPr fontId="2"/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</si>
  <si>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1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</si>
  <si>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5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</si>
  <si>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1"/>
  </si>
  <si>
    <t>変更前の学校名</t>
    <rPh sb="0" eb="3">
      <t>ヘンコウマエ</t>
    </rPh>
    <phoneticPr fontId="4"/>
  </si>
  <si>
    <t>変更後の学校名</t>
    <rPh sb="2" eb="3">
      <t>アト</t>
    </rPh>
    <phoneticPr fontId="4"/>
  </si>
  <si>
    <t>年　　度</t>
    <rPh sb="0" eb="4">
      <t>ネンド</t>
    </rPh>
    <phoneticPr fontId="4"/>
  </si>
  <si>
    <t>幼　稚　園</t>
    <rPh sb="0" eb="5">
      <t>ヨウチエン</t>
    </rPh>
    <phoneticPr fontId="4"/>
  </si>
  <si>
    <t>小　学　校</t>
    <rPh sb="0" eb="5">
      <t>ショウガッコウ</t>
    </rPh>
    <phoneticPr fontId="4"/>
  </si>
  <si>
    <t>中　学　校</t>
    <rPh sb="0" eb="5">
      <t>チュウガッコウ</t>
    </rPh>
    <phoneticPr fontId="4"/>
  </si>
  <si>
    <t>公</t>
    <rPh sb="0" eb="1">
      <t>コウ</t>
    </rPh>
    <phoneticPr fontId="4"/>
  </si>
  <si>
    <t>私</t>
    <rPh sb="0" eb="1">
      <t>ワタシ</t>
    </rPh>
    <phoneticPr fontId="4"/>
  </si>
  <si>
    <t>国</t>
    <rPh sb="0" eb="1">
      <t>クニ</t>
    </rPh>
    <phoneticPr fontId="4"/>
  </si>
  <si>
    <t>計</t>
    <rPh sb="0" eb="1">
      <t>ケイ</t>
    </rPh>
    <phoneticPr fontId="4"/>
  </si>
  <si>
    <t>道　　立</t>
    <rPh sb="0" eb="4">
      <t>ドウリツ</t>
    </rPh>
    <phoneticPr fontId="4"/>
  </si>
  <si>
    <t>市町村立</t>
    <rPh sb="0" eb="3">
      <t>シチョウソン</t>
    </rPh>
    <rPh sb="3" eb="4">
      <t>ドウリツ</t>
    </rPh>
    <phoneticPr fontId="4"/>
  </si>
  <si>
    <t>私　　立</t>
    <rPh sb="0" eb="4">
      <t>シリツ</t>
    </rPh>
    <phoneticPr fontId="4"/>
  </si>
  <si>
    <t>合計</t>
    <rPh sb="0" eb="2">
      <t>ゴウケイ</t>
    </rPh>
    <phoneticPr fontId="4"/>
  </si>
  <si>
    <t>全</t>
    <rPh sb="0" eb="1">
      <t>ゼンニチセイ</t>
    </rPh>
    <phoneticPr fontId="4"/>
  </si>
  <si>
    <t>定</t>
    <rPh sb="0" eb="1">
      <t>テイジ</t>
    </rPh>
    <phoneticPr fontId="4"/>
  </si>
  <si>
    <t>併</t>
    <rPh sb="0" eb="1">
      <t>ヘイ</t>
    </rPh>
    <phoneticPr fontId="4"/>
  </si>
  <si>
    <t>通</t>
    <rPh sb="0" eb="1">
      <t>ツウ</t>
    </rPh>
    <phoneticPr fontId="4"/>
  </si>
  <si>
    <t>道</t>
    <rPh sb="0" eb="1">
      <t>ドウリツ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</si>
  <si>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</si>
  <si>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</si>
  <si>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増　　減</t>
    <rPh sb="0" eb="4">
      <t>ゾウゲン</t>
    </rPh>
    <phoneticPr fontId="4"/>
  </si>
  <si>
    <t>　</t>
    <phoneticPr fontId="2"/>
  </si>
  <si>
    <t>長万部町</t>
    <rPh sb="0" eb="4">
      <t>オシャマンベチョウ</t>
    </rPh>
    <phoneticPr fontId="2"/>
  </si>
  <si>
    <t>鹿部町</t>
    <rPh sb="0" eb="3">
      <t>シカベチョウ</t>
    </rPh>
    <phoneticPr fontId="2"/>
  </si>
  <si>
    <t>北斗市</t>
    <rPh sb="0" eb="2">
      <t>ホクト</t>
    </rPh>
    <rPh sb="2" eb="3">
      <t>シ</t>
    </rPh>
    <phoneticPr fontId="2"/>
  </si>
  <si>
    <t>今金町</t>
    <rPh sb="0" eb="1">
      <t>イマ</t>
    </rPh>
    <rPh sb="1" eb="2">
      <t>キン</t>
    </rPh>
    <phoneticPr fontId="2"/>
  </si>
  <si>
    <t>幌加内町</t>
    <rPh sb="0" eb="3">
      <t>ホロカナイ</t>
    </rPh>
    <phoneticPr fontId="2"/>
  </si>
  <si>
    <t>中川町</t>
    <rPh sb="0" eb="2">
      <t>ナカガワ</t>
    </rPh>
    <phoneticPr fontId="2"/>
  </si>
  <si>
    <t>利尻富士町</t>
    <rPh sb="2" eb="4">
      <t>フジ</t>
    </rPh>
    <phoneticPr fontId="2"/>
  </si>
  <si>
    <t>遠軽町</t>
    <rPh sb="0" eb="2">
      <t>エンガル</t>
    </rPh>
    <phoneticPr fontId="2"/>
  </si>
  <si>
    <t>大空町</t>
    <rPh sb="0" eb="3">
      <t>オオゾラチョウ</t>
    </rPh>
    <phoneticPr fontId="2"/>
  </si>
  <si>
    <t>洞爺湖町</t>
    <rPh sb="0" eb="2">
      <t>トウヤ</t>
    </rPh>
    <rPh sb="2" eb="3">
      <t>コ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</si>
  <si>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マチ</t>
    </rPh>
    <phoneticPr fontId="2"/>
  </si>
  <si>
    <t>むかわ町</t>
    <rPh sb="3" eb="4">
      <t>チョウ</t>
    </rPh>
    <phoneticPr fontId="2"/>
  </si>
  <si>
    <t>新ひだか町</t>
    <rPh sb="0" eb="1">
      <t>シン</t>
    </rPh>
    <phoneticPr fontId="2"/>
  </si>
  <si>
    <t>豊頃町</t>
    <rPh sb="0" eb="2">
      <t>トヨコロ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</si>
  <si>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</si>
  <si>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</si>
  <si>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積丹町</t>
    <rPh sb="0" eb="3">
      <t>シャコタンチョウ</t>
    </rPh>
    <phoneticPr fontId="2"/>
  </si>
  <si>
    <t>神恵内村</t>
    <rPh sb="0" eb="4">
      <t>カモエナイムラ</t>
    </rPh>
    <phoneticPr fontId="2"/>
  </si>
  <si>
    <t>美瑛町</t>
    <rPh sb="0" eb="3">
      <t>ビエイチョウ</t>
    </rPh>
    <phoneticPr fontId="2"/>
  </si>
  <si>
    <t>上富良野町</t>
    <rPh sb="0" eb="1">
      <t>ウエ</t>
    </rPh>
    <phoneticPr fontId="2"/>
  </si>
  <si>
    <t>中富良野町</t>
    <rPh sb="0" eb="1">
      <t>ナカ</t>
    </rPh>
    <phoneticPr fontId="2"/>
  </si>
  <si>
    <t>湧別町</t>
    <rPh sb="0" eb="3">
      <t>ユウベツチョウ</t>
    </rPh>
    <phoneticPr fontId="2"/>
  </si>
  <si>
    <t>滝上町</t>
    <rPh sb="0" eb="1">
      <t>タキ</t>
    </rPh>
    <rPh sb="1" eb="3">
      <t>ウエマチ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</si>
  <si>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</si>
  <si>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</si>
  <si>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本別町</t>
    <rPh sb="0" eb="2">
      <t>ホンベツ</t>
    </rPh>
    <rPh sb="2" eb="3">
      <t>マチ</t>
    </rPh>
    <phoneticPr fontId="2"/>
  </si>
  <si>
    <t>陸別町</t>
    <rPh sb="0" eb="2">
      <t>リクベツ</t>
    </rPh>
    <rPh sb="2" eb="3">
      <t>チョウ</t>
    </rPh>
    <phoneticPr fontId="2"/>
  </si>
  <si>
    <t>雄武町</t>
    <rPh sb="0" eb="2">
      <t>オウム</t>
    </rPh>
    <rPh sb="2" eb="3">
      <t>チョウ</t>
    </rPh>
    <phoneticPr fontId="2"/>
  </si>
  <si>
    <t>今金町</t>
    <rPh sb="0" eb="1">
      <t>イマ</t>
    </rPh>
    <rPh sb="1" eb="2">
      <t>キン</t>
    </rPh>
    <rPh sb="2" eb="3">
      <t>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</si>
  <si>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</si>
  <si>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</si>
  <si>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</si>
  <si>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</si>
  <si>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</si>
  <si>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</si>
  <si>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</si>
  <si>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</si>
  <si>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</si>
  <si>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</si>
  <si>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</si>
  <si>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</si>
  <si>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</si>
  <si>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積丹町</t>
    <rPh sb="0" eb="2">
      <t>シャコタン</t>
    </rPh>
    <phoneticPr fontId="2"/>
  </si>
  <si>
    <t>岩見沢市</t>
    <rPh sb="0" eb="4">
      <t>イワミザワシ</t>
    </rPh>
    <phoneticPr fontId="2"/>
  </si>
  <si>
    <t>美瑛町</t>
    <rPh sb="0" eb="2">
      <t>ビエイ</t>
    </rPh>
    <phoneticPr fontId="2"/>
  </si>
  <si>
    <t>倶知安町</t>
    <rPh sb="0" eb="3">
      <t>クッチャン</t>
    </rPh>
    <phoneticPr fontId="2"/>
  </si>
  <si>
    <t>共和町</t>
    <rPh sb="0" eb="2">
      <t>キョウワ</t>
    </rPh>
    <rPh sb="2" eb="3">
      <t>マチ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</si>
  <si>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</si>
  <si>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2">
      <t>シャコタン</t>
    </rPh>
    <rPh sb="2" eb="3">
      <t>チョウ</t>
    </rPh>
    <phoneticPr fontId="2"/>
  </si>
  <si>
    <t>石狩</t>
    <rPh sb="0" eb="2">
      <t>イシカリ</t>
    </rPh>
    <phoneticPr fontId="5"/>
  </si>
  <si>
    <t>道立</t>
    <rPh sb="0" eb="2">
      <t>ドウリツ</t>
    </rPh>
    <phoneticPr fontId="5"/>
  </si>
  <si>
    <t>計</t>
    <rPh sb="0" eb="1">
      <t>ケイ</t>
    </rPh>
    <phoneticPr fontId="5"/>
  </si>
  <si>
    <t>道　　　立</t>
    <rPh sb="0" eb="5">
      <t>ドウリツ</t>
    </rPh>
    <phoneticPr fontId="2"/>
  </si>
  <si>
    <t>市町村立</t>
    <rPh sb="0" eb="3">
      <t>シチョウソン</t>
    </rPh>
    <rPh sb="3" eb="4">
      <t>リツ</t>
    </rPh>
    <phoneticPr fontId="2"/>
  </si>
  <si>
    <t>私立</t>
    <rPh sb="1" eb="2">
      <t>タ</t>
    </rPh>
    <phoneticPr fontId="2"/>
  </si>
  <si>
    <t>合計</t>
    <rPh sb="0" eb="1">
      <t>ゴウ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</si>
  <si>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</si>
  <si>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</si>
  <si>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併</t>
    <rPh sb="0" eb="1">
      <t>ヘイチ</t>
    </rPh>
    <phoneticPr fontId="2"/>
  </si>
  <si>
    <t>市町村名</t>
    <phoneticPr fontId="2"/>
  </si>
  <si>
    <t>富良野市</t>
    <phoneticPr fontId="2"/>
  </si>
  <si>
    <t>視覚</t>
    <rPh sb="0" eb="2">
      <t>シカク</t>
    </rPh>
    <phoneticPr fontId="4"/>
  </si>
  <si>
    <t>聴覚</t>
    <rPh sb="0" eb="2">
      <t>チョウカク</t>
    </rPh>
    <phoneticPr fontId="4"/>
  </si>
  <si>
    <t>知的</t>
    <rPh sb="0" eb="2">
      <t>チテキ</t>
    </rPh>
    <phoneticPr fontId="5"/>
  </si>
  <si>
    <t>肢体</t>
    <rPh sb="0" eb="2">
      <t>シタイ</t>
    </rPh>
    <phoneticPr fontId="5"/>
  </si>
  <si>
    <t>病弱</t>
    <rPh sb="0" eb="2">
      <t>ビョウジャク</t>
    </rPh>
    <phoneticPr fontId="5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</si>
  <si>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4"/>
  </si>
  <si>
    <t>視</t>
    <rPh sb="0" eb="1">
      <t>シ</t>
    </rPh>
    <phoneticPr fontId="2"/>
  </si>
  <si>
    <t>聴</t>
    <rPh sb="0" eb="1">
      <t>チョウ</t>
    </rPh>
    <phoneticPr fontId="2"/>
  </si>
  <si>
    <t>知的・肢体・病弱</t>
    <rPh sb="0" eb="2">
      <t>チテキ</t>
    </rPh>
    <rPh sb="3" eb="5">
      <t>シタイ</t>
    </rPh>
    <rPh sb="6" eb="8">
      <t>ビョウジャク</t>
    </rPh>
    <phoneticPr fontId="2"/>
  </si>
  <si>
    <t>小学校</t>
    <rPh sb="0" eb="3">
      <t>ショウガッコウ</t>
    </rPh>
    <phoneticPr fontId="5"/>
  </si>
  <si>
    <t>寿都町</t>
    <rPh sb="0" eb="2">
      <t>スッツ</t>
    </rPh>
    <rPh sb="2" eb="3">
      <t>チョウ</t>
    </rPh>
    <phoneticPr fontId="2"/>
  </si>
  <si>
    <t>平成20年度</t>
    <rPh sb="0" eb="2">
      <t>ヘイセイ</t>
    </rPh>
    <rPh sb="4" eb="6">
      <t>ネンド</t>
    </rPh>
    <phoneticPr fontId="2"/>
  </si>
  <si>
    <t>中学校</t>
    <rPh sb="0" eb="3">
      <t>チュウガッコウ</t>
    </rPh>
    <phoneticPr fontId="5"/>
  </si>
  <si>
    <t>平成23年度</t>
    <rPh sb="0" eb="2">
      <t>ヘイセイ</t>
    </rPh>
    <rPh sb="4" eb="6">
      <t>ネンド</t>
    </rPh>
    <phoneticPr fontId="2"/>
  </si>
  <si>
    <t>変更前の所在地</t>
    <rPh sb="0" eb="3">
      <t>ヘンコウマエ</t>
    </rPh>
    <rPh sb="4" eb="7">
      <t>ショザイチ</t>
    </rPh>
    <phoneticPr fontId="4"/>
  </si>
  <si>
    <t>変更後の所在地</t>
    <rPh sb="0" eb="2">
      <t>ヘンコウマエ</t>
    </rPh>
    <rPh sb="2" eb="3">
      <t>アト</t>
    </rPh>
    <rPh sb="4" eb="7">
      <t>ショザイチ</t>
    </rPh>
    <phoneticPr fontId="4"/>
  </si>
  <si>
    <t xml:space="preserve">  〃</t>
    <phoneticPr fontId="5"/>
  </si>
  <si>
    <t>H15.4.1～</t>
    <phoneticPr fontId="1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</si>
  <si>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</si>
  <si>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</si>
  <si>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平成20年度</t>
  </si>
  <si>
    <t>平成21年度</t>
  </si>
  <si>
    <t>平成22年度</t>
  </si>
  <si>
    <t>平成23年度</t>
  </si>
  <si>
    <t>平成24年度</t>
  </si>
  <si>
    <t>平成25年度</t>
    <phoneticPr fontId="2"/>
  </si>
  <si>
    <t>（札幌市）</t>
    <rPh sb="1" eb="4">
      <t>サッポロシ</t>
    </rPh>
    <phoneticPr fontId="1"/>
  </si>
  <si>
    <t>（室蘭市）</t>
    <rPh sb="1" eb="4">
      <t>ムロランシ</t>
    </rPh>
    <phoneticPr fontId="5"/>
  </si>
  <si>
    <t>市立</t>
    <rPh sb="0" eb="2">
      <t>イチリツ</t>
    </rPh>
    <phoneticPr fontId="5"/>
  </si>
  <si>
    <t>平成25年度</t>
  </si>
  <si>
    <t>平成26年度</t>
    <phoneticPr fontId="2"/>
  </si>
  <si>
    <t>平成26年度</t>
    <rPh sb="0" eb="2">
      <t>ヘイセイ</t>
    </rPh>
    <rPh sb="4" eb="6">
      <t>ネンド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</si>
  <si>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</si>
  <si>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五稜小学校</t>
    <rPh sb="0" eb="2">
      <t>ゴリョウ</t>
    </rPh>
    <rPh sb="2" eb="5">
      <t>ショウガッコウ</t>
    </rPh>
    <phoneticPr fontId="1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</si>
  <si>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1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</si>
  <si>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</si>
  <si>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</si>
  <si>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平成28年度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</si>
  <si>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2"/>
  </si>
  <si>
    <t>石倉小学校</t>
    <rPh sb="0" eb="1">
      <t>イシ</t>
    </rPh>
    <rPh sb="1" eb="2">
      <t>クラ</t>
    </rPh>
    <rPh sb="2" eb="5">
      <t>ショウガッコウ</t>
    </rPh>
    <phoneticPr fontId="5"/>
  </si>
  <si>
    <t>H29.4.1～</t>
    <phoneticPr fontId="5"/>
  </si>
  <si>
    <t>森町</t>
    <rPh sb="0" eb="1">
      <t>モリ</t>
    </rPh>
    <rPh sb="1" eb="2">
      <t>チョウ</t>
    </rPh>
    <phoneticPr fontId="5"/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</si>
  <si>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4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</si>
  <si>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5"/>
  </si>
  <si>
    <t>年 月 日</t>
    <phoneticPr fontId="5"/>
  </si>
  <si>
    <t>年 月 日</t>
    <phoneticPr fontId="5"/>
  </si>
  <si>
    <t>H21.4.1～</t>
    <phoneticPr fontId="5"/>
  </si>
  <si>
    <t>注　「備考」欄の＊印は併置校、○数字並びに「準」及び「特」はへき地級地（幼稚園を除く公立学校のみ）である。</t>
    <rPh sb="0" eb="1">
      <t>チュウ</t>
    </rPh>
    <rPh sb="18" eb="19">
      <t>ナラ</t>
    </rPh>
    <rPh sb="22" eb="23">
      <t>ジュン</t>
    </rPh>
    <rPh sb="24" eb="25">
      <t>オヨ</t>
    </rPh>
    <rPh sb="27" eb="28">
      <t>トク</t>
    </rPh>
    <rPh sb="34" eb="35">
      <t>チ</t>
    </rPh>
    <rPh sb="36" eb="39">
      <t>ヨウチエン</t>
    </rPh>
    <rPh sb="40" eb="41">
      <t>ノゾ</t>
    </rPh>
    <rPh sb="42" eb="44">
      <t>コウリツ</t>
    </rPh>
    <rPh sb="44" eb="46">
      <t>ガッコウ</t>
    </rPh>
    <phoneticPr fontId="4"/>
  </si>
  <si>
    <t>H30.4.1～</t>
    <phoneticPr fontId="5"/>
  </si>
  <si>
    <t>留萌</t>
    <rPh sb="0" eb="2">
      <t>ルモイ</t>
    </rPh>
    <phoneticPr fontId="5"/>
  </si>
  <si>
    <t>羽幌町</t>
    <rPh sb="0" eb="3">
      <t>ハボロチョウ</t>
    </rPh>
    <phoneticPr fontId="1"/>
  </si>
  <si>
    <t>焼尻中学校</t>
    <rPh sb="0" eb="2">
      <t>ヤギシリ</t>
    </rPh>
    <rPh sb="2" eb="5">
      <t>チュウガッコウ</t>
    </rPh>
    <phoneticPr fontId="5"/>
  </si>
  <si>
    <t>羽幌町立</t>
    <rPh sb="0" eb="2">
      <t>ハボロ</t>
    </rPh>
    <rPh sb="2" eb="3">
      <t>チョウ</t>
    </rPh>
    <rPh sb="3" eb="4">
      <t>リツ</t>
    </rPh>
    <phoneticPr fontId="5"/>
  </si>
  <si>
    <t>美瑛町</t>
    <rPh sb="0" eb="3">
      <t>ビエイチョウ</t>
    </rPh>
    <phoneticPr fontId="5"/>
  </si>
  <si>
    <t>釧路</t>
    <rPh sb="0" eb="2">
      <t>クシロ</t>
    </rPh>
    <phoneticPr fontId="5"/>
  </si>
  <si>
    <t>厚岸町</t>
    <rPh sb="0" eb="3">
      <t>アッケシチョウ</t>
    </rPh>
    <phoneticPr fontId="1"/>
  </si>
  <si>
    <t>高知小学校</t>
    <rPh sb="0" eb="2">
      <t>コウチ</t>
    </rPh>
    <rPh sb="2" eb="5">
      <t>ショウガッコウ</t>
    </rPh>
    <phoneticPr fontId="5"/>
  </si>
  <si>
    <t>厚岸町立</t>
    <rPh sb="0" eb="2">
      <t>アッケシ</t>
    </rPh>
    <rPh sb="2" eb="4">
      <t>チョウリツ</t>
    </rPh>
    <phoneticPr fontId="5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</si>
  <si>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</si>
  <si>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6"/>
  </si>
  <si>
    <t>渡島</t>
    <rPh sb="0" eb="2">
      <t>オシマ</t>
    </rPh>
    <phoneticPr fontId="5"/>
  </si>
  <si>
    <t>函館市</t>
    <rPh sb="0" eb="3">
      <t>ハコダテシ</t>
    </rPh>
    <phoneticPr fontId="5"/>
  </si>
  <si>
    <t>胆振</t>
    <rPh sb="0" eb="2">
      <t>イブリ</t>
    </rPh>
    <phoneticPr fontId="5"/>
  </si>
  <si>
    <t>伊達市</t>
    <rPh sb="0" eb="3">
      <t>ダテシ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</si>
  <si>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</si>
  <si>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空知</t>
    <rPh sb="0" eb="2">
      <t>ソラチ</t>
    </rPh>
    <phoneticPr fontId="5"/>
  </si>
  <si>
    <t>胆振</t>
    <rPh sb="0" eb="2">
      <t>イブリ</t>
    </rPh>
    <phoneticPr fontId="5"/>
  </si>
  <si>
    <t>壮瞥町</t>
    <rPh sb="0" eb="3">
      <t>ソウベツチョウ</t>
    </rPh>
    <phoneticPr fontId="5"/>
  </si>
  <si>
    <t>久保内小学校</t>
    <rPh sb="0" eb="2">
      <t>クボ</t>
    </rPh>
    <rPh sb="2" eb="3">
      <t>ナイ</t>
    </rPh>
    <rPh sb="3" eb="6">
      <t>ショウガッコウ</t>
    </rPh>
    <phoneticPr fontId="5"/>
  </si>
  <si>
    <t>H31.4.1～</t>
    <phoneticPr fontId="5"/>
  </si>
  <si>
    <t>壮瞥町立</t>
    <rPh sb="0" eb="3">
      <t>ソウベツチョウ</t>
    </rPh>
    <rPh sb="3" eb="4">
      <t>リツ</t>
    </rPh>
    <phoneticPr fontId="5"/>
  </si>
  <si>
    <t>厚岸町</t>
    <rPh sb="0" eb="3">
      <t>アッケシチョウ</t>
    </rPh>
    <phoneticPr fontId="5"/>
  </si>
  <si>
    <t>高知中学校</t>
    <rPh sb="0" eb="2">
      <t>コウチ</t>
    </rPh>
    <rPh sb="2" eb="5">
      <t>チュウガッコウ</t>
    </rPh>
    <phoneticPr fontId="5"/>
  </si>
  <si>
    <t>６　学校数</t>
    <rPh sb="2" eb="5">
      <t>ガッコウスウ</t>
    </rPh>
    <phoneticPr fontId="4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</si>
  <si>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</si>
  <si>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6"/>
  </si>
  <si>
    <t>幼保連携型認定こども園への移行による廃止</t>
  </si>
  <si>
    <t>（小樽市）</t>
    <rPh sb="1" eb="4">
      <t>オタルシ</t>
    </rPh>
    <phoneticPr fontId="5"/>
  </si>
  <si>
    <t>美 唄 市</t>
    <phoneticPr fontId="2"/>
  </si>
  <si>
    <t>長万部町</t>
    <phoneticPr fontId="2"/>
  </si>
  <si>
    <t>栗 山 町</t>
    <phoneticPr fontId="2"/>
  </si>
  <si>
    <t>ニセコ町</t>
    <phoneticPr fontId="2"/>
  </si>
  <si>
    <t>５　位置変更（小学校３、中学校４、高等学校１　計８校）</t>
    <rPh sb="2" eb="4">
      <t>イチ</t>
    </rPh>
    <rPh sb="4" eb="6">
      <t>ヘンコウ</t>
    </rPh>
    <rPh sb="7" eb="10">
      <t>ショウガッコウ</t>
    </rPh>
    <rPh sb="12" eb="14">
      <t>チュウガク</t>
    </rPh>
    <rPh sb="14" eb="15">
      <t>コウ</t>
    </rPh>
    <rPh sb="17" eb="19">
      <t>コウトウ</t>
    </rPh>
    <rPh sb="19" eb="21">
      <t>ガッコウ</t>
    </rPh>
    <rPh sb="23" eb="24">
      <t>ケイ</t>
    </rPh>
    <rPh sb="25" eb="26">
      <t>コウ</t>
    </rPh>
    <phoneticPr fontId="4"/>
  </si>
  <si>
    <t>学校の設置・廃止等一覧</t>
    <rPh sb="0" eb="2">
      <t>ガッコウ</t>
    </rPh>
    <rPh sb="3" eb="5">
      <t>セッチ</t>
    </rPh>
    <rPh sb="6" eb="8">
      <t>ハイシ</t>
    </rPh>
    <rPh sb="8" eb="9">
      <t>トウ</t>
    </rPh>
    <rPh sb="9" eb="11">
      <t>イチラン</t>
    </rPh>
    <phoneticPr fontId="4"/>
  </si>
  <si>
    <t>（令和２年４月２日～令和３年４月１日）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4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</si>
  <si>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</si>
  <si>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</si>
  <si>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令和２年度</t>
    <rPh sb="0" eb="2">
      <t>レイワ</t>
    </rPh>
    <rPh sb="3" eb="5">
      <t>ネンド</t>
    </rPh>
    <phoneticPr fontId="2"/>
  </si>
  <si>
    <t>令和３年度　幼稚園数（令和３年４月１日現在）</t>
    <rPh sb="0" eb="2">
      <t>レイワ</t>
    </rPh>
    <rPh sb="3" eb="5">
      <t>ネンド</t>
    </rPh>
    <rPh sb="5" eb="7">
      <t>ヘイネンド</t>
    </rPh>
    <rPh sb="6" eb="9">
      <t>ヨウチエン</t>
    </rPh>
    <rPh sb="9" eb="10">
      <t>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2"/>
  </si>
  <si>
    <t>令和３年度　小・中学校数（令和３年４月１日現在）</t>
    <rPh sb="6" eb="11">
      <t>ショウガッコウ</t>
    </rPh>
    <rPh sb="11" eb="12">
      <t>スウ</t>
    </rPh>
    <rPh sb="18" eb="19">
      <t>ガツ</t>
    </rPh>
    <rPh sb="20" eb="21">
      <t>ニチ</t>
    </rPh>
    <rPh sb="21" eb="23">
      <t>ゲンザイ</t>
    </rPh>
    <phoneticPr fontId="2"/>
  </si>
  <si>
    <t>令和３年度　義務教育学校数（令和３年４月１日現在）</t>
    <rPh sb="6" eb="8">
      <t>ギム</t>
    </rPh>
    <rPh sb="8" eb="10">
      <t>キョウイク</t>
    </rPh>
    <rPh sb="10" eb="12">
      <t>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</si>
  <si>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令和３年度　高等学校数（令和３年４月１日現在）</t>
    <rPh sb="4" eb="5">
      <t>ド</t>
    </rPh>
    <rPh sb="6" eb="8">
      <t>コウトウ</t>
    </rPh>
    <rPh sb="8" eb="10">
      <t>ショウガッコウ</t>
    </rPh>
    <rPh sb="10" eb="11">
      <t>スウ</t>
    </rPh>
    <rPh sb="17" eb="18">
      <t>ガツ</t>
    </rPh>
    <rPh sb="19" eb="20">
      <t>ニチ</t>
    </rPh>
    <rPh sb="20" eb="22">
      <t>ゲンザイ</t>
    </rPh>
    <phoneticPr fontId="2"/>
  </si>
  <si>
    <t>令和３年度　中等教育学校数（令和３年４月１日現在）</t>
    <rPh sb="4" eb="5">
      <t>ド</t>
    </rPh>
    <rPh sb="6" eb="8">
      <t>チュウトウ</t>
    </rPh>
    <rPh sb="8" eb="10">
      <t>キョウイク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</si>
  <si>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令和３年度　特別支援学校数（令和３年４月１日現在）</t>
    <rPh sb="6" eb="8">
      <t>トクベツ</t>
    </rPh>
    <rPh sb="8" eb="10">
      <t>シエン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</si>
  <si>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私立全日制のうち、札幌市、深川市、仁木町、和寒町に所在の計５校は通信制（併置校のとわの森三愛（江別市）、双葉（小樽市）を除く。）である。</t>
  </si>
  <si>
    <t>・池上学院高（札幌市）・星槎国際高（札幌市）・クラーク記念国際高（深川市）・北海道芸術高（仁木町）・札幌自由が丘三和高（和寒町）</t>
    <phoneticPr fontId="2"/>
  </si>
  <si>
    <t>平成26年度</t>
  </si>
  <si>
    <t>平成27年度</t>
  </si>
  <si>
    <t>音威子府村</t>
    <phoneticPr fontId="2"/>
  </si>
  <si>
    <t>平成31年度</t>
    <rPh sb="0" eb="2">
      <t>ヘイセイ</t>
    </rPh>
    <rPh sb="4" eb="6">
      <t>ネンド</t>
    </rPh>
    <phoneticPr fontId="2"/>
  </si>
  <si>
    <t>夕張市</t>
    <rPh sb="0" eb="3">
      <t>ユウバリシ</t>
    </rPh>
    <phoneticPr fontId="7"/>
  </si>
  <si>
    <t>ユーパロ幼稚園</t>
    <rPh sb="4" eb="7">
      <t>ヨウチエン</t>
    </rPh>
    <phoneticPr fontId="7"/>
  </si>
  <si>
    <t>大空町</t>
    <rPh sb="0" eb="3">
      <t>オオゾラチョウ</t>
    </rPh>
    <phoneticPr fontId="7"/>
  </si>
  <si>
    <t>浦幌町</t>
    <rPh sb="0" eb="3">
      <t>ウラホロチョウ</t>
    </rPh>
    <phoneticPr fontId="7"/>
  </si>
  <si>
    <t>浦幌幼稚園</t>
    <rPh sb="0" eb="2">
      <t>ウラホロ</t>
    </rPh>
    <rPh sb="2" eb="5">
      <t>ヨウチエン</t>
    </rPh>
    <phoneticPr fontId="7"/>
  </si>
  <si>
    <t>十勝</t>
    <rPh sb="0" eb="2">
      <t>トカチ</t>
    </rPh>
    <phoneticPr fontId="5"/>
  </si>
  <si>
    <t>美唄市</t>
    <rPh sb="0" eb="3">
      <t>ビバイシ</t>
    </rPh>
    <phoneticPr fontId="7"/>
  </si>
  <si>
    <t>歌志内市</t>
    <rPh sb="0" eb="4">
      <t>ウタシナイシ</t>
    </rPh>
    <phoneticPr fontId="7"/>
  </si>
  <si>
    <t>札幌市</t>
    <rPh sb="0" eb="2">
      <t>サッポロ</t>
    </rPh>
    <rPh sb="2" eb="3">
      <t>シ</t>
    </rPh>
    <phoneticPr fontId="7"/>
  </si>
  <si>
    <t>室蘭市</t>
    <rPh sb="0" eb="2">
      <t>ムロラン</t>
    </rPh>
    <rPh sb="2" eb="3">
      <t>シ</t>
    </rPh>
    <phoneticPr fontId="7"/>
  </si>
  <si>
    <t>えりも町</t>
    <rPh sb="3" eb="4">
      <t>マチ</t>
    </rPh>
    <phoneticPr fontId="7"/>
  </si>
  <si>
    <t>函館市</t>
    <rPh sb="0" eb="3">
      <t>ハコダテシ</t>
    </rPh>
    <phoneticPr fontId="7"/>
  </si>
  <si>
    <t>八雲町</t>
    <rPh sb="0" eb="3">
      <t>ヤクモチョウ</t>
    </rPh>
    <phoneticPr fontId="7"/>
  </si>
  <si>
    <t>東神楽町</t>
    <rPh sb="0" eb="4">
      <t>ヒガシカグラチョウ</t>
    </rPh>
    <phoneticPr fontId="7"/>
  </si>
  <si>
    <t>枝幸町</t>
    <rPh sb="0" eb="3">
      <t>エサシチョウ</t>
    </rPh>
    <phoneticPr fontId="7"/>
  </si>
  <si>
    <t>遠軽町</t>
    <rPh sb="0" eb="3">
      <t>エンガルチョウ</t>
    </rPh>
    <phoneticPr fontId="7"/>
  </si>
  <si>
    <t>音更町</t>
    <rPh sb="0" eb="3">
      <t>オトフケチョウ</t>
    </rPh>
    <phoneticPr fontId="7"/>
  </si>
  <si>
    <t>釧路市</t>
    <rPh sb="0" eb="3">
      <t>クシロシ</t>
    </rPh>
    <phoneticPr fontId="7"/>
  </si>
  <si>
    <t>弟子屈町</t>
    <rPh sb="0" eb="4">
      <t>テシカガチョウ</t>
    </rPh>
    <phoneticPr fontId="7"/>
  </si>
  <si>
    <t>南美唄小学校</t>
    <rPh sb="0" eb="1">
      <t>ミナミ</t>
    </rPh>
    <rPh sb="1" eb="3">
      <t>ビバイ</t>
    </rPh>
    <rPh sb="3" eb="6">
      <t>ショウガッコウ</t>
    </rPh>
    <phoneticPr fontId="7"/>
  </si>
  <si>
    <t>石山東小学校</t>
    <rPh sb="0" eb="2">
      <t>イシヤマ</t>
    </rPh>
    <rPh sb="2" eb="3">
      <t>ヒガシ</t>
    </rPh>
    <rPh sb="3" eb="6">
      <t>ショウガッコウ</t>
    </rPh>
    <phoneticPr fontId="7"/>
  </si>
  <si>
    <t>常盤小学校</t>
    <rPh sb="0" eb="2">
      <t>トキワ</t>
    </rPh>
    <rPh sb="2" eb="5">
      <t>ショウガッコウ</t>
    </rPh>
    <phoneticPr fontId="7"/>
  </si>
  <si>
    <t>天沢小学校</t>
    <rPh sb="0" eb="1">
      <t>テン</t>
    </rPh>
    <rPh sb="1" eb="2">
      <t>サワ</t>
    </rPh>
    <rPh sb="2" eb="5">
      <t>ショウガッコウ</t>
    </rPh>
    <phoneticPr fontId="7"/>
  </si>
  <si>
    <t>忠栄小学校</t>
    <rPh sb="0" eb="1">
      <t>チュウ</t>
    </rPh>
    <rPh sb="1" eb="2">
      <t>エイ</t>
    </rPh>
    <rPh sb="2" eb="5">
      <t>ショウガッコウ</t>
    </rPh>
    <phoneticPr fontId="7"/>
  </si>
  <si>
    <t>日高</t>
    <rPh sb="0" eb="2">
      <t>ヒダカ</t>
    </rPh>
    <phoneticPr fontId="1"/>
  </si>
  <si>
    <t>渡島</t>
    <rPh sb="0" eb="2">
      <t>オシマ</t>
    </rPh>
    <phoneticPr fontId="7"/>
  </si>
  <si>
    <t>上川</t>
    <rPh sb="0" eb="2">
      <t>カミカワ</t>
    </rPh>
    <phoneticPr fontId="7"/>
  </si>
  <si>
    <t>宗谷</t>
    <rPh sb="0" eb="2">
      <t>ソウヤ</t>
    </rPh>
    <phoneticPr fontId="7"/>
  </si>
  <si>
    <t>オホーツク</t>
    <phoneticPr fontId="7"/>
  </si>
  <si>
    <t>十勝</t>
    <rPh sb="0" eb="2">
      <t>トカチ</t>
    </rPh>
    <phoneticPr fontId="7"/>
  </si>
  <si>
    <t>釧路</t>
    <rPh sb="0" eb="2">
      <t>クシロ</t>
    </rPh>
    <phoneticPr fontId="7"/>
  </si>
  <si>
    <t>南美唄中学校</t>
    <rPh sb="0" eb="1">
      <t>ミナミ</t>
    </rPh>
    <rPh sb="1" eb="3">
      <t>ビバイ</t>
    </rPh>
    <rPh sb="3" eb="6">
      <t>チュウガッコウ</t>
    </rPh>
    <phoneticPr fontId="7"/>
  </si>
  <si>
    <t>根室市</t>
    <rPh sb="0" eb="2">
      <t>ネムロ</t>
    </rPh>
    <rPh sb="2" eb="3">
      <t>シ</t>
    </rPh>
    <phoneticPr fontId="7"/>
  </si>
  <si>
    <t>空知</t>
    <rPh sb="0" eb="2">
      <t>ソラチ</t>
    </rPh>
    <phoneticPr fontId="7"/>
  </si>
  <si>
    <t>根室</t>
    <rPh sb="0" eb="2">
      <t>ネムロ</t>
    </rPh>
    <phoneticPr fontId="7"/>
  </si>
  <si>
    <t>歌志内市</t>
    <rPh sb="0" eb="4">
      <t>ウタシナイシ</t>
    </rPh>
    <phoneticPr fontId="5"/>
  </si>
  <si>
    <t>歌志内学園</t>
    <rPh sb="0" eb="3">
      <t>ウタシナイ</t>
    </rPh>
    <rPh sb="3" eb="5">
      <t>ガクエン</t>
    </rPh>
    <phoneticPr fontId="5"/>
  </si>
  <si>
    <t>R3.4.1</t>
    <phoneticPr fontId="5"/>
  </si>
  <si>
    <t>戸井学園</t>
    <rPh sb="0" eb="2">
      <t>トイ</t>
    </rPh>
    <rPh sb="2" eb="4">
      <t>ガクエン</t>
    </rPh>
    <phoneticPr fontId="5"/>
  </si>
  <si>
    <t>釧路市</t>
    <rPh sb="0" eb="3">
      <t>クシロシ</t>
    </rPh>
    <phoneticPr fontId="5"/>
  </si>
  <si>
    <t>阿寒湖義務教育学校</t>
    <rPh sb="0" eb="3">
      <t>アカンコ</t>
    </rPh>
    <rPh sb="3" eb="5">
      <t>ギム</t>
    </rPh>
    <rPh sb="5" eb="7">
      <t>キョウイク</t>
    </rPh>
    <rPh sb="7" eb="9">
      <t>ガッコウ</t>
    </rPh>
    <phoneticPr fontId="5"/>
  </si>
  <si>
    <t>札幌市</t>
    <rPh sb="0" eb="2">
      <t>サッポロ</t>
    </rPh>
    <rPh sb="2" eb="3">
      <t>シ</t>
    </rPh>
    <phoneticPr fontId="5"/>
  </si>
  <si>
    <t>芸術の森小学校</t>
    <rPh sb="0" eb="2">
      <t>ゲイジュツ</t>
    </rPh>
    <rPh sb="3" eb="4">
      <t>モリ</t>
    </rPh>
    <rPh sb="4" eb="7">
      <t>ショウガッコウ</t>
    </rPh>
    <phoneticPr fontId="5"/>
  </si>
  <si>
    <t>（大空町）</t>
    <rPh sb="1" eb="4">
      <t>オオゾラチョウ</t>
    </rPh>
    <phoneticPr fontId="5"/>
  </si>
  <si>
    <t>北海道大空高等学校</t>
    <rPh sb="0" eb="3">
      <t>ホッカイドウ</t>
    </rPh>
    <rPh sb="3" eb="5">
      <t>オオゾラ</t>
    </rPh>
    <rPh sb="5" eb="7">
      <t>コウトウ</t>
    </rPh>
    <rPh sb="7" eb="9">
      <t>ガッコウ</t>
    </rPh>
    <phoneticPr fontId="5"/>
  </si>
  <si>
    <t>北海道手稲養護学校三角山分校</t>
    <rPh sb="0" eb="3">
      <t>ホッカイドウ</t>
    </rPh>
    <rPh sb="3" eb="5">
      <t>テイネ</t>
    </rPh>
    <rPh sb="5" eb="7">
      <t>ヨウゴ</t>
    </rPh>
    <rPh sb="7" eb="9">
      <t>ガッコウ</t>
    </rPh>
    <rPh sb="9" eb="11">
      <t>サンカク</t>
    </rPh>
    <rPh sb="11" eb="12">
      <t>ヤマ</t>
    </rPh>
    <rPh sb="12" eb="14">
      <t>ブンコウ</t>
    </rPh>
    <phoneticPr fontId="5"/>
  </si>
  <si>
    <t>R2.8.1</t>
    <phoneticPr fontId="5"/>
  </si>
  <si>
    <t>北海道札幌養護学校白桜高等学園</t>
    <rPh sb="0" eb="3">
      <t>ホッカイドウ</t>
    </rPh>
    <rPh sb="3" eb="5">
      <t>サッポロ</t>
    </rPh>
    <rPh sb="5" eb="7">
      <t>ヨウゴ</t>
    </rPh>
    <rPh sb="7" eb="9">
      <t>ガッコウ</t>
    </rPh>
    <rPh sb="9" eb="10">
      <t>シロ</t>
    </rPh>
    <rPh sb="10" eb="11">
      <t>サクラ</t>
    </rPh>
    <rPh sb="11" eb="13">
      <t>コウトウ</t>
    </rPh>
    <rPh sb="13" eb="15">
      <t>ガクエン</t>
    </rPh>
    <phoneticPr fontId="5"/>
  </si>
  <si>
    <t>北海道苫小牧支援学校</t>
    <rPh sb="0" eb="3">
      <t>ホッカイドウ</t>
    </rPh>
    <rPh sb="3" eb="6">
      <t>トマコマイ</t>
    </rPh>
    <rPh sb="6" eb="8">
      <t>シエン</t>
    </rPh>
    <rPh sb="8" eb="10">
      <t>ガッコウ</t>
    </rPh>
    <phoneticPr fontId="5"/>
  </si>
  <si>
    <t>R3.3.31</t>
  </si>
  <si>
    <t>R2.9.30</t>
  </si>
  <si>
    <t>後志</t>
    <rPh sb="0" eb="2">
      <t>シリベシ</t>
    </rPh>
    <phoneticPr fontId="5"/>
  </si>
  <si>
    <t>双葉中学校</t>
    <rPh sb="0" eb="2">
      <t>フタバ</t>
    </rPh>
    <rPh sb="2" eb="5">
      <t>チュウガッコウ</t>
    </rPh>
    <phoneticPr fontId="5"/>
  </si>
  <si>
    <t>夕張市</t>
  </si>
  <si>
    <t>夕張市</t>
    <rPh sb="0" eb="3">
      <t>ユウバリシ</t>
    </rPh>
    <phoneticPr fontId="2"/>
  </si>
  <si>
    <t>北 見 市</t>
  </si>
  <si>
    <t>網走市</t>
    <rPh sb="0" eb="3">
      <t>アバシリシ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</si>
  <si>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</si>
  <si>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</si>
  <si>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札幌市南区常盤２条３丁目</t>
    <rPh sb="0" eb="2">
      <t>サッポロ</t>
    </rPh>
    <rPh sb="2" eb="3">
      <t>シ</t>
    </rPh>
    <rPh sb="3" eb="4">
      <t>ミナミ</t>
    </rPh>
    <rPh sb="4" eb="5">
      <t>ク</t>
    </rPh>
    <rPh sb="5" eb="7">
      <t>トキワ</t>
    </rPh>
    <rPh sb="8" eb="9">
      <t>ジョウ</t>
    </rPh>
    <rPh sb="10" eb="12">
      <t>チョウメ</t>
    </rPh>
    <phoneticPr fontId="5"/>
  </si>
  <si>
    <t>歌志内市字文殊200番地</t>
    <rPh sb="0" eb="3">
      <t>ウタシナイ</t>
    </rPh>
    <rPh sb="3" eb="4">
      <t>シ</t>
    </rPh>
    <rPh sb="4" eb="5">
      <t>アザ</t>
    </rPh>
    <rPh sb="5" eb="7">
      <t>モンジュ</t>
    </rPh>
    <rPh sb="10" eb="12">
      <t>バンチ</t>
    </rPh>
    <phoneticPr fontId="5"/>
  </si>
  <si>
    <t>函館市釜谷町227番地</t>
    <rPh sb="0" eb="2">
      <t>ハコダテ</t>
    </rPh>
    <rPh sb="2" eb="3">
      <t>シ</t>
    </rPh>
    <rPh sb="3" eb="5">
      <t>カマタニ</t>
    </rPh>
    <rPh sb="5" eb="6">
      <t>マチ</t>
    </rPh>
    <rPh sb="9" eb="11">
      <t>バンチ</t>
    </rPh>
    <phoneticPr fontId="5"/>
  </si>
  <si>
    <t>釧路市阿寒町阿寒湖温泉６丁目４番１号</t>
    <rPh sb="0" eb="2">
      <t>クシロ</t>
    </rPh>
    <rPh sb="2" eb="3">
      <t>シ</t>
    </rPh>
    <rPh sb="3" eb="5">
      <t>アカン</t>
    </rPh>
    <rPh sb="5" eb="6">
      <t>チョウ</t>
    </rPh>
    <rPh sb="6" eb="8">
      <t>アカン</t>
    </rPh>
    <rPh sb="8" eb="9">
      <t>コ</t>
    </rPh>
    <rPh sb="9" eb="11">
      <t>オンセン</t>
    </rPh>
    <rPh sb="12" eb="14">
      <t>チョウメ</t>
    </rPh>
    <rPh sb="15" eb="16">
      <t>バン</t>
    </rPh>
    <rPh sb="17" eb="18">
      <t>ゴウ</t>
    </rPh>
    <phoneticPr fontId="5"/>
  </si>
  <si>
    <t>北海道教育大学附属釧路義務教育学校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クシロ</t>
    </rPh>
    <rPh sb="11" eb="13">
      <t>ギム</t>
    </rPh>
    <rPh sb="13" eb="15">
      <t>キョウイク</t>
    </rPh>
    <rPh sb="15" eb="17">
      <t>ガッコウ</t>
    </rPh>
    <phoneticPr fontId="5"/>
  </si>
  <si>
    <t>北海道教育大学附属釧路小学校</t>
    <rPh sb="0" eb="11">
      <t>ホッカイドウキョウイクダイガクフゾククシロ</t>
    </rPh>
    <rPh sb="11" eb="14">
      <t>ショウガッコウ</t>
    </rPh>
    <phoneticPr fontId="7"/>
  </si>
  <si>
    <t>北海道伊達開来高等学校</t>
    <phoneticPr fontId="5"/>
  </si>
  <si>
    <t>伊達市竹原町44</t>
    <phoneticPr fontId="5"/>
  </si>
  <si>
    <t>網走郡大空町東藻琴79番地
網走郡大空町女満別昭和１０４番地の１</t>
    <phoneticPr fontId="5"/>
  </si>
  <si>
    <t>女満別高等学校及び町立東藻琴高等学校の再編による設置</t>
    <phoneticPr fontId="5"/>
  </si>
  <si>
    <t>伊達高等学校及び伊達緑丘高等学校の再編による設置</t>
    <phoneticPr fontId="5"/>
  </si>
  <si>
    <t>道立から町立へ移管</t>
    <rPh sb="0" eb="2">
      <t>ドウリツ</t>
    </rPh>
    <rPh sb="4" eb="6">
      <t>チョウリツ</t>
    </rPh>
    <rPh sb="7" eb="9">
      <t>イカン</t>
    </rPh>
    <phoneticPr fontId="5"/>
  </si>
  <si>
    <t>札幌市西区山の手５条８丁目１番38号</t>
    <rPh sb="0" eb="2">
      <t>サッポロ</t>
    </rPh>
    <rPh sb="2" eb="3">
      <t>シ</t>
    </rPh>
    <rPh sb="3" eb="4">
      <t>ニシ</t>
    </rPh>
    <rPh sb="4" eb="5">
      <t>ク</t>
    </rPh>
    <rPh sb="5" eb="6">
      <t>ヤマ</t>
    </rPh>
    <rPh sb="7" eb="8">
      <t>テ</t>
    </rPh>
    <rPh sb="9" eb="10">
      <t>ジョウ</t>
    </rPh>
    <rPh sb="11" eb="13">
      <t>チョウメ</t>
    </rPh>
    <rPh sb="14" eb="15">
      <t>バン</t>
    </rPh>
    <rPh sb="17" eb="18">
      <t>ゴウ</t>
    </rPh>
    <phoneticPr fontId="5"/>
  </si>
  <si>
    <t>札幌市白石区東米里2062番地10</t>
    <rPh sb="0" eb="2">
      <t>サッポロ</t>
    </rPh>
    <rPh sb="2" eb="3">
      <t>シ</t>
    </rPh>
    <rPh sb="3" eb="5">
      <t>シロイシ</t>
    </rPh>
    <rPh sb="5" eb="6">
      <t>ク</t>
    </rPh>
    <rPh sb="6" eb="7">
      <t>ヒガシ</t>
    </rPh>
    <rPh sb="7" eb="9">
      <t>ヨネサト</t>
    </rPh>
    <rPh sb="13" eb="15">
      <t>バンチ</t>
    </rPh>
    <phoneticPr fontId="5"/>
  </si>
  <si>
    <t>苫小牧市明徳町３丁目10番３号</t>
    <rPh sb="0" eb="3">
      <t>トマコマイ</t>
    </rPh>
    <rPh sb="3" eb="4">
      <t>シ</t>
    </rPh>
    <rPh sb="4" eb="7">
      <t>メイトクマチ</t>
    </rPh>
    <rPh sb="8" eb="10">
      <t>チョウメ</t>
    </rPh>
    <rPh sb="12" eb="13">
      <t>バン</t>
    </rPh>
    <rPh sb="14" eb="15">
      <t>ゴウ</t>
    </rPh>
    <phoneticPr fontId="5"/>
  </si>
  <si>
    <t>常盤小学校及び石山東小学校の統合に伴う新設</t>
    <phoneticPr fontId="5"/>
  </si>
  <si>
    <t>歌志内小学校、歌志内中学校からの移行による新設</t>
    <phoneticPr fontId="5"/>
  </si>
  <si>
    <t>戸井西小学校、日新小学校、潮光中学校、日新中学校からの移行による新設</t>
    <phoneticPr fontId="5"/>
  </si>
  <si>
    <t>阿寒湖小学校、阿寒湖中学校からの移行による新設</t>
    <phoneticPr fontId="5"/>
  </si>
  <si>
    <t>国立病院機構八雲病院から北海道医療センターへの機能移転による新設</t>
    <phoneticPr fontId="5"/>
  </si>
  <si>
    <t>進学希望者の増加（知的障がい）対策による分校の新設</t>
    <phoneticPr fontId="5"/>
  </si>
  <si>
    <t>小学部及び中学部を設置する特別支援学校の新設</t>
    <phoneticPr fontId="5"/>
  </si>
  <si>
    <t>東小学校への統合による廃止</t>
    <phoneticPr fontId="5"/>
  </si>
  <si>
    <t>歌志内学園（義務教育学校）への移行による廃止</t>
    <phoneticPr fontId="5"/>
  </si>
  <si>
    <t>芸術の森小学校（新設）への統合による廃止</t>
    <phoneticPr fontId="5"/>
  </si>
  <si>
    <t>地球岬小学校への統合による廃止</t>
    <phoneticPr fontId="5"/>
  </si>
  <si>
    <t>えりも小学校への統合による廃止</t>
    <phoneticPr fontId="5"/>
  </si>
  <si>
    <t>戸井学園（義務教育学校）への移行による廃止</t>
    <phoneticPr fontId="5"/>
  </si>
  <si>
    <t>八雲小学校への統合による廃止</t>
    <phoneticPr fontId="5"/>
  </si>
  <si>
    <t>東神楽小学校への統合による廃止</t>
    <phoneticPr fontId="5"/>
  </si>
  <si>
    <t>音標小学校への統合による廃止</t>
    <phoneticPr fontId="5"/>
  </si>
  <si>
    <t>南小学校への統合による廃止</t>
    <phoneticPr fontId="5"/>
  </si>
  <si>
    <t>駒場小学校への統合による廃止</t>
    <phoneticPr fontId="5"/>
  </si>
  <si>
    <t>阿寒湖義務教育学校（義務教育学校）への移行による廃止</t>
    <phoneticPr fontId="5"/>
  </si>
  <si>
    <t>弟子屈小学校への統合による廃止</t>
    <phoneticPr fontId="5"/>
  </si>
  <si>
    <t>北海道教育大学附属釧路義務教育学校（義務教育学校）への移行による廃止</t>
    <rPh sb="0" eb="3">
      <t>ホッカイドウ</t>
    </rPh>
    <rPh sb="3" eb="11">
      <t>キョウイクダイガクフゾククシロ</t>
    </rPh>
    <phoneticPr fontId="5"/>
  </si>
  <si>
    <t>東中学校への統合による廃止</t>
    <phoneticPr fontId="5"/>
  </si>
  <si>
    <t>北海道教育大学附属釧路中学校</t>
    <rPh sb="0" eb="11">
      <t>ホッカイドウキョウイクダイガクフゾククシロ</t>
    </rPh>
    <rPh sb="11" eb="14">
      <t>チュウガッコウ</t>
    </rPh>
    <phoneticPr fontId="7"/>
  </si>
  <si>
    <t>光洋中学校への統合による廃止</t>
    <phoneticPr fontId="5"/>
  </si>
  <si>
    <t>小学校</t>
    <rPh sb="0" eb="3">
      <t>ショウガッコウ</t>
    </rPh>
    <phoneticPr fontId="5"/>
  </si>
  <si>
    <t>胆振</t>
    <rPh sb="0" eb="2">
      <t>イブリ</t>
    </rPh>
    <phoneticPr fontId="5"/>
  </si>
  <si>
    <t>苫小牧市</t>
    <rPh sb="0" eb="4">
      <t>トマコマイシ</t>
    </rPh>
    <phoneticPr fontId="5"/>
  </si>
  <si>
    <t>４　名称変更</t>
    <rPh sb="2" eb="4">
      <t>メイショウ</t>
    </rPh>
    <rPh sb="4" eb="6">
      <t>ヘンコウ</t>
    </rPh>
    <phoneticPr fontId="4"/>
  </si>
  <si>
    <t>北海道教育大学附属釧路小学校、北海道教育大学附属釧路中学校からの移行による新設</t>
    <rPh sb="0" eb="11">
      <t>ホッカイドウキョウイクダイガクフゾククシロ</t>
    </rPh>
    <rPh sb="15" eb="26">
      <t>ホッカイドウキョウイクダイガクフゾククシロ</t>
    </rPh>
    <phoneticPr fontId="5"/>
  </si>
  <si>
    <t>１　設置（小学校１、義務教育学校４、高等学校２、特別支援学校３　　計10校）</t>
    <rPh sb="5" eb="8">
      <t>ショウガッコウ</t>
    </rPh>
    <rPh sb="10" eb="12">
      <t>ギム</t>
    </rPh>
    <rPh sb="12" eb="14">
      <t>キョウイク</t>
    </rPh>
    <rPh sb="14" eb="16">
      <t>ガッコウ</t>
    </rPh>
    <rPh sb="18" eb="20">
      <t>コウトウ</t>
    </rPh>
    <rPh sb="20" eb="22">
      <t>ガッコウ</t>
    </rPh>
    <rPh sb="24" eb="26">
      <t>トクベツ</t>
    </rPh>
    <rPh sb="26" eb="28">
      <t>シエン</t>
    </rPh>
    <rPh sb="28" eb="30">
      <t>ガッコウ</t>
    </rPh>
    <rPh sb="36" eb="37">
      <t>コウ</t>
    </rPh>
    <phoneticPr fontId="4"/>
  </si>
  <si>
    <t>釧路市桜ヶ岡７丁目12番48号
釧路市桜ヶ岡７丁目12番２号</t>
    <rPh sb="0" eb="3">
      <t>クシロシ</t>
    </rPh>
    <rPh sb="3" eb="6">
      <t>サクラガオカ</t>
    </rPh>
    <rPh sb="7" eb="9">
      <t>チョウメ</t>
    </rPh>
    <rPh sb="11" eb="12">
      <t>バン</t>
    </rPh>
    <rPh sb="14" eb="15">
      <t>ゴウ</t>
    </rPh>
    <rPh sb="16" eb="28">
      <t>クシロシサクラガオカ7チョウメ12バン</t>
    </rPh>
    <rPh sb="29" eb="30">
      <t>ゴウ</t>
    </rPh>
    <phoneticPr fontId="5"/>
  </si>
  <si>
    <t>女満別幼稚園</t>
    <rPh sb="0" eb="3">
      <t>メマンベツ</t>
    </rPh>
    <rPh sb="3" eb="6">
      <t>ヨウチエン</t>
    </rPh>
    <phoneticPr fontId="7"/>
  </si>
  <si>
    <t>十勝</t>
    <rPh sb="0" eb="2">
      <t>トカチ</t>
    </rPh>
    <phoneticPr fontId="1"/>
  </si>
  <si>
    <t>浦幌町</t>
    <rPh sb="0" eb="3">
      <t>ウラホロチョウ</t>
    </rPh>
    <phoneticPr fontId="5"/>
  </si>
  <si>
    <t>浦幌町立厚内幼稚園</t>
    <rPh sb="0" eb="2">
      <t>ウラホロ</t>
    </rPh>
    <rPh sb="2" eb="4">
      <t>チョウリツ</t>
    </rPh>
    <rPh sb="4" eb="6">
      <t>アツナイ</t>
    </rPh>
    <rPh sb="6" eb="9">
      <t>ヨウチエン</t>
    </rPh>
    <phoneticPr fontId="5"/>
  </si>
  <si>
    <t>浦幌町立</t>
    <rPh sb="0" eb="2">
      <t>ウラホロ</t>
    </rPh>
    <rPh sb="2" eb="4">
      <t>チョウリツ</t>
    </rPh>
    <phoneticPr fontId="5"/>
  </si>
  <si>
    <t>胆振</t>
    <rPh sb="0" eb="2">
      <t>イブリ</t>
    </rPh>
    <phoneticPr fontId="2"/>
  </si>
  <si>
    <t>上川</t>
    <rPh sb="0" eb="2">
      <t>カミカワ</t>
    </rPh>
    <phoneticPr fontId="2"/>
  </si>
  <si>
    <t>後志</t>
    <rPh sb="0" eb="2">
      <t>シリベシ</t>
    </rPh>
    <phoneticPr fontId="2"/>
  </si>
  <si>
    <t>渡島</t>
    <rPh sb="0" eb="2">
      <t>オシマ</t>
    </rPh>
    <phoneticPr fontId="2"/>
  </si>
  <si>
    <t>石狩</t>
    <rPh sb="0" eb="2">
      <t>イシカリ</t>
    </rPh>
    <phoneticPr fontId="2"/>
  </si>
  <si>
    <t>オホーツク</t>
  </si>
  <si>
    <t>清泉幼稚園</t>
    <rPh sb="0" eb="2">
      <t>セイセン</t>
    </rPh>
    <rPh sb="2" eb="5">
      <t>ヨウチエン</t>
    </rPh>
    <phoneticPr fontId="2"/>
  </si>
  <si>
    <t>大谷ひかり幼稚園</t>
    <rPh sb="0" eb="2">
      <t>オオタニ</t>
    </rPh>
    <rPh sb="5" eb="8">
      <t>ヨウチエン</t>
    </rPh>
    <phoneticPr fontId="2"/>
  </si>
  <si>
    <t>塩谷大谷幼稚園</t>
    <rPh sb="0" eb="1">
      <t>シオ</t>
    </rPh>
    <rPh sb="1" eb="2">
      <t>タニ</t>
    </rPh>
    <rPh sb="2" eb="4">
      <t>オオタニ</t>
    </rPh>
    <rPh sb="4" eb="7">
      <t>ヨウチエン</t>
    </rPh>
    <phoneticPr fontId="2"/>
  </si>
  <si>
    <t>長万部マリア幼稚園</t>
    <rPh sb="0" eb="3">
      <t>オシャマンベ</t>
    </rPh>
    <rPh sb="6" eb="9">
      <t>ヨウチエン</t>
    </rPh>
    <phoneticPr fontId="2"/>
  </si>
  <si>
    <t>北郷札幌幼稚園</t>
    <rPh sb="0" eb="1">
      <t>キタ</t>
    </rPh>
    <rPh sb="2" eb="4">
      <t>サッポロ</t>
    </rPh>
    <rPh sb="4" eb="7">
      <t>ヨウチエン</t>
    </rPh>
    <phoneticPr fontId="2"/>
  </si>
  <si>
    <t>認定こども園太陽の子幼稚園</t>
    <rPh sb="0" eb="2">
      <t>ニンテイ</t>
    </rPh>
    <rPh sb="5" eb="6">
      <t>ソノ</t>
    </rPh>
    <rPh sb="6" eb="8">
      <t>タイヨウ</t>
    </rPh>
    <rPh sb="9" eb="10">
      <t>コ</t>
    </rPh>
    <rPh sb="10" eb="13">
      <t>ヨウチエン</t>
    </rPh>
    <phoneticPr fontId="2"/>
  </si>
  <si>
    <t>苫小牧ふたば幼稚園</t>
    <rPh sb="0" eb="3">
      <t>トマコマイ</t>
    </rPh>
    <rPh sb="6" eb="9">
      <t>ヨウチエン</t>
    </rPh>
    <phoneticPr fontId="2"/>
  </si>
  <si>
    <t>第２あつべつ幼稚園</t>
    <rPh sb="0" eb="1">
      <t>ダイ</t>
    </rPh>
    <rPh sb="6" eb="9">
      <t>ヨウチエン</t>
    </rPh>
    <phoneticPr fontId="2"/>
  </si>
  <si>
    <t>Cinq Perles幼稚園</t>
    <rPh sb="11" eb="14">
      <t>ヨウチエン</t>
    </rPh>
    <phoneticPr fontId="2"/>
  </si>
  <si>
    <t>網走若葉幼稚園</t>
    <rPh sb="0" eb="2">
      <t>アバシリ</t>
    </rPh>
    <rPh sb="2" eb="4">
      <t>ワカバ</t>
    </rPh>
    <rPh sb="4" eb="7">
      <t>ヨウチエン</t>
    </rPh>
    <phoneticPr fontId="2"/>
  </si>
  <si>
    <t>つみき幼稚園</t>
    <rPh sb="3" eb="6">
      <t>ヨウチエン</t>
    </rPh>
    <phoneticPr fontId="2"/>
  </si>
  <si>
    <t>黎明幼稚園</t>
    <rPh sb="0" eb="2">
      <t>レイメイ</t>
    </rPh>
    <rPh sb="2" eb="5">
      <t>ヨウチエン</t>
    </rPh>
    <phoneticPr fontId="2"/>
  </si>
  <si>
    <t>ときわみなみの幼稚園</t>
    <rPh sb="7" eb="10">
      <t>ヨウチエン</t>
    </rPh>
    <phoneticPr fontId="2"/>
  </si>
  <si>
    <t>はくちょう幼稚園</t>
    <rPh sb="5" eb="8">
      <t>ヨウチエン</t>
    </rPh>
    <phoneticPr fontId="2"/>
  </si>
  <si>
    <t>札幌国際大学付属幼稚園</t>
    <rPh sb="0" eb="2">
      <t>サッポロ</t>
    </rPh>
    <rPh sb="2" eb="4">
      <t>コクサイ</t>
    </rPh>
    <rPh sb="4" eb="6">
      <t>ダイガク</t>
    </rPh>
    <rPh sb="6" eb="8">
      <t>フゾク</t>
    </rPh>
    <rPh sb="8" eb="11">
      <t>ヨウチエン</t>
    </rPh>
    <phoneticPr fontId="2"/>
  </si>
  <si>
    <t>北海道文教大学附属幼稚園</t>
    <rPh sb="0" eb="3">
      <t>ホッカイドウ</t>
    </rPh>
    <rPh sb="3" eb="5">
      <t>ブンキョウ</t>
    </rPh>
    <rPh sb="5" eb="7">
      <t>ダイガク</t>
    </rPh>
    <rPh sb="7" eb="9">
      <t>フゾク</t>
    </rPh>
    <rPh sb="9" eb="12">
      <t>ヨウチエン</t>
    </rPh>
    <phoneticPr fontId="2"/>
  </si>
  <si>
    <t>原学園ひかり幼稚園</t>
    <rPh sb="0" eb="1">
      <t>ハラ</t>
    </rPh>
    <rPh sb="1" eb="3">
      <t>ガクエン</t>
    </rPh>
    <rPh sb="6" eb="9">
      <t>ヨウチエン</t>
    </rPh>
    <phoneticPr fontId="2"/>
  </si>
  <si>
    <t>高等学校</t>
    <rPh sb="0" eb="2">
      <t>コウトウ</t>
    </rPh>
    <rPh sb="2" eb="4">
      <t>ガッコウ</t>
    </rPh>
    <phoneticPr fontId="5"/>
  </si>
  <si>
    <t>（幕別町）</t>
    <rPh sb="1" eb="4">
      <t>マクベツチョウ</t>
    </rPh>
    <phoneticPr fontId="7"/>
  </si>
  <si>
    <t>江陵高等学校</t>
    <rPh sb="0" eb="2">
      <t>コウリョウ</t>
    </rPh>
    <rPh sb="2" eb="4">
      <t>コウトウ</t>
    </rPh>
    <rPh sb="4" eb="6">
      <t>ガッコウ</t>
    </rPh>
    <phoneticPr fontId="7"/>
  </si>
  <si>
    <t>R3.3.31</t>
    <phoneticPr fontId="5"/>
  </si>
  <si>
    <t>R3.6.30</t>
    <phoneticPr fontId="5"/>
  </si>
  <si>
    <t>（室蘭市）</t>
    <phoneticPr fontId="5"/>
  </si>
  <si>
    <t>（旭川市）</t>
    <phoneticPr fontId="5"/>
  </si>
  <si>
    <t>（小樽市）</t>
    <phoneticPr fontId="5"/>
  </si>
  <si>
    <t>（長万部町）</t>
    <phoneticPr fontId="5"/>
  </si>
  <si>
    <t>（札幌市）</t>
    <phoneticPr fontId="5"/>
  </si>
  <si>
    <t>（函館市）</t>
    <phoneticPr fontId="5"/>
  </si>
  <si>
    <t>（苫小牧市）</t>
    <phoneticPr fontId="5"/>
  </si>
  <si>
    <t>（網走市）</t>
    <phoneticPr fontId="5"/>
  </si>
  <si>
    <t>根室</t>
    <rPh sb="0" eb="2">
      <t>ネムロ</t>
    </rPh>
    <phoneticPr fontId="2"/>
  </si>
  <si>
    <t>根室市</t>
    <rPh sb="0" eb="3">
      <t>ネムロシ</t>
    </rPh>
    <phoneticPr fontId="2"/>
  </si>
  <si>
    <t>柏陵中学校</t>
  </si>
  <si>
    <t>根室市西浜町４丁目１番地</t>
    <rPh sb="0" eb="3">
      <t>ネムロシ</t>
    </rPh>
    <rPh sb="3" eb="5">
      <t>ニシハマ</t>
    </rPh>
    <rPh sb="5" eb="6">
      <t>マチ</t>
    </rPh>
    <rPh sb="7" eb="9">
      <t>チョウメ</t>
    </rPh>
    <rPh sb="10" eb="12">
      <t>バンチ</t>
    </rPh>
    <phoneticPr fontId="2"/>
  </si>
  <si>
    <t>滝上町</t>
    <rPh sb="0" eb="3">
      <t>タキノウエマチ</t>
    </rPh>
    <phoneticPr fontId="2"/>
  </si>
  <si>
    <t>滝上町字サクルー原野基線16番地</t>
    <rPh sb="0" eb="1">
      <t>タキ</t>
    </rPh>
    <rPh sb="1" eb="2">
      <t>ウエ</t>
    </rPh>
    <rPh sb="2" eb="3">
      <t>マチ</t>
    </rPh>
    <rPh sb="3" eb="4">
      <t>アザ</t>
    </rPh>
    <rPh sb="8" eb="10">
      <t>ゲンヤ</t>
    </rPh>
    <rPh sb="10" eb="11">
      <t>キ</t>
    </rPh>
    <rPh sb="11" eb="12">
      <t>セン</t>
    </rPh>
    <rPh sb="14" eb="16">
      <t>バンチ</t>
    </rPh>
    <phoneticPr fontId="2"/>
  </si>
  <si>
    <t>釧路</t>
    <rPh sb="0" eb="2">
      <t>クシロ</t>
    </rPh>
    <phoneticPr fontId="2"/>
  </si>
  <si>
    <t>白糠町</t>
    <rPh sb="0" eb="3">
      <t>シラヌカチョウ</t>
    </rPh>
    <phoneticPr fontId="2"/>
  </si>
  <si>
    <t>白糠町西４条北２丁目２番地８</t>
    <rPh sb="0" eb="3">
      <t>シラヌカチョウ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</si>
  <si>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滝上中学校</t>
  </si>
  <si>
    <t>白糠中学校</t>
  </si>
  <si>
    <t>苫小牧東小学校</t>
    <rPh sb="0" eb="3">
      <t>トマコマイ</t>
    </rPh>
    <rPh sb="3" eb="4">
      <t>ヒガシ</t>
    </rPh>
    <rPh sb="4" eb="7">
      <t>ショウガッコウ</t>
    </rPh>
    <phoneticPr fontId="2"/>
  </si>
  <si>
    <t>苫小牧市旭町１丁目７番10号</t>
    <rPh sb="0" eb="4">
      <t>トマコマイシ</t>
    </rPh>
    <rPh sb="4" eb="5">
      <t>アサヒ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</si>
  <si>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大空町</t>
    <rPh sb="0" eb="3">
      <t>オオゾラチョウ</t>
    </rPh>
    <phoneticPr fontId="5"/>
  </si>
  <si>
    <t>幕別町</t>
    <rPh sb="0" eb="3">
      <t>マクベツチョウ</t>
    </rPh>
    <phoneticPr fontId="7"/>
  </si>
  <si>
    <t>伊達市</t>
    <rPh sb="0" eb="3">
      <t>ダテシ</t>
    </rPh>
    <phoneticPr fontId="7"/>
  </si>
  <si>
    <t>北海道函館稜北高等学校</t>
    <rPh sb="0" eb="3">
      <t>ホッカイドウ</t>
    </rPh>
    <rPh sb="3" eb="5">
      <t>ハコダテ</t>
    </rPh>
    <rPh sb="5" eb="6">
      <t>リョウ</t>
    </rPh>
    <rPh sb="6" eb="7">
      <t>ホク</t>
    </rPh>
    <rPh sb="7" eb="9">
      <t>コウトウ</t>
    </rPh>
    <rPh sb="9" eb="11">
      <t>ガッコウ</t>
    </rPh>
    <phoneticPr fontId="7"/>
  </si>
  <si>
    <t>北海道女満別高等学校</t>
    <rPh sb="0" eb="3">
      <t>ホッカイドウ</t>
    </rPh>
    <rPh sb="3" eb="6">
      <t>メマンベツ</t>
    </rPh>
    <rPh sb="6" eb="8">
      <t>コウトウ</t>
    </rPh>
    <rPh sb="8" eb="10">
      <t>ガッコウ</t>
    </rPh>
    <phoneticPr fontId="7"/>
  </si>
  <si>
    <t>北海道東藻琴高等学校</t>
    <phoneticPr fontId="7"/>
  </si>
  <si>
    <t>北海道幕別高等学校</t>
    <rPh sb="0" eb="3">
      <t>ホッカイドウ</t>
    </rPh>
    <rPh sb="3" eb="5">
      <t>マクベツ</t>
    </rPh>
    <rPh sb="5" eb="7">
      <t>コウトウ</t>
    </rPh>
    <rPh sb="7" eb="9">
      <t>ガッコウ</t>
    </rPh>
    <phoneticPr fontId="7"/>
  </si>
  <si>
    <t>北海道伊達高等学校</t>
    <phoneticPr fontId="7"/>
  </si>
  <si>
    <t>新設する伊達開来高等学校への再編による廃止</t>
    <phoneticPr fontId="5"/>
  </si>
  <si>
    <t>令和元年度募集停止による廃止</t>
    <phoneticPr fontId="5"/>
  </si>
  <si>
    <t>道立から町立に移管</t>
    <phoneticPr fontId="5"/>
  </si>
  <si>
    <t>新設する大空高等学校への再編による廃止</t>
    <phoneticPr fontId="5"/>
  </si>
  <si>
    <t>令和元年度募集停止による廃止</t>
    <rPh sb="0" eb="2">
      <t>レイワ</t>
    </rPh>
    <rPh sb="2" eb="4">
      <t>ガンネン</t>
    </rPh>
    <rPh sb="4" eb="5">
      <t>ド</t>
    </rPh>
    <rPh sb="5" eb="7">
      <t>ボシュウ</t>
    </rPh>
    <rPh sb="7" eb="9">
      <t>テイシ</t>
    </rPh>
    <rPh sb="12" eb="14">
      <t>ハイシ</t>
    </rPh>
    <phoneticPr fontId="5"/>
  </si>
  <si>
    <t>さくらの森幼稚園</t>
    <rPh sb="4" eb="5">
      <t>モリ</t>
    </rPh>
    <rPh sb="5" eb="8">
      <t>ヨウチエン</t>
    </rPh>
    <phoneticPr fontId="1"/>
  </si>
  <si>
    <t>（千歳市）</t>
    <rPh sb="1" eb="3">
      <t>チトセ</t>
    </rPh>
    <rPh sb="3" eb="4">
      <t>シ</t>
    </rPh>
    <phoneticPr fontId="1"/>
  </si>
  <si>
    <t>千歳わかば幼稚園</t>
    <rPh sb="0" eb="2">
      <t>チトセ</t>
    </rPh>
    <rPh sb="5" eb="8">
      <t>ヨウチエン</t>
    </rPh>
    <phoneticPr fontId="1"/>
  </si>
  <si>
    <t>R3.4.1～</t>
    <phoneticPr fontId="4"/>
  </si>
  <si>
    <t>H17.4.1～</t>
    <phoneticPr fontId="5"/>
  </si>
  <si>
    <t>H16.4.1～</t>
    <phoneticPr fontId="4"/>
  </si>
  <si>
    <t>S49.4.1～</t>
    <phoneticPr fontId="5"/>
  </si>
  <si>
    <t>H30.4.1～</t>
    <phoneticPr fontId="1"/>
  </si>
  <si>
    <t>美瑛町立</t>
    <rPh sb="0" eb="2">
      <t>ビエイ</t>
    </rPh>
    <rPh sb="2" eb="4">
      <t>チョウリツ</t>
    </rPh>
    <phoneticPr fontId="1"/>
  </si>
  <si>
    <t xml:space="preserve">  〃</t>
    <phoneticPr fontId="1"/>
  </si>
  <si>
    <t>厚岸町立</t>
    <rPh sb="0" eb="2">
      <t>アッケシ</t>
    </rPh>
    <rPh sb="2" eb="4">
      <t>チョウリツ</t>
    </rPh>
    <phoneticPr fontId="1"/>
  </si>
  <si>
    <t>高等学校</t>
    <rPh sb="0" eb="2">
      <t>コウトウ</t>
    </rPh>
    <rPh sb="2" eb="4">
      <t>ガッコウ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</si>
  <si>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7"/>
  </si>
  <si>
    <t>石狩</t>
    <rPh sb="0" eb="2">
      <t>イシカリ</t>
    </rPh>
    <phoneticPr fontId="7"/>
  </si>
  <si>
    <t>札幌市</t>
    <rPh sb="0" eb="3">
      <t>サッポロシ</t>
    </rPh>
    <phoneticPr fontId="7"/>
  </si>
  <si>
    <t>(恵庭市)</t>
    <rPh sb="1" eb="4">
      <t>エニワシ</t>
    </rPh>
    <phoneticPr fontId="7"/>
  </si>
  <si>
    <t>北海道文教大学明清高等学校</t>
    <rPh sb="0" eb="3">
      <t>ホッカイドウ</t>
    </rPh>
    <rPh sb="3" eb="5">
      <t>ブンキョウ</t>
    </rPh>
    <rPh sb="5" eb="7">
      <t>ダイガク</t>
    </rPh>
    <rPh sb="7" eb="8">
      <t>メイ</t>
    </rPh>
    <rPh sb="8" eb="9">
      <t>キヨシ</t>
    </rPh>
    <rPh sb="9" eb="11">
      <t>コウトウ</t>
    </rPh>
    <rPh sb="11" eb="13">
      <t>ガッコウ</t>
    </rPh>
    <phoneticPr fontId="7"/>
  </si>
  <si>
    <t>北海道文教大学附属高等学校</t>
    <rPh sb="0" eb="3">
      <t>ホッカイドウ</t>
    </rPh>
    <rPh sb="3" eb="5">
      <t>ブンキョウ</t>
    </rPh>
    <rPh sb="5" eb="7">
      <t>ダイガク</t>
    </rPh>
    <rPh sb="7" eb="9">
      <t>フゾク</t>
    </rPh>
    <rPh sb="9" eb="11">
      <t>コウトウ</t>
    </rPh>
    <rPh sb="11" eb="13">
      <t>ガッコウ</t>
    </rPh>
    <phoneticPr fontId="7"/>
  </si>
  <si>
    <t>R3.4.1</t>
    <phoneticPr fontId="7"/>
  </si>
  <si>
    <t>市立札幌山の手支援学校</t>
    <rPh sb="0" eb="2">
      <t>シリツ</t>
    </rPh>
    <rPh sb="2" eb="4">
      <t>サッポロ</t>
    </rPh>
    <rPh sb="4" eb="5">
      <t>ヤマ</t>
    </rPh>
    <rPh sb="6" eb="7">
      <t>テ</t>
    </rPh>
    <rPh sb="7" eb="9">
      <t>シエン</t>
    </rPh>
    <rPh sb="9" eb="11">
      <t>ガッコウ</t>
    </rPh>
    <phoneticPr fontId="7"/>
  </si>
  <si>
    <t>札幌市立山の手養護学校</t>
    <rPh sb="0" eb="2">
      <t>サッポロ</t>
    </rPh>
    <rPh sb="2" eb="4">
      <t>シリツ</t>
    </rPh>
    <rPh sb="4" eb="5">
      <t>ヤマ</t>
    </rPh>
    <rPh sb="6" eb="7">
      <t>テ</t>
    </rPh>
    <rPh sb="7" eb="9">
      <t>ヨウゴ</t>
    </rPh>
    <rPh sb="9" eb="11">
      <t>ガッコウ</t>
    </rPh>
    <phoneticPr fontId="7"/>
  </si>
  <si>
    <t>R2.8.1</t>
    <phoneticPr fontId="7"/>
  </si>
  <si>
    <t>併設する病院内へ移転に合わせ変更</t>
    <rPh sb="0" eb="2">
      <t>ヘイセツ</t>
    </rPh>
    <rPh sb="4" eb="7">
      <t>ビョウインナイ</t>
    </rPh>
    <rPh sb="8" eb="10">
      <t>イテン</t>
    </rPh>
    <rPh sb="11" eb="12">
      <t>ア</t>
    </rPh>
    <rPh sb="14" eb="16">
      <t>ヘンコウ</t>
    </rPh>
    <phoneticPr fontId="7"/>
  </si>
  <si>
    <t>中学校</t>
    <rPh sb="0" eb="3">
      <t>チュウガッコウ</t>
    </rPh>
    <phoneticPr fontId="7"/>
  </si>
  <si>
    <t>北海道文教大学附属高等学校</t>
    <rPh sb="0" eb="7">
      <t>ホッカイドウブンキョウダイガク</t>
    </rPh>
    <rPh sb="7" eb="9">
      <t>フゾク</t>
    </rPh>
    <rPh sb="9" eb="11">
      <t>コウトウ</t>
    </rPh>
    <rPh sb="11" eb="13">
      <t>ガッコウ</t>
    </rPh>
    <phoneticPr fontId="7"/>
  </si>
  <si>
    <t>（恵庭市）</t>
    <rPh sb="1" eb="4">
      <t>エニワシ</t>
    </rPh>
    <phoneticPr fontId="2"/>
  </si>
  <si>
    <t>苫小牧市旭町３丁目３番４号</t>
    <phoneticPr fontId="2"/>
  </si>
  <si>
    <t>恵庭市黄金中央５丁目207番11</t>
    <rPh sb="0" eb="3">
      <t>エニワシ</t>
    </rPh>
    <rPh sb="3" eb="5">
      <t>コガネ</t>
    </rPh>
    <rPh sb="5" eb="7">
      <t>チュウオウ</t>
    </rPh>
    <rPh sb="8" eb="10">
      <t>チョウメ</t>
    </rPh>
    <rPh sb="13" eb="14">
      <t>バン</t>
    </rPh>
    <phoneticPr fontId="2"/>
  </si>
  <si>
    <t>札幌市南区藤野400番地</t>
    <rPh sb="0" eb="3">
      <t>サッポロシ</t>
    </rPh>
    <rPh sb="3" eb="5">
      <t>ミナミク</t>
    </rPh>
    <rPh sb="5" eb="7">
      <t>フジノ</t>
    </rPh>
    <rPh sb="10" eb="12">
      <t>バンチ</t>
    </rPh>
    <phoneticPr fontId="2"/>
  </si>
  <si>
    <t>根室市敷島町１丁目10番地</t>
    <rPh sb="0" eb="3">
      <t>ネムロシ</t>
    </rPh>
    <rPh sb="3" eb="5">
      <t>シキシマ</t>
    </rPh>
    <rPh sb="5" eb="6">
      <t>チョウ</t>
    </rPh>
    <rPh sb="7" eb="9">
      <t>チョウメ</t>
    </rPh>
    <rPh sb="11" eb="13">
      <t>バンチ</t>
    </rPh>
    <phoneticPr fontId="2"/>
  </si>
  <si>
    <t>滝上町字滝ノ上原野１線番外地</t>
    <rPh sb="0" eb="2">
      <t>タキノウエ</t>
    </rPh>
    <rPh sb="2" eb="3">
      <t>チョウ</t>
    </rPh>
    <rPh sb="3" eb="4">
      <t>アザ</t>
    </rPh>
    <rPh sb="4" eb="5">
      <t>タキ</t>
    </rPh>
    <rPh sb="6" eb="7">
      <t>ウエ</t>
    </rPh>
    <rPh sb="7" eb="9">
      <t>ゲンヤ</t>
    </rPh>
    <rPh sb="10" eb="11">
      <t>セン</t>
    </rPh>
    <rPh sb="11" eb="14">
      <t>バンガイチ</t>
    </rPh>
    <phoneticPr fontId="2"/>
  </si>
  <si>
    <t>白糠町西５条北２丁目１番地２</t>
    <rPh sb="0" eb="3">
      <t>シラヌカチョウ</t>
    </rPh>
    <rPh sb="3" eb="4">
      <t>ニシ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</si>
  <si>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校舎の改装工事完了に伴う移転</t>
    <rPh sb="0" eb="2">
      <t>コウシャ</t>
    </rPh>
    <rPh sb="3" eb="5">
      <t>カイソウ</t>
    </rPh>
    <rPh sb="5" eb="7">
      <t>コウジ</t>
    </rPh>
    <rPh sb="7" eb="9">
      <t>カンリョウ</t>
    </rPh>
    <rPh sb="10" eb="11">
      <t>トモナ</t>
    </rPh>
    <rPh sb="12" eb="14">
      <t>イテン</t>
    </rPh>
    <phoneticPr fontId="2"/>
  </si>
  <si>
    <t>校舎の老朽化に伴う移転</t>
    <rPh sb="0" eb="2">
      <t>コウシャ</t>
    </rPh>
    <rPh sb="3" eb="6">
      <t>ロウキュウカ</t>
    </rPh>
    <rPh sb="7" eb="8">
      <t>トモナ</t>
    </rPh>
    <rPh sb="9" eb="11">
      <t>イテン</t>
    </rPh>
    <phoneticPr fontId="2"/>
  </si>
  <si>
    <t>校舎の改修工事に伴う移転</t>
    <rPh sb="0" eb="2">
      <t>コウシャ</t>
    </rPh>
    <rPh sb="3" eb="5">
      <t>カイシュウ</t>
    </rPh>
    <rPh sb="5" eb="7">
      <t>コウジ</t>
    </rPh>
    <rPh sb="8" eb="9">
      <t>トモナ</t>
    </rPh>
    <rPh sb="10" eb="12">
      <t>イテン</t>
    </rPh>
    <phoneticPr fontId="2"/>
  </si>
  <si>
    <t>小学校</t>
    <rPh sb="0" eb="3">
      <t>ショウガッコウ</t>
    </rPh>
    <phoneticPr fontId="2"/>
  </si>
  <si>
    <t>特別支援学校</t>
    <rPh sb="0" eb="6">
      <t>トクベツシエンガッコウ</t>
    </rPh>
    <phoneticPr fontId="2"/>
  </si>
  <si>
    <t>北海道八雲養護学校</t>
    <rPh sb="0" eb="3">
      <t>ホッカイドウ</t>
    </rPh>
    <rPh sb="3" eb="5">
      <t>ヤクモ</t>
    </rPh>
    <rPh sb="5" eb="7">
      <t>ヨウゴ</t>
    </rPh>
    <rPh sb="7" eb="9">
      <t>ガッコウ</t>
    </rPh>
    <phoneticPr fontId="7"/>
  </si>
  <si>
    <t>北海道函館五稜郭支援学校</t>
    <rPh sb="0" eb="3">
      <t>ホッカイドウ</t>
    </rPh>
    <rPh sb="3" eb="5">
      <t>ハコダテ</t>
    </rPh>
    <rPh sb="5" eb="8">
      <t>ゴリョウカク</t>
    </rPh>
    <rPh sb="8" eb="10">
      <t>シエン</t>
    </rPh>
    <rPh sb="10" eb="12">
      <t>ガッコウ</t>
    </rPh>
    <phoneticPr fontId="7"/>
  </si>
  <si>
    <t>国立病院機構八雲病院から北海道医療センターへの機能移転による廃止</t>
    <rPh sb="0" eb="2">
      <t>コクリツ</t>
    </rPh>
    <rPh sb="2" eb="4">
      <t>ビョウイン</t>
    </rPh>
    <rPh sb="4" eb="6">
      <t>キコウ</t>
    </rPh>
    <rPh sb="6" eb="8">
      <t>ヤクモ</t>
    </rPh>
    <rPh sb="8" eb="10">
      <t>ビョウイン</t>
    </rPh>
    <rPh sb="12" eb="15">
      <t>ホッカイドウ</t>
    </rPh>
    <rPh sb="15" eb="17">
      <t>イリョウ</t>
    </rPh>
    <rPh sb="23" eb="25">
      <t>キノウ</t>
    </rPh>
    <rPh sb="25" eb="27">
      <t>イテン</t>
    </rPh>
    <rPh sb="30" eb="32">
      <t>ハイシ</t>
    </rPh>
    <phoneticPr fontId="5"/>
  </si>
  <si>
    <t>北海道函館高等支援学校への機能移転による廃止</t>
    <rPh sb="0" eb="3">
      <t>ホッカイドウ</t>
    </rPh>
    <rPh sb="3" eb="5">
      <t>ハコダテ</t>
    </rPh>
    <rPh sb="5" eb="7">
      <t>コウトウ</t>
    </rPh>
    <rPh sb="7" eb="9">
      <t>シエン</t>
    </rPh>
    <rPh sb="9" eb="11">
      <t>ガッコウ</t>
    </rPh>
    <rPh sb="13" eb="15">
      <t>キノウ</t>
    </rPh>
    <rPh sb="15" eb="17">
      <t>イテン</t>
    </rPh>
    <rPh sb="20" eb="22">
      <t>ハイシ</t>
    </rPh>
    <phoneticPr fontId="5"/>
  </si>
  <si>
    <t>２　廃止（幼稚園から認定こども園（幼保連携型）への移行による廃止を含む。）（幼稚園２０、小学校１６、中学校７、高等学校６、特別支援学校２校　　計５１校）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5" eb="59">
      <t>コウトウガッコウ</t>
    </rPh>
    <rPh sb="61" eb="67">
      <t>トクベツシエンガッコウ</t>
    </rPh>
    <rPh sb="68" eb="69">
      <t>コウ</t>
    </rPh>
    <rPh sb="74" eb="75">
      <t>コウ</t>
    </rPh>
    <phoneticPr fontId="4"/>
  </si>
  <si>
    <t>３　休校（幼稚園３、小学校６、中学校４　　計１３校）</t>
    <rPh sb="5" eb="8">
      <t>ヨウチエン</t>
    </rPh>
    <rPh sb="10" eb="13">
      <t>ショウガッコウ</t>
    </rPh>
    <rPh sb="15" eb="18">
      <t>チュウガッコウ</t>
    </rPh>
    <phoneticPr fontId="4"/>
  </si>
  <si>
    <t>歌志内小学校　特</t>
    <rPh sb="0" eb="3">
      <t>ウタシナイ</t>
    </rPh>
    <rPh sb="3" eb="6">
      <t>ショウガッコウ</t>
    </rPh>
    <rPh sb="7" eb="8">
      <t>トク</t>
    </rPh>
    <phoneticPr fontId="7"/>
  </si>
  <si>
    <t>東洋小学校　　②</t>
    <rPh sb="0" eb="2">
      <t>トウヨウ</t>
    </rPh>
    <rPh sb="2" eb="5">
      <t>ショウガッコウ</t>
    </rPh>
    <phoneticPr fontId="7"/>
  </si>
  <si>
    <t>戸井西小学校</t>
    <rPh sb="0" eb="2">
      <t>トイ</t>
    </rPh>
    <rPh sb="2" eb="3">
      <t>ニシ</t>
    </rPh>
    <rPh sb="3" eb="4">
      <t>ショウ</t>
    </rPh>
    <rPh sb="4" eb="6">
      <t>ガッコウ</t>
    </rPh>
    <phoneticPr fontId="7"/>
  </si>
  <si>
    <t>南中音更小学校　①</t>
    <rPh sb="0" eb="1">
      <t>ミナミ</t>
    </rPh>
    <rPh sb="1" eb="2">
      <t>ナカ</t>
    </rPh>
    <rPh sb="2" eb="4">
      <t>オトフケ</t>
    </rPh>
    <rPh sb="4" eb="7">
      <t>ショウガッコウ</t>
    </rPh>
    <phoneticPr fontId="7"/>
  </si>
  <si>
    <t>瀬戸瀬小学校　　②</t>
    <rPh sb="0" eb="3">
      <t>セトセ</t>
    </rPh>
    <rPh sb="3" eb="6">
      <t>ショウガッコウ</t>
    </rPh>
    <phoneticPr fontId="7"/>
  </si>
  <si>
    <t>乙忠部小学校　　③</t>
    <rPh sb="0" eb="1">
      <t>オツ</t>
    </rPh>
    <rPh sb="1" eb="2">
      <t>チュウ</t>
    </rPh>
    <rPh sb="2" eb="3">
      <t>ブ</t>
    </rPh>
    <rPh sb="3" eb="6">
      <t>ショウガッコウ</t>
    </rPh>
    <phoneticPr fontId="7"/>
  </si>
  <si>
    <t>山崎小学校　　　①</t>
    <rPh sb="0" eb="2">
      <t>ヤマザキ</t>
    </rPh>
    <rPh sb="2" eb="5">
      <t>ショウガッコウ</t>
    </rPh>
    <phoneticPr fontId="7"/>
  </si>
  <si>
    <t>日新小学校　　　①</t>
    <rPh sb="0" eb="2">
      <t>ニッシン</t>
    </rPh>
    <rPh sb="2" eb="5">
      <t>ショウガッコウ</t>
    </rPh>
    <phoneticPr fontId="7"/>
  </si>
  <si>
    <t>阿寒湖小学校　　③</t>
    <rPh sb="0" eb="2">
      <t>アカン</t>
    </rPh>
    <rPh sb="2" eb="3">
      <t>コ</t>
    </rPh>
    <rPh sb="3" eb="6">
      <t>ショウガッコウ</t>
    </rPh>
    <phoneticPr fontId="7"/>
  </si>
  <si>
    <t>奥春別小学校　　①</t>
    <rPh sb="0" eb="1">
      <t>オク</t>
    </rPh>
    <rPh sb="1" eb="3">
      <t>シュンベツ</t>
    </rPh>
    <rPh sb="3" eb="6">
      <t>ショウガッコウ</t>
    </rPh>
    <phoneticPr fontId="7"/>
  </si>
  <si>
    <t>歌志内中学校　</t>
    <rPh sb="0" eb="3">
      <t>ウタシナイ</t>
    </rPh>
    <rPh sb="3" eb="6">
      <t>チュウガッコウ</t>
    </rPh>
    <phoneticPr fontId="7"/>
  </si>
  <si>
    <t>潮光中学校 　</t>
    <rPh sb="0" eb="1">
      <t>シオ</t>
    </rPh>
    <rPh sb="1" eb="2">
      <t>ヒカリ</t>
    </rPh>
    <rPh sb="2" eb="3">
      <t>チュウ</t>
    </rPh>
    <phoneticPr fontId="7"/>
  </si>
  <si>
    <t>日新中学校　　　①</t>
    <rPh sb="0" eb="2">
      <t>ニッシン</t>
    </rPh>
    <rPh sb="2" eb="3">
      <t>チュウ</t>
    </rPh>
    <phoneticPr fontId="7"/>
  </si>
  <si>
    <t>阿寒湖中学校　　③</t>
    <rPh sb="0" eb="2">
      <t>アカン</t>
    </rPh>
    <rPh sb="2" eb="3">
      <t>コ</t>
    </rPh>
    <rPh sb="3" eb="6">
      <t>チュウガッコウ</t>
    </rPh>
    <phoneticPr fontId="7"/>
  </si>
  <si>
    <t>啓雲中学校　　　準</t>
    <rPh sb="0" eb="1">
      <t>ヒラク</t>
    </rPh>
    <rPh sb="1" eb="2">
      <t>クモ</t>
    </rPh>
    <rPh sb="2" eb="5">
      <t>チュウガッコウ</t>
    </rPh>
    <rPh sb="8" eb="9">
      <t>ジュン</t>
    </rPh>
    <phoneticPr fontId="7"/>
  </si>
  <si>
    <t>高大連携の取組を一層充実させ、各種教育活動における連携・交流等を図ることについて、対外的説明と周知を目的とするため。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</si>
</sst>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游ゴシック Medium"/>
      <family val="3"/>
      <charset val="128"/>
    </font>
    <font>
      <b/>
      <sz val="18"/>
      <name val="游ゴシック Medium"/>
      <family val="3"/>
      <charset val="128"/>
    </font>
    <font>
      <b/>
      <sz val="14"/>
      <name val="游ゴシック Medium"/>
      <family val="3"/>
      <charset val="128"/>
    </font>
    <font>
      <sz val="18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1.5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i/>
      <sz val="12"/>
      <name val="メイリオ"/>
      <family val="3"/>
      <charset val="128"/>
    </font>
    <font>
      <sz val="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4.9989318521683403E-2"/>
        <bgColor indexed="64"/>
      </patternFill>
    </fill>
  </fills>
  <borders count="3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 style="dotted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tted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8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308">
    <xf numFmtId="0" fontId="0" fillId="0" borderId="0" xfId="0"/>
    <xf numFmtId="0" fontId="8" fillId="0" borderId="28" xfId="0" applyFont="1" applyBorder="1" applyAlignment="1">
      <alignment horizontal="distributed" vertical="center" shrinkToFit="1"/>
    </xf>
    <xf numFmtId="0" fontId="9" fillId="0" borderId="0" xfId="0" applyFont="1" applyFill="1" applyAlignment="1">
      <alignment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2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87" xfId="0" applyFont="1" applyFill="1" applyBorder="1" applyAlignment="1">
      <alignment horizontal="center" vertical="center" shrinkToFit="1"/>
    </xf>
    <xf numFmtId="0" fontId="8" fillId="0" borderId="352" xfId="0" applyFont="1" applyFill="1" applyBorder="1" applyAlignment="1">
      <alignment horizontal="center" vertical="center" shrinkToFit="1"/>
    </xf>
    <xf numFmtId="0" fontId="8" fillId="0" borderId="353" xfId="0" applyFont="1" applyFill="1" applyBorder="1" applyAlignment="1">
      <alignment horizontal="center" vertical="center" shrinkToFit="1"/>
    </xf>
    <xf numFmtId="0" fontId="8" fillId="0" borderId="286" xfId="0" applyFont="1" applyFill="1" applyBorder="1" applyAlignment="1">
      <alignment horizontal="center" vertical="center" shrinkToFit="1"/>
    </xf>
    <xf numFmtId="0" fontId="8" fillId="0" borderId="35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119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93" xfId="0" applyFont="1" applyFill="1" applyBorder="1" applyAlignment="1">
      <alignment vertical="center" shrinkToFit="1"/>
    </xf>
    <xf numFmtId="0" fontId="8" fillId="0" borderId="277" xfId="0" applyFont="1" applyFill="1" applyBorder="1" applyAlignment="1">
      <alignment horizontal="distributed" vertical="center" shrinkToFit="1"/>
    </xf>
    <xf numFmtId="0" fontId="8" fillId="0" borderId="278" xfId="0" applyFont="1" applyFill="1" applyBorder="1" applyAlignment="1">
      <alignment vertical="center" shrinkToFit="1"/>
    </xf>
    <xf numFmtId="0" fontId="8" fillId="0" borderId="289" xfId="0" applyFont="1" applyFill="1" applyBorder="1" applyAlignment="1">
      <alignment vertical="center" shrinkToFit="1"/>
    </xf>
    <xf numFmtId="0" fontId="8" fillId="0" borderId="343" xfId="0" applyFont="1" applyFill="1" applyBorder="1" applyAlignment="1">
      <alignment vertical="center" shrinkToFit="1"/>
    </xf>
    <xf numFmtId="0" fontId="8" fillId="0" borderId="279" xfId="0" applyFont="1" applyFill="1" applyBorder="1" applyAlignment="1">
      <alignment vertical="center" shrinkToFit="1"/>
    </xf>
    <xf numFmtId="0" fontId="8" fillId="0" borderId="280" xfId="0" applyFont="1" applyFill="1" applyBorder="1" applyAlignment="1">
      <alignment vertical="center" shrinkToFit="1"/>
    </xf>
    <xf numFmtId="0" fontId="8" fillId="0" borderId="332" xfId="0" applyFont="1" applyFill="1" applyBorder="1" applyAlignment="1">
      <alignment horizontal="distributed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16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30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103" xfId="0" applyFont="1" applyFill="1" applyBorder="1" applyAlignment="1">
      <alignment vertical="center" shrinkToFit="1"/>
    </xf>
    <xf numFmtId="0" fontId="8" fillId="0" borderId="165" xfId="0" applyFont="1" applyFill="1" applyBorder="1" applyAlignment="1">
      <alignment vertical="center" shrinkToFit="1"/>
    </xf>
    <xf numFmtId="0" fontId="8" fillId="0" borderId="163" xfId="0" applyFont="1" applyFill="1" applyBorder="1" applyAlignment="1">
      <alignment horizontal="distributed" vertical="center" shrinkToFit="1"/>
    </xf>
    <xf numFmtId="0" fontId="8" fillId="4" borderId="66" xfId="0" applyFont="1" applyFill="1" applyBorder="1" applyAlignment="1">
      <alignment horizontal="distributed" vertical="center" shrinkToFit="1"/>
    </xf>
    <xf numFmtId="0" fontId="8" fillId="4" borderId="295" xfId="0" applyFont="1" applyFill="1" applyBorder="1" applyAlignment="1">
      <alignment vertical="center" shrinkToFit="1"/>
    </xf>
    <xf numFmtId="0" fontId="8" fillId="4" borderId="244" xfId="0" applyFont="1" applyFill="1" applyBorder="1" applyAlignment="1">
      <alignment vertical="center" shrinkToFit="1"/>
    </xf>
    <xf numFmtId="0" fontId="8" fillId="4" borderId="243" xfId="0" applyFont="1" applyFill="1" applyBorder="1" applyAlignment="1">
      <alignment vertical="center" shrinkToFit="1"/>
    </xf>
    <xf numFmtId="0" fontId="8" fillId="4" borderId="296" xfId="0" applyFont="1" applyFill="1" applyBorder="1" applyAlignment="1">
      <alignment vertical="center" shrinkToFit="1"/>
    </xf>
    <xf numFmtId="0" fontId="8" fillId="4" borderId="303" xfId="0" applyFont="1" applyFill="1" applyBorder="1" applyAlignment="1">
      <alignment vertical="center" shrinkToFit="1"/>
    </xf>
    <xf numFmtId="0" fontId="8" fillId="4" borderId="294" xfId="0" applyFont="1" applyFill="1" applyBorder="1" applyAlignment="1">
      <alignment vertical="center" shrinkToFit="1"/>
    </xf>
    <xf numFmtId="0" fontId="8" fillId="0" borderId="263" xfId="0" applyFont="1" applyFill="1" applyBorder="1" applyAlignment="1">
      <alignment horizontal="distributed" vertical="center" shrinkToFit="1"/>
    </xf>
    <xf numFmtId="0" fontId="8" fillId="0" borderId="339" xfId="0" applyFont="1" applyFill="1" applyBorder="1" applyAlignment="1">
      <alignment vertical="center" shrinkToFit="1"/>
    </xf>
    <xf numFmtId="0" fontId="8" fillId="0" borderId="350" xfId="0" applyFont="1" applyFill="1" applyBorder="1" applyAlignment="1">
      <alignment vertical="center" shrinkToFit="1"/>
    </xf>
    <xf numFmtId="0" fontId="8" fillId="0" borderId="264" xfId="0" applyFont="1" applyFill="1" applyBorder="1" applyAlignment="1">
      <alignment vertical="center" shrinkToFit="1"/>
    </xf>
    <xf numFmtId="0" fontId="8" fillId="0" borderId="340" xfId="0" applyFont="1" applyFill="1" applyBorder="1" applyAlignment="1">
      <alignment vertical="center" shrinkToFit="1"/>
    </xf>
    <xf numFmtId="0" fontId="8" fillId="0" borderId="344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vertical="center" shrinkToFit="1"/>
    </xf>
    <xf numFmtId="0" fontId="8" fillId="0" borderId="128" xfId="0" applyFont="1" applyFill="1" applyBorder="1" applyAlignment="1">
      <alignment vertical="center" shrinkToFit="1"/>
    </xf>
    <xf numFmtId="0" fontId="8" fillId="0" borderId="130" xfId="0" applyFont="1" applyFill="1" applyBorder="1" applyAlignment="1">
      <alignment vertical="center" shrinkToFit="1"/>
    </xf>
    <xf numFmtId="0" fontId="8" fillId="0" borderId="77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97" xfId="0" applyFont="1" applyFill="1" applyBorder="1" applyAlignment="1">
      <alignment vertical="center" shrinkToFit="1"/>
    </xf>
    <xf numFmtId="0" fontId="8" fillId="0" borderId="139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0" fontId="8" fillId="0" borderId="151" xfId="0" applyFont="1" applyFill="1" applyBorder="1" applyAlignment="1">
      <alignment vertical="center" shrinkToFit="1"/>
    </xf>
    <xf numFmtId="0" fontId="8" fillId="0" borderId="79" xfId="0" applyFont="1" applyFill="1" applyBorder="1" applyAlignment="1">
      <alignment horizontal="distributed" vertical="center" shrinkToFit="1"/>
    </xf>
    <xf numFmtId="0" fontId="8" fillId="0" borderId="121" xfId="0" applyFont="1" applyFill="1" applyBorder="1" applyAlignment="1">
      <alignment vertical="center" shrinkToFit="1"/>
    </xf>
    <xf numFmtId="0" fontId="8" fillId="0" borderId="12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22" xfId="0" applyFont="1" applyFill="1" applyBorder="1" applyAlignment="1">
      <alignment vertical="center" shrinkToFit="1"/>
    </xf>
    <xf numFmtId="0" fontId="8" fillId="0" borderId="146" xfId="0" applyFont="1" applyFill="1" applyBorder="1" applyAlignment="1">
      <alignment vertical="center" shrinkToFit="1"/>
    </xf>
    <xf numFmtId="0" fontId="8" fillId="0" borderId="147" xfId="0" applyFont="1" applyFill="1" applyBorder="1" applyAlignment="1">
      <alignment vertical="center" shrinkToFit="1"/>
    </xf>
    <xf numFmtId="0" fontId="8" fillId="4" borderId="41" xfId="0" applyFont="1" applyFill="1" applyBorder="1" applyAlignment="1">
      <alignment horizontal="distributed" vertical="center" shrinkToFit="1"/>
    </xf>
    <xf numFmtId="0" fontId="8" fillId="4" borderId="36" xfId="0" applyFont="1" applyFill="1" applyBorder="1" applyAlignment="1">
      <alignment vertical="center" shrinkToFit="1"/>
    </xf>
    <xf numFmtId="0" fontId="8" fillId="4" borderId="100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vertical="center" shrinkToFit="1"/>
    </xf>
    <xf numFmtId="0" fontId="8" fillId="0" borderId="168" xfId="0" applyFont="1" applyFill="1" applyBorder="1" applyAlignment="1">
      <alignment horizontal="distributed" vertical="center" shrinkToFit="1"/>
    </xf>
    <xf numFmtId="0" fontId="8" fillId="0" borderId="138" xfId="0" applyFont="1" applyFill="1" applyBorder="1" applyAlignment="1">
      <alignment vertical="center" shrinkToFit="1"/>
    </xf>
    <xf numFmtId="0" fontId="8" fillId="0" borderId="148" xfId="0" applyFont="1" applyFill="1" applyBorder="1" applyAlignment="1">
      <alignment vertical="center" shrinkToFit="1"/>
    </xf>
    <xf numFmtId="0" fontId="8" fillId="0" borderId="107" xfId="0" applyFont="1" applyFill="1" applyBorder="1" applyAlignment="1">
      <alignment vertical="center" shrinkToFit="1"/>
    </xf>
    <xf numFmtId="0" fontId="8" fillId="0" borderId="126" xfId="0" applyFont="1" applyFill="1" applyBorder="1" applyAlignment="1">
      <alignment vertical="center" shrinkToFit="1"/>
    </xf>
    <xf numFmtId="0" fontId="8" fillId="4" borderId="170" xfId="0" applyFont="1" applyFill="1" applyBorder="1" applyAlignment="1">
      <alignment horizontal="distributed" vertical="center" shrinkToFit="1"/>
    </xf>
    <xf numFmtId="0" fontId="8" fillId="4" borderId="140" xfId="0" applyFont="1" applyFill="1" applyBorder="1" applyAlignment="1">
      <alignment vertical="center" shrinkToFit="1"/>
    </xf>
    <xf numFmtId="0" fontId="8" fillId="4" borderId="37" xfId="0" applyFont="1" applyFill="1" applyBorder="1" applyAlignment="1">
      <alignment vertical="center" shrinkToFit="1"/>
    </xf>
    <xf numFmtId="0" fontId="8" fillId="4" borderId="275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horizontal="distributed" vertical="center" shrinkToFit="1"/>
    </xf>
    <xf numFmtId="0" fontId="10" fillId="3" borderId="52" xfId="0" applyFont="1" applyFill="1" applyBorder="1" applyAlignment="1">
      <alignment horizontal="distributed" vertical="center" shrinkToFit="1"/>
    </xf>
    <xf numFmtId="0" fontId="8" fillId="3" borderId="304" xfId="0" applyFont="1" applyFill="1" applyBorder="1" applyAlignment="1">
      <alignment vertical="center" shrinkToFit="1"/>
    </xf>
    <xf numFmtId="0" fontId="8" fillId="3" borderId="284" xfId="0" applyFont="1" applyFill="1" applyBorder="1" applyAlignment="1">
      <alignment vertical="center" shrinkToFit="1"/>
    </xf>
    <xf numFmtId="0" fontId="8" fillId="3" borderId="283" xfId="0" applyFont="1" applyFill="1" applyBorder="1" applyAlignment="1">
      <alignment vertical="center" shrinkToFit="1"/>
    </xf>
    <xf numFmtId="0" fontId="8" fillId="3" borderId="305" xfId="0" applyFont="1" applyFill="1" applyBorder="1" applyAlignment="1">
      <alignment vertical="center" shrinkToFit="1"/>
    </xf>
    <xf numFmtId="0" fontId="8" fillId="3" borderId="308" xfId="0" applyFont="1" applyFill="1" applyBorder="1" applyAlignment="1">
      <alignment vertical="center" shrinkToFit="1"/>
    </xf>
    <xf numFmtId="0" fontId="8" fillId="3" borderId="306" xfId="0" applyFont="1" applyFill="1" applyBorder="1" applyAlignment="1">
      <alignment vertical="center" shrinkToFit="1"/>
    </xf>
    <xf numFmtId="0" fontId="8" fillId="0" borderId="59" xfId="0" applyFont="1" applyFill="1" applyBorder="1" applyAlignment="1">
      <alignment horizontal="distributed" vertical="center" shrinkToFit="1"/>
    </xf>
    <xf numFmtId="0" fontId="8" fillId="0" borderId="153" xfId="0" applyFont="1" applyFill="1" applyBorder="1" applyAlignment="1">
      <alignment vertical="center" shrinkToFit="1"/>
    </xf>
    <xf numFmtId="0" fontId="8" fillId="0" borderId="176" xfId="0" applyFont="1" applyFill="1" applyBorder="1" applyAlignment="1">
      <alignment horizontal="distributed" vertical="center" shrinkToFit="1"/>
    </xf>
    <xf numFmtId="0" fontId="8" fillId="0" borderId="264" xfId="0" applyFont="1" applyFill="1" applyBorder="1" applyAlignment="1">
      <alignment horizontal="distributed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8" fillId="4" borderId="166" xfId="0" applyFont="1" applyFill="1" applyBorder="1" applyAlignment="1">
      <alignment horizontal="distributed" vertical="center" shrinkToFit="1"/>
    </xf>
    <xf numFmtId="0" fontId="8" fillId="0" borderId="60" xfId="0" applyFont="1" applyFill="1" applyBorder="1" applyAlignment="1">
      <alignment horizontal="distributed" vertical="center" shrinkToFit="1"/>
    </xf>
    <xf numFmtId="0" fontId="8" fillId="0" borderId="40" xfId="0" applyFont="1" applyFill="1" applyBorder="1" applyAlignment="1">
      <alignment horizontal="distributed" vertical="center" shrinkToFit="1"/>
    </xf>
    <xf numFmtId="0" fontId="8" fillId="0" borderId="152" xfId="0" applyFont="1" applyFill="1" applyBorder="1" applyAlignment="1">
      <alignment horizontal="distributed" vertical="center" shrinkToFit="1"/>
    </xf>
    <xf numFmtId="0" fontId="8" fillId="0" borderId="227" xfId="0" applyFont="1" applyFill="1" applyBorder="1" applyAlignment="1">
      <alignment horizontal="distributed" vertical="center" shrinkToFit="1"/>
    </xf>
    <xf numFmtId="0" fontId="8" fillId="0" borderId="125" xfId="0" applyFont="1" applyFill="1" applyBorder="1" applyAlignment="1">
      <alignment vertical="center" shrinkToFit="1"/>
    </xf>
    <xf numFmtId="0" fontId="8" fillId="0" borderId="152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228" xfId="0" applyFont="1" applyFill="1" applyBorder="1" applyAlignment="1">
      <alignment vertical="center" shrinkToFit="1"/>
    </xf>
    <xf numFmtId="0" fontId="8" fillId="4" borderId="132" xfId="0" applyFont="1" applyFill="1" applyBorder="1" applyAlignment="1">
      <alignment vertical="center" shrinkToFit="1"/>
    </xf>
    <xf numFmtId="0" fontId="8" fillId="4" borderId="134" xfId="0" applyFont="1" applyFill="1" applyBorder="1" applyAlignment="1">
      <alignment vertical="center" shrinkToFit="1"/>
    </xf>
    <xf numFmtId="0" fontId="8" fillId="0" borderId="341" xfId="0" applyFont="1" applyFill="1" applyBorder="1" applyAlignment="1">
      <alignment horizontal="distributed" vertical="center" shrinkToFit="1"/>
    </xf>
    <xf numFmtId="0" fontId="8" fillId="0" borderId="120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distributed" vertical="center" shrinkToFit="1"/>
    </xf>
    <xf numFmtId="0" fontId="8" fillId="0" borderId="252" xfId="0" applyFont="1" applyFill="1" applyBorder="1" applyAlignment="1">
      <alignment horizontal="distributed" vertical="center" shrinkToFit="1"/>
    </xf>
    <xf numFmtId="3" fontId="8" fillId="0" borderId="70" xfId="0" applyNumberFormat="1" applyFont="1" applyFill="1" applyBorder="1" applyAlignment="1">
      <alignment vertical="center" shrinkToFit="1"/>
    </xf>
    <xf numFmtId="3" fontId="8" fillId="0" borderId="193" xfId="0" applyNumberFormat="1" applyFont="1" applyFill="1" applyBorder="1" applyAlignment="1">
      <alignment vertical="center" shrinkToFit="1"/>
    </xf>
    <xf numFmtId="3" fontId="8" fillId="0" borderId="152" xfId="0" applyNumberFormat="1" applyFont="1" applyFill="1" applyBorder="1" applyAlignment="1">
      <alignment vertical="center" shrinkToFit="1"/>
    </xf>
    <xf numFmtId="3" fontId="8" fillId="0" borderId="71" xfId="0" applyNumberFormat="1" applyFont="1" applyFill="1" applyBorder="1" applyAlignment="1">
      <alignment vertical="center" shrinkToFit="1"/>
    </xf>
    <xf numFmtId="3" fontId="8" fillId="0" borderId="253" xfId="0" applyNumberFormat="1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8" fillId="0" borderId="70" xfId="0" applyFont="1" applyFill="1" applyBorder="1" applyAlignment="1">
      <alignment vertical="center" shrinkToFit="1"/>
    </xf>
    <xf numFmtId="0" fontId="8" fillId="0" borderId="193" xfId="0" applyFont="1" applyFill="1" applyBorder="1" applyAlignment="1">
      <alignment vertical="center" shrinkToFit="1"/>
    </xf>
    <xf numFmtId="0" fontId="8" fillId="0" borderId="71" xfId="0" applyFont="1" applyFill="1" applyBorder="1" applyAlignment="1">
      <alignment vertical="center" shrinkToFit="1"/>
    </xf>
    <xf numFmtId="0" fontId="8" fillId="0" borderId="253" xfId="0" applyFont="1" applyFill="1" applyBorder="1" applyAlignment="1">
      <alignment vertical="center" shrinkToFit="1"/>
    </xf>
    <xf numFmtId="0" fontId="8" fillId="4" borderId="42" xfId="0" applyFont="1" applyFill="1" applyBorder="1" applyAlignment="1">
      <alignment horizontal="distributed" vertical="center" shrinkToFit="1"/>
    </xf>
    <xf numFmtId="0" fontId="8" fillId="4" borderId="49" xfId="0" applyFont="1" applyFill="1" applyBorder="1" applyAlignment="1">
      <alignment vertical="center" shrinkToFit="1"/>
    </xf>
    <xf numFmtId="0" fontId="8" fillId="4" borderId="66" xfId="0" applyFont="1" applyFill="1" applyBorder="1" applyAlignment="1">
      <alignment vertical="center" shrinkToFit="1"/>
    </xf>
    <xf numFmtId="0" fontId="8" fillId="4" borderId="104" xfId="0" applyFont="1" applyFill="1" applyBorder="1" applyAlignment="1">
      <alignment vertical="center" shrinkToFit="1"/>
    </xf>
    <xf numFmtId="0" fontId="8" fillId="4" borderId="50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distributed" vertical="center" shrinkToFit="1"/>
    </xf>
    <xf numFmtId="0" fontId="8" fillId="0" borderId="342" xfId="0" applyFont="1" applyFill="1" applyBorder="1" applyAlignment="1">
      <alignment horizontal="distributed" vertical="center" shrinkToFit="1"/>
    </xf>
    <xf numFmtId="0" fontId="8" fillId="0" borderId="355" xfId="0" applyFont="1" applyFill="1" applyBorder="1" applyAlignment="1">
      <alignment horizontal="distributed" vertical="center" shrinkToFit="1"/>
    </xf>
    <xf numFmtId="0" fontId="8" fillId="0" borderId="192" xfId="0" applyFont="1" applyFill="1" applyBorder="1" applyAlignment="1">
      <alignment vertical="center" shrinkToFit="1"/>
    </xf>
    <xf numFmtId="0" fontId="8" fillId="0" borderId="270" xfId="0" applyFont="1" applyFill="1" applyBorder="1" applyAlignment="1">
      <alignment vertical="center" shrinkToFit="1"/>
    </xf>
    <xf numFmtId="0" fontId="8" fillId="0" borderId="272" xfId="0" applyFont="1" applyFill="1" applyBorder="1" applyAlignment="1">
      <alignment vertical="center" shrinkToFit="1"/>
    </xf>
    <xf numFmtId="0" fontId="8" fillId="0" borderId="194" xfId="0" applyFont="1" applyFill="1" applyBorder="1" applyAlignment="1">
      <alignment vertical="center" shrinkToFit="1"/>
    </xf>
    <xf numFmtId="0" fontId="8" fillId="0" borderId="141" xfId="0" applyFont="1" applyFill="1" applyBorder="1" applyAlignment="1">
      <alignment vertical="center" shrinkToFit="1"/>
    </xf>
    <xf numFmtId="0" fontId="8" fillId="0" borderId="91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8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9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distributed" vertical="center" shrinkToFit="1"/>
    </xf>
    <xf numFmtId="0" fontId="8" fillId="0" borderId="87" xfId="0" applyFont="1" applyFill="1" applyBorder="1" applyAlignment="1">
      <alignment vertical="center" shrinkToFit="1"/>
    </xf>
    <xf numFmtId="0" fontId="8" fillId="0" borderId="114" xfId="0" applyFont="1" applyFill="1" applyBorder="1" applyAlignment="1">
      <alignment vertical="center" shrinkToFit="1"/>
    </xf>
    <xf numFmtId="0" fontId="8" fillId="0" borderId="92" xfId="0" applyFont="1" applyFill="1" applyBorder="1" applyAlignment="1">
      <alignment vertical="center" shrinkToFit="1"/>
    </xf>
    <xf numFmtId="0" fontId="8" fillId="0" borderId="88" xfId="0" applyFont="1" applyFill="1" applyBorder="1" applyAlignment="1">
      <alignment vertical="center" shrinkToFit="1"/>
    </xf>
    <xf numFmtId="0" fontId="8" fillId="0" borderId="273" xfId="0" applyFont="1" applyFill="1" applyBorder="1" applyAlignment="1">
      <alignment vertical="center" shrinkToFit="1"/>
    </xf>
    <xf numFmtId="0" fontId="8" fillId="0" borderId="269" xfId="0" applyFont="1" applyFill="1" applyBorder="1" applyAlignment="1">
      <alignment horizontal="distributed" vertical="center" shrinkToFit="1"/>
    </xf>
    <xf numFmtId="0" fontId="8" fillId="0" borderId="271" xfId="0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285" xfId="0" applyFont="1" applyFill="1" applyBorder="1" applyAlignment="1">
      <alignment horizontal="center" vertical="center" shrinkToFit="1"/>
    </xf>
    <xf numFmtId="0" fontId="8" fillId="0" borderId="28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38" fontId="8" fillId="0" borderId="277" xfId="2" applyFont="1" applyFill="1" applyBorder="1" applyAlignment="1">
      <alignment horizontal="distributed" vertical="center" shrinkToFit="1"/>
    </xf>
    <xf numFmtId="0" fontId="8" fillId="0" borderId="331" xfId="0" applyFont="1" applyFill="1" applyBorder="1" applyAlignment="1">
      <alignment vertical="center" shrinkToFit="1"/>
    </xf>
    <xf numFmtId="38" fontId="8" fillId="0" borderId="332" xfId="2" applyFont="1" applyFill="1" applyBorder="1" applyAlignment="1">
      <alignment horizontal="distributed" vertical="center" shrinkToFit="1"/>
    </xf>
    <xf numFmtId="0" fontId="8" fillId="0" borderId="346" xfId="0" applyFont="1" applyFill="1" applyBorder="1" applyAlignment="1">
      <alignment vertical="center" shrinkToFit="1"/>
    </xf>
    <xf numFmtId="0" fontId="8" fillId="0" borderId="290" xfId="0" applyFont="1" applyFill="1" applyBorder="1" applyAlignment="1">
      <alignment vertical="center" shrinkToFit="1"/>
    </xf>
    <xf numFmtId="0" fontId="8" fillId="0" borderId="180" xfId="0" applyFont="1" applyFill="1" applyBorder="1" applyAlignment="1">
      <alignment horizontal="distributed" vertical="center" shrinkToFit="1"/>
    </xf>
    <xf numFmtId="0" fontId="8" fillId="0" borderId="215" xfId="0" applyFont="1" applyFill="1" applyBorder="1" applyAlignment="1">
      <alignment vertical="center" shrinkToFit="1"/>
    </xf>
    <xf numFmtId="0" fontId="8" fillId="0" borderId="315" xfId="0" applyFont="1" applyFill="1" applyBorder="1" applyAlignment="1">
      <alignment vertical="center" shrinkToFit="1"/>
    </xf>
    <xf numFmtId="0" fontId="8" fillId="0" borderId="316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38" fontId="8" fillId="0" borderId="163" xfId="2" applyFont="1" applyFill="1" applyBorder="1" applyAlignment="1">
      <alignment horizontal="distributed" vertical="center" shrinkToFit="1"/>
    </xf>
    <xf numFmtId="0" fontId="8" fillId="0" borderId="61" xfId="0" applyFont="1" applyFill="1" applyBorder="1" applyAlignment="1">
      <alignment vertical="center" shrinkToFit="1"/>
    </xf>
    <xf numFmtId="38" fontId="8" fillId="0" borderId="28" xfId="2" applyFont="1" applyFill="1" applyBorder="1" applyAlignment="1">
      <alignment horizontal="distributed" vertical="center" shrinkToFit="1"/>
    </xf>
    <xf numFmtId="0" fontId="8" fillId="0" borderId="177" xfId="0" applyFont="1" applyFill="1" applyBorder="1" applyAlignment="1">
      <alignment vertical="center" shrinkToFit="1"/>
    </xf>
    <xf numFmtId="0" fontId="8" fillId="4" borderId="242" xfId="0" applyFont="1" applyFill="1" applyBorder="1" applyAlignment="1">
      <alignment vertical="center" shrinkToFit="1"/>
    </xf>
    <xf numFmtId="38" fontId="8" fillId="0" borderId="345" xfId="2" applyFont="1" applyFill="1" applyBorder="1" applyAlignment="1">
      <alignment horizontal="distributed" vertical="center" shrinkToFit="1"/>
    </xf>
    <xf numFmtId="0" fontId="8" fillId="0" borderId="351" xfId="0" applyFont="1" applyFill="1" applyBorder="1" applyAlignment="1">
      <alignment vertical="center" shrinkToFit="1"/>
    </xf>
    <xf numFmtId="0" fontId="8" fillId="0" borderId="265" xfId="0" applyFont="1" applyFill="1" applyBorder="1" applyAlignment="1">
      <alignment vertical="center" shrinkToFit="1"/>
    </xf>
    <xf numFmtId="0" fontId="8" fillId="0" borderId="131" xfId="0" applyFont="1" applyFill="1" applyBorder="1" applyAlignment="1">
      <alignment vertical="center" shrinkToFit="1"/>
    </xf>
    <xf numFmtId="38" fontId="8" fillId="0" borderId="168" xfId="2" applyFont="1" applyFill="1" applyBorder="1" applyAlignment="1">
      <alignment horizontal="distributed" vertical="center" shrinkToFit="1"/>
    </xf>
    <xf numFmtId="0" fontId="8" fillId="0" borderId="179" xfId="0" applyFont="1" applyFill="1" applyBorder="1" applyAlignment="1">
      <alignment vertical="center" shrinkToFit="1"/>
    </xf>
    <xf numFmtId="0" fontId="8" fillId="0" borderId="124" xfId="0" applyFont="1" applyFill="1" applyBorder="1" applyAlignment="1">
      <alignment vertical="center" shrinkToFit="1"/>
    </xf>
    <xf numFmtId="38" fontId="8" fillId="4" borderId="170" xfId="2" applyFont="1" applyFill="1" applyBorder="1" applyAlignment="1">
      <alignment horizontal="distributed" vertical="center" shrinkToFit="1"/>
    </xf>
    <xf numFmtId="0" fontId="8" fillId="4" borderId="178" xfId="0" applyFont="1" applyFill="1" applyBorder="1" applyAlignment="1">
      <alignment vertical="center" shrinkToFit="1"/>
    </xf>
    <xf numFmtId="38" fontId="8" fillId="0" borderId="55" xfId="2" applyFont="1" applyFill="1" applyBorder="1" applyAlignment="1">
      <alignment horizontal="distributed" vertical="center" shrinkToFit="1"/>
    </xf>
    <xf numFmtId="0" fontId="8" fillId="0" borderId="33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38" fontId="8" fillId="4" borderId="42" xfId="2" applyFont="1" applyFill="1" applyBorder="1" applyAlignment="1">
      <alignment horizontal="distributed" vertical="center" shrinkToFit="1"/>
    </xf>
    <xf numFmtId="0" fontId="8" fillId="4" borderId="111" xfId="0" applyFont="1" applyFill="1" applyBorder="1" applyAlignment="1">
      <alignment vertical="center" shrinkToFit="1"/>
    </xf>
    <xf numFmtId="0" fontId="8" fillId="4" borderId="171" xfId="0" applyFont="1" applyFill="1" applyBorder="1" applyAlignment="1">
      <alignment vertical="center" shrinkToFit="1"/>
    </xf>
    <xf numFmtId="0" fontId="10" fillId="3" borderId="172" xfId="0" applyFont="1" applyFill="1" applyBorder="1" applyAlignment="1">
      <alignment horizontal="distributed"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37" xfId="0" applyFont="1" applyFill="1" applyBorder="1" applyAlignment="1">
      <alignment vertical="center" shrinkToFit="1"/>
    </xf>
    <xf numFmtId="0" fontId="8" fillId="3" borderId="111" xfId="0" applyFont="1" applyFill="1" applyBorder="1" applyAlignment="1">
      <alignment vertical="center" shrinkToFit="1"/>
    </xf>
    <xf numFmtId="0" fontId="8" fillId="3" borderId="178" xfId="0" applyFont="1" applyFill="1" applyBorder="1" applyAlignment="1">
      <alignment vertical="center" shrinkToFit="1"/>
    </xf>
    <xf numFmtId="38" fontId="8" fillId="0" borderId="291" xfId="2" applyFont="1" applyFill="1" applyBorder="1" applyAlignment="1">
      <alignment horizontal="distributed" vertical="center" shrinkToFit="1"/>
    </xf>
    <xf numFmtId="0" fontId="8" fillId="0" borderId="154" xfId="0" applyFont="1" applyFill="1" applyBorder="1" applyAlignment="1">
      <alignment vertical="center" shrinkToFit="1"/>
    </xf>
    <xf numFmtId="38" fontId="8" fillId="0" borderId="263" xfId="2" applyFont="1" applyFill="1" applyBorder="1" applyAlignment="1">
      <alignment horizontal="distributed"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93" xfId="0" applyNumberFormat="1" applyFont="1" applyFill="1" applyBorder="1" applyAlignment="1">
      <alignment vertical="center" shrinkToFit="1"/>
    </xf>
    <xf numFmtId="38" fontId="8" fillId="0" borderId="337" xfId="2" applyFont="1" applyFill="1" applyBorder="1" applyAlignment="1">
      <alignment horizontal="distributed" vertical="center" shrinkToFit="1"/>
    </xf>
    <xf numFmtId="0" fontId="8" fillId="0" borderId="98" xfId="0" applyFont="1" applyFill="1" applyBorder="1" applyAlignment="1">
      <alignment vertical="center" shrinkToFit="1"/>
    </xf>
    <xf numFmtId="0" fontId="8" fillId="4" borderId="112" xfId="0" applyFont="1" applyFill="1" applyBorder="1" applyAlignment="1">
      <alignment vertical="center" shrinkToFit="1"/>
    </xf>
    <xf numFmtId="0" fontId="8" fillId="0" borderId="30" xfId="0" applyNumberFormat="1" applyFont="1" applyFill="1" applyBorder="1" applyAlignment="1">
      <alignment vertical="center" shrinkToFit="1"/>
    </xf>
    <xf numFmtId="0" fontId="8" fillId="0" borderId="291" xfId="0" applyFont="1" applyFill="1" applyBorder="1" applyAlignment="1">
      <alignment horizontal="distributed" vertical="center" shrinkToFit="1"/>
    </xf>
    <xf numFmtId="0" fontId="8" fillId="0" borderId="129" xfId="0" applyFont="1" applyFill="1" applyBorder="1" applyAlignment="1">
      <alignment vertical="center" shrinkToFit="1"/>
    </xf>
    <xf numFmtId="0" fontId="8" fillId="0" borderId="268" xfId="0" applyFont="1" applyFill="1" applyBorder="1" applyAlignment="1">
      <alignment vertical="center" shrinkToFit="1"/>
    </xf>
    <xf numFmtId="0" fontId="8" fillId="0" borderId="106" xfId="0" applyFont="1" applyFill="1" applyBorder="1" applyAlignment="1">
      <alignment vertical="center" shrinkToFit="1"/>
    </xf>
    <xf numFmtId="0" fontId="8" fillId="0" borderId="108" xfId="0" applyFont="1" applyFill="1" applyBorder="1" applyAlignment="1">
      <alignment vertical="center" shrinkToFit="1"/>
    </xf>
    <xf numFmtId="0" fontId="8" fillId="0" borderId="334" xfId="0" applyFont="1" applyFill="1" applyBorder="1" applyAlignment="1">
      <alignment vertical="center" shrinkToFit="1"/>
    </xf>
    <xf numFmtId="0" fontId="8" fillId="4" borderId="143" xfId="0" applyFont="1" applyFill="1" applyBorder="1" applyAlignment="1">
      <alignment vertical="center" shrinkToFit="1"/>
    </xf>
    <xf numFmtId="0" fontId="8" fillId="4" borderId="238" xfId="0" applyFont="1" applyFill="1" applyBorder="1" applyAlignment="1">
      <alignment vertical="center" shrinkToFit="1"/>
    </xf>
    <xf numFmtId="38" fontId="8" fillId="0" borderId="3" xfId="2" applyFont="1" applyFill="1" applyBorder="1" applyAlignment="1">
      <alignment horizontal="distributed" vertical="center" shrinkToFit="1"/>
    </xf>
    <xf numFmtId="38" fontId="8" fillId="4" borderId="166" xfId="2" applyFont="1" applyFill="1" applyBorder="1" applyAlignment="1">
      <alignment horizontal="distributed" vertical="center" shrinkToFit="1"/>
    </xf>
    <xf numFmtId="0" fontId="8" fillId="4" borderId="127" xfId="0" applyFont="1" applyFill="1" applyBorder="1" applyAlignment="1">
      <alignment vertical="center" shrinkToFit="1"/>
    </xf>
    <xf numFmtId="0" fontId="8" fillId="4" borderId="51" xfId="0" applyFont="1" applyFill="1" applyBorder="1" applyAlignment="1">
      <alignment vertical="center" shrinkToFit="1"/>
    </xf>
    <xf numFmtId="0" fontId="8" fillId="0" borderId="62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137" xfId="0" applyFont="1" applyFill="1" applyBorder="1" applyAlignment="1">
      <alignment vertical="center" shrinkToFit="1"/>
    </xf>
    <xf numFmtId="0" fontId="8" fillId="4" borderId="349" xfId="0" applyFont="1" applyFill="1" applyBorder="1" applyAlignment="1">
      <alignment vertical="center" shrinkToFit="1"/>
    </xf>
    <xf numFmtId="38" fontId="8" fillId="0" borderId="9" xfId="2" applyFont="1" applyFill="1" applyBorder="1" applyAlignment="1">
      <alignment horizontal="distributed" vertical="center" shrinkToFit="1"/>
    </xf>
    <xf numFmtId="0" fontId="8" fillId="0" borderId="160" xfId="0" applyFont="1" applyFill="1" applyBorder="1" applyAlignment="1">
      <alignment vertical="center" shrinkToFit="1"/>
    </xf>
    <xf numFmtId="38" fontId="8" fillId="0" borderId="58" xfId="2" applyFont="1" applyFill="1" applyBorder="1" applyAlignment="1">
      <alignment horizontal="distributed" vertical="center" shrinkToFit="1"/>
    </xf>
    <xf numFmtId="0" fontId="8" fillId="0" borderId="142" xfId="0" applyFont="1" applyFill="1" applyBorder="1" applyAlignment="1">
      <alignment vertical="center" shrinkToFit="1"/>
    </xf>
    <xf numFmtId="0" fontId="8" fillId="0" borderId="292" xfId="0" applyFont="1" applyFill="1" applyBorder="1" applyAlignment="1">
      <alignment horizontal="distributed" vertical="center" shrinkToFit="1"/>
    </xf>
    <xf numFmtId="0" fontId="8" fillId="0" borderId="175" xfId="0" applyFont="1" applyFill="1" applyBorder="1" applyAlignment="1">
      <alignment horizontal="center" vertical="center" shrinkToFit="1"/>
    </xf>
    <xf numFmtId="0" fontId="8" fillId="0" borderId="311" xfId="0" applyFont="1" applyFill="1" applyBorder="1" applyAlignment="1">
      <alignment horizontal="center" vertical="center" shrinkToFit="1"/>
    </xf>
    <xf numFmtId="0" fontId="8" fillId="0" borderId="312" xfId="0" applyFont="1" applyFill="1" applyBorder="1" applyAlignment="1">
      <alignment horizontal="center" vertical="center" shrinkToFit="1"/>
    </xf>
    <xf numFmtId="0" fontId="8" fillId="0" borderId="313" xfId="0" applyFont="1" applyFill="1" applyBorder="1" applyAlignment="1">
      <alignment horizontal="center" vertical="center" shrinkToFit="1"/>
    </xf>
    <xf numFmtId="0" fontId="8" fillId="0" borderId="3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63" xfId="0" applyFont="1" applyBorder="1" applyAlignment="1">
      <alignment horizontal="distributed" vertical="center" shrinkToFit="1"/>
    </xf>
    <xf numFmtId="0" fontId="8" fillId="0" borderId="168" xfId="0" applyFont="1" applyBorder="1" applyAlignment="1">
      <alignment horizontal="distributed" vertical="center" shrinkToFit="1"/>
    </xf>
    <xf numFmtId="0" fontId="8" fillId="3" borderId="310" xfId="0" applyFont="1" applyFill="1" applyBorder="1" applyAlignment="1">
      <alignment vertical="center" shrinkToFit="1"/>
    </xf>
    <xf numFmtId="0" fontId="8" fillId="0" borderId="291" xfId="0" applyFont="1" applyBorder="1" applyAlignment="1">
      <alignment horizontal="distributed" vertical="center" shrinkToFit="1"/>
    </xf>
    <xf numFmtId="0" fontId="8" fillId="0" borderId="348" xfId="0" applyFont="1" applyFill="1" applyBorder="1" applyAlignment="1">
      <alignment vertical="center" shrinkToFit="1"/>
    </xf>
    <xf numFmtId="0" fontId="8" fillId="0" borderId="347" xfId="0" applyFont="1" applyFill="1" applyBorder="1" applyAlignment="1">
      <alignment vertical="center" shrinkToFit="1"/>
    </xf>
    <xf numFmtId="0" fontId="8" fillId="4" borderId="133" xfId="0" applyFont="1" applyFill="1" applyBorder="1" applyAlignment="1">
      <alignment vertical="center" shrinkToFit="1"/>
    </xf>
    <xf numFmtId="0" fontId="8" fillId="0" borderId="260" xfId="0" applyFont="1" applyFill="1" applyBorder="1" applyAlignment="1">
      <alignment horizontal="distributed" vertical="center" shrinkToFit="1"/>
    </xf>
    <xf numFmtId="0" fontId="8" fillId="0" borderId="235" xfId="0" applyFont="1" applyFill="1" applyBorder="1" applyAlignment="1">
      <alignment vertical="center" shrinkToFit="1"/>
    </xf>
    <xf numFmtId="0" fontId="8" fillId="0" borderId="237" xfId="0" applyFont="1" applyFill="1" applyBorder="1" applyAlignment="1">
      <alignment vertical="center" shrinkToFit="1"/>
    </xf>
    <xf numFmtId="0" fontId="8" fillId="0" borderId="236" xfId="0" applyFont="1" applyFill="1" applyBorder="1" applyAlignment="1">
      <alignment vertical="center" shrinkToFit="1"/>
    </xf>
    <xf numFmtId="0" fontId="8" fillId="0" borderId="150" xfId="0" applyFont="1" applyFill="1" applyBorder="1" applyAlignment="1">
      <alignment vertical="center" shrinkToFit="1"/>
    </xf>
    <xf numFmtId="0" fontId="8" fillId="0" borderId="261" xfId="0" applyFont="1" applyFill="1" applyBorder="1" applyAlignment="1">
      <alignment vertical="center" shrinkToFit="1"/>
    </xf>
    <xf numFmtId="0" fontId="8" fillId="0" borderId="230" xfId="0" applyFont="1" applyFill="1" applyBorder="1" applyAlignment="1">
      <alignment horizontal="distributed" vertical="center" shrinkToFit="1"/>
    </xf>
    <xf numFmtId="0" fontId="8" fillId="0" borderId="231" xfId="0" applyFont="1" applyFill="1" applyBorder="1" applyAlignment="1">
      <alignment vertical="center" shrinkToFit="1"/>
    </xf>
    <xf numFmtId="0" fontId="8" fillId="0" borderId="232" xfId="0" applyFont="1" applyFill="1" applyBorder="1" applyAlignment="1">
      <alignment vertical="center" shrinkToFit="1"/>
    </xf>
    <xf numFmtId="0" fontId="8" fillId="0" borderId="233" xfId="0" applyFont="1" applyFill="1" applyBorder="1" applyAlignment="1">
      <alignment vertical="center" shrinkToFit="1"/>
    </xf>
    <xf numFmtId="0" fontId="8" fillId="0" borderId="234" xfId="0" applyFont="1" applyFill="1" applyBorder="1" applyAlignment="1">
      <alignment vertical="center" shrinkToFit="1"/>
    </xf>
    <xf numFmtId="0" fontId="8" fillId="4" borderId="135" xfId="0" applyFont="1" applyFill="1" applyBorder="1" applyAlignment="1">
      <alignment vertical="center" shrinkToFit="1"/>
    </xf>
    <xf numFmtId="0" fontId="8" fillId="4" borderId="136" xfId="0" applyFont="1" applyFill="1" applyBorder="1" applyAlignment="1">
      <alignment vertical="center" shrinkToFit="1"/>
    </xf>
    <xf numFmtId="0" fontId="8" fillId="0" borderId="195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29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8" fillId="0" borderId="57" xfId="0" applyFont="1" applyBorder="1" applyAlignment="1">
      <alignment horizontal="distributed" vertical="center" shrinkToFit="1"/>
    </xf>
    <xf numFmtId="0" fontId="8" fillId="0" borderId="70" xfId="0" applyFont="1" applyBorder="1" applyAlignment="1">
      <alignment vertical="center" shrinkToFit="1"/>
    </xf>
    <xf numFmtId="0" fontId="8" fillId="0" borderId="71" xfId="0" applyFont="1" applyBorder="1" applyAlignment="1">
      <alignment vertical="center" shrinkToFit="1"/>
    </xf>
    <xf numFmtId="0" fontId="8" fillId="0" borderId="277" xfId="0" applyFont="1" applyBorder="1" applyAlignment="1">
      <alignment horizontal="distributed" vertical="center" shrinkToFit="1"/>
    </xf>
    <xf numFmtId="0" fontId="8" fillId="0" borderId="278" xfId="0" applyFont="1" applyBorder="1" applyAlignment="1">
      <alignment vertical="center" shrinkToFit="1"/>
    </xf>
    <xf numFmtId="0" fontId="8" fillId="0" borderId="279" xfId="0" applyFont="1" applyBorder="1" applyAlignment="1">
      <alignment vertical="center" shrinkToFit="1"/>
    </xf>
    <xf numFmtId="0" fontId="8" fillId="0" borderId="280" xfId="0" applyFont="1" applyBorder="1" applyAlignment="1">
      <alignment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80" xfId="0" applyFont="1" applyBorder="1" applyAlignment="1">
      <alignment horizontal="distributed" vertical="center" shrinkToFit="1"/>
    </xf>
    <xf numFmtId="0" fontId="8" fillId="0" borderId="215" xfId="0" applyFont="1" applyBorder="1" applyAlignment="1">
      <alignment vertical="center" shrinkToFit="1"/>
    </xf>
    <xf numFmtId="0" fontId="8" fillId="0" borderId="216" xfId="0" applyFont="1" applyBorder="1" applyAlignment="1">
      <alignment vertical="center" shrinkToFit="1"/>
    </xf>
    <xf numFmtId="0" fontId="8" fillId="0" borderId="155" xfId="0" applyFont="1" applyBorder="1" applyAlignment="1">
      <alignment vertical="center" shrinkToFit="1"/>
    </xf>
    <xf numFmtId="0" fontId="8" fillId="0" borderId="213" xfId="0" applyFont="1" applyBorder="1" applyAlignment="1">
      <alignment vertical="center" shrinkToFit="1"/>
    </xf>
    <xf numFmtId="0" fontId="8" fillId="0" borderId="164" xfId="0" applyFont="1" applyBorder="1" applyAlignment="1">
      <alignment vertical="center" shrinkToFit="1"/>
    </xf>
    <xf numFmtId="0" fontId="8" fillId="4" borderId="297" xfId="0" applyFont="1" applyFill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45" xfId="0" applyFont="1" applyBorder="1" applyAlignment="1">
      <alignment horizontal="distributed" vertical="center" shrinkToFit="1"/>
    </xf>
    <xf numFmtId="0" fontId="8" fillId="0" borderId="339" xfId="0" applyFont="1" applyBorder="1" applyAlignment="1">
      <alignment vertical="center" shrinkToFit="1"/>
    </xf>
    <xf numFmtId="0" fontId="8" fillId="0" borderId="340" xfId="0" applyFont="1" applyBorder="1" applyAlignment="1">
      <alignment vertical="center" shrinkToFit="1"/>
    </xf>
    <xf numFmtId="0" fontId="8" fillId="0" borderId="154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76" xfId="0" applyFont="1" applyBorder="1" applyAlignment="1">
      <alignment vertical="center" shrinkToFit="1"/>
    </xf>
    <xf numFmtId="0" fontId="8" fillId="0" borderId="77" xfId="0" applyFont="1" applyBorder="1" applyAlignment="1">
      <alignment vertical="center" shrinkToFit="1"/>
    </xf>
    <xf numFmtId="0" fontId="8" fillId="0" borderId="7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165" xfId="0" applyFont="1" applyBorder="1" applyAlignment="1">
      <alignment vertical="center" shrinkToFit="1"/>
    </xf>
    <xf numFmtId="0" fontId="8" fillId="0" borderId="79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4" borderId="167" xfId="0" applyFont="1" applyFill="1" applyBorder="1" applyAlignment="1">
      <alignment vertical="center" shrinkToFit="1"/>
    </xf>
    <xf numFmtId="0" fontId="8" fillId="4" borderId="84" xfId="0" applyFont="1" applyFill="1" applyBorder="1" applyAlignment="1">
      <alignment vertical="center" shrinkToFit="1"/>
    </xf>
    <xf numFmtId="0" fontId="8" fillId="4" borderId="86" xfId="0" applyFont="1" applyFill="1" applyBorder="1" applyAlignment="1">
      <alignment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4" borderId="65" xfId="0" applyFont="1" applyFill="1" applyBorder="1" applyAlignment="1">
      <alignment vertical="center" shrinkToFit="1"/>
    </xf>
    <xf numFmtId="0" fontId="8" fillId="4" borderId="229" xfId="0" applyFont="1" applyFill="1" applyBorder="1" applyAlignment="1">
      <alignment vertical="center" shrinkToFit="1"/>
    </xf>
    <xf numFmtId="0" fontId="8" fillId="3" borderId="82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vertical="center" shrinkToFit="1"/>
    </xf>
    <xf numFmtId="0" fontId="8" fillId="3" borderId="171" xfId="0" applyFont="1" applyFill="1" applyBorder="1" applyAlignment="1">
      <alignment vertical="center" shrinkToFit="1"/>
    </xf>
    <xf numFmtId="0" fontId="8" fillId="0" borderId="263" xfId="0" applyFont="1" applyBorder="1" applyAlignment="1">
      <alignment horizontal="distributed" vertical="center" shrinkToFit="1"/>
    </xf>
    <xf numFmtId="0" fontId="8" fillId="0" borderId="344" xfId="0" applyFont="1" applyBorder="1" applyAlignment="1">
      <alignment vertical="center" shrinkToFit="1"/>
    </xf>
    <xf numFmtId="0" fontId="8" fillId="0" borderId="264" xfId="0" applyFont="1" applyBorder="1" applyAlignment="1">
      <alignment horizontal="distributed" vertical="center" shrinkToFit="1"/>
    </xf>
    <xf numFmtId="0" fontId="8" fillId="2" borderId="0" xfId="0" applyFont="1" applyFill="1" applyAlignment="1">
      <alignment shrinkToFit="1"/>
    </xf>
    <xf numFmtId="0" fontId="8" fillId="0" borderId="59" xfId="0" applyFont="1" applyBorder="1" applyAlignment="1">
      <alignment horizontal="distributed" vertical="center" shrinkToFit="1"/>
    </xf>
    <xf numFmtId="0" fontId="8" fillId="0" borderId="252" xfId="0" applyFont="1" applyBorder="1" applyAlignment="1">
      <alignment horizontal="distributed" vertical="center" shrinkToFit="1"/>
    </xf>
    <xf numFmtId="0" fontId="8" fillId="0" borderId="152" xfId="0" applyFont="1" applyBorder="1" applyAlignment="1">
      <alignment horizontal="distributed" vertical="center" shrinkToFit="1"/>
    </xf>
    <xf numFmtId="0" fontId="8" fillId="4" borderId="85" xfId="0" applyFont="1" applyFill="1" applyBorder="1" applyAlignment="1">
      <alignment vertical="center" shrinkToFit="1"/>
    </xf>
    <xf numFmtId="0" fontId="8" fillId="0" borderId="341" xfId="0" applyFont="1" applyBorder="1" applyAlignment="1">
      <alignment horizontal="distributed" vertical="center" shrinkToFit="1"/>
    </xf>
    <xf numFmtId="0" fontId="8" fillId="0" borderId="149" xfId="0" applyFont="1" applyBorder="1" applyAlignment="1">
      <alignment vertical="center" shrinkToFit="1"/>
    </xf>
    <xf numFmtId="0" fontId="8" fillId="0" borderId="151" xfId="0" applyFont="1" applyBorder="1" applyAlignment="1">
      <alignment vertical="center" shrinkToFit="1"/>
    </xf>
    <xf numFmtId="0" fontId="8" fillId="0" borderId="176" xfId="0" applyFont="1" applyBorder="1" applyAlignment="1">
      <alignment horizontal="distributed"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4" borderId="67" xfId="0" applyFont="1" applyFill="1" applyBorder="1" applyAlignment="1">
      <alignment vertical="center" shrinkToFit="1"/>
    </xf>
    <xf numFmtId="0" fontId="8" fillId="4" borderId="73" xfId="0" applyFont="1" applyFill="1" applyBorder="1" applyAlignment="1">
      <alignment vertical="center" shrinkToFit="1"/>
    </xf>
    <xf numFmtId="3" fontId="8" fillId="0" borderId="29" xfId="0" applyNumberFormat="1" applyFont="1" applyBorder="1" applyAlignment="1">
      <alignment vertical="center" shrinkToFit="1"/>
    </xf>
    <xf numFmtId="3" fontId="8" fillId="0" borderId="164" xfId="0" applyNumberFormat="1" applyFont="1" applyBorder="1" applyAlignment="1">
      <alignment vertical="center" shrinkToFit="1"/>
    </xf>
    <xf numFmtId="0" fontId="8" fillId="0" borderId="342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89" xfId="0" applyFont="1" applyBorder="1" applyAlignment="1">
      <alignment vertical="center" shrinkToFit="1"/>
    </xf>
    <xf numFmtId="0" fontId="8" fillId="0" borderId="90" xfId="0" applyFont="1" applyBorder="1" applyAlignment="1">
      <alignment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91" xfId="0" applyFont="1" applyBorder="1" applyAlignment="1">
      <alignment vertical="center" shrinkToFit="1"/>
    </xf>
    <xf numFmtId="0" fontId="8" fillId="0" borderId="8" xfId="0" applyFont="1" applyBorder="1" applyAlignment="1">
      <alignment horizontal="distributed" vertical="center" shrinkToFit="1"/>
    </xf>
    <xf numFmtId="3" fontId="8" fillId="0" borderId="89" xfId="0" applyNumberFormat="1" applyFont="1" applyBorder="1" applyAlignment="1">
      <alignment vertical="center" shrinkToFit="1"/>
    </xf>
    <xf numFmtId="0" fontId="8" fillId="0" borderId="174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3" fontId="8" fillId="0" borderId="9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8" fillId="0" borderId="285" xfId="2" applyFont="1" applyFill="1" applyBorder="1" applyAlignment="1">
      <alignment horizontal="distributed" vertical="center" shrinkToFit="1"/>
    </xf>
    <xf numFmtId="38" fontId="8" fillId="0" borderId="286" xfId="2" applyFont="1" applyFill="1" applyBorder="1" applyAlignment="1">
      <alignment horizontal="distributed" vertical="center" shrinkToFit="1"/>
    </xf>
    <xf numFmtId="38" fontId="8" fillId="0" borderId="24" xfId="2" applyFont="1" applyFill="1" applyBorder="1" applyAlignment="1">
      <alignment horizontal="distributed" vertical="center" shrinkToFit="1"/>
    </xf>
    <xf numFmtId="38" fontId="8" fillId="0" borderId="25" xfId="2" applyFont="1" applyFill="1" applyBorder="1" applyAlignment="1">
      <alignment horizontal="distributed" vertical="center" shrinkToFit="1"/>
    </xf>
    <xf numFmtId="38" fontId="8" fillId="0" borderId="278" xfId="2" applyFont="1" applyFill="1" applyBorder="1" applyAlignment="1">
      <alignment vertical="center" shrinkToFit="1"/>
    </xf>
    <xf numFmtId="38" fontId="8" fillId="0" borderId="279" xfId="2" applyFont="1" applyFill="1" applyBorder="1" applyAlignment="1">
      <alignment vertical="center" shrinkToFit="1"/>
    </xf>
    <xf numFmtId="38" fontId="8" fillId="0" borderId="45" xfId="2" applyFont="1" applyFill="1" applyBorder="1" applyAlignment="1">
      <alignment vertical="center" shrinkToFit="1"/>
    </xf>
    <xf numFmtId="38" fontId="8" fillId="0" borderId="46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2" xfId="2" applyFont="1" applyFill="1" applyBorder="1" applyAlignment="1">
      <alignment vertical="center" shrinkToFit="1"/>
    </xf>
    <xf numFmtId="38" fontId="8" fillId="4" borderId="295" xfId="2" applyFont="1" applyFill="1" applyBorder="1" applyAlignment="1">
      <alignment vertical="center" shrinkToFit="1"/>
    </xf>
    <xf numFmtId="38" fontId="8" fillId="4" borderId="296" xfId="2" applyFont="1" applyFill="1" applyBorder="1" applyAlignment="1">
      <alignment vertical="center" shrinkToFit="1"/>
    </xf>
    <xf numFmtId="38" fontId="8" fillId="4" borderId="302" xfId="2" applyFont="1" applyFill="1" applyBorder="1" applyAlignment="1">
      <alignment vertical="center" shrinkToFit="1"/>
    </xf>
    <xf numFmtId="38" fontId="8" fillId="0" borderId="227" xfId="2" applyFont="1" applyFill="1" applyBorder="1" applyAlignment="1">
      <alignment horizontal="distributed" vertical="center" shrinkToFit="1"/>
    </xf>
    <xf numFmtId="38" fontId="8" fillId="0" borderId="70" xfId="2" applyFont="1" applyFill="1" applyBorder="1" applyAlignment="1">
      <alignment vertical="center" shrinkToFit="1"/>
    </xf>
    <xf numFmtId="38" fontId="8" fillId="0" borderId="71" xfId="2" applyFont="1" applyFill="1" applyBorder="1" applyAlignment="1">
      <alignment vertical="center" shrinkToFit="1"/>
    </xf>
    <xf numFmtId="38" fontId="8" fillId="0" borderId="76" xfId="2" applyFont="1" applyFill="1" applyBorder="1" applyAlignment="1">
      <alignment vertical="center" shrinkToFit="1"/>
    </xf>
    <xf numFmtId="38" fontId="8" fillId="0" borderId="77" xfId="2" applyFont="1" applyFill="1" applyBorder="1" applyAlignment="1">
      <alignment vertical="center" shrinkToFit="1"/>
    </xf>
    <xf numFmtId="38" fontId="8" fillId="0" borderId="33" xfId="2" applyFont="1" applyFill="1" applyBorder="1" applyAlignment="1">
      <alignment horizontal="distributed" vertical="center" shrinkToFit="1"/>
    </xf>
    <xf numFmtId="38" fontId="8" fillId="0" borderId="34" xfId="2" applyFont="1" applyFill="1" applyBorder="1" applyAlignment="1">
      <alignment vertical="center" shrinkToFit="1"/>
    </xf>
    <xf numFmtId="38" fontId="8" fillId="0" borderId="35" xfId="2" applyFont="1" applyFill="1" applyBorder="1" applyAlignment="1">
      <alignment vertical="center" shrinkToFit="1"/>
    </xf>
    <xf numFmtId="38" fontId="8" fillId="0" borderId="106" xfId="2" applyFont="1" applyFill="1" applyBorder="1" applyAlignment="1">
      <alignment vertical="center" shrinkToFit="1"/>
    </xf>
    <xf numFmtId="38" fontId="8" fillId="0" borderId="107" xfId="2" applyFont="1" applyFill="1" applyBorder="1" applyAlignment="1">
      <alignment vertical="center" shrinkToFit="1"/>
    </xf>
    <xf numFmtId="38" fontId="8" fillId="4" borderId="41" xfId="2" applyFont="1" applyFill="1" applyBorder="1" applyAlignment="1">
      <alignment horizontal="distributed" vertical="center" shrinkToFit="1"/>
    </xf>
    <xf numFmtId="38" fontId="8" fillId="4" borderId="36" xfId="2" applyFont="1" applyFill="1" applyBorder="1" applyAlignment="1">
      <alignment vertical="center" shrinkToFit="1"/>
    </xf>
    <xf numFmtId="38" fontId="8" fillId="4" borderId="37" xfId="2" applyFont="1" applyFill="1" applyBorder="1" applyAlignment="1">
      <alignment vertical="center" shrinkToFit="1"/>
    </xf>
    <xf numFmtId="38" fontId="8" fillId="4" borderId="99" xfId="2" applyFont="1" applyFill="1" applyBorder="1" applyAlignment="1">
      <alignment vertical="center" shrinkToFit="1"/>
    </xf>
    <xf numFmtId="38" fontId="8" fillId="4" borderId="100" xfId="2" applyFont="1" applyFill="1" applyBorder="1" applyAlignment="1">
      <alignment vertical="center" shrinkToFit="1"/>
    </xf>
    <xf numFmtId="38" fontId="8" fillId="4" borderId="101" xfId="2" applyFont="1" applyFill="1" applyBorder="1" applyAlignment="1">
      <alignment vertical="center" shrinkToFit="1"/>
    </xf>
    <xf numFmtId="38" fontId="8" fillId="3" borderId="36" xfId="2" applyFont="1" applyFill="1" applyBorder="1" applyAlignment="1">
      <alignment vertical="center" shrinkToFit="1"/>
    </xf>
    <xf numFmtId="38" fontId="8" fillId="3" borderId="37" xfId="2" applyFont="1" applyFill="1" applyBorder="1" applyAlignment="1">
      <alignment vertical="center" shrinkToFit="1"/>
    </xf>
    <xf numFmtId="38" fontId="8" fillId="3" borderId="38" xfId="2" applyFont="1" applyFill="1" applyBorder="1" applyAlignment="1">
      <alignment vertical="center" shrinkToFit="1"/>
    </xf>
    <xf numFmtId="38" fontId="8" fillId="0" borderId="59" xfId="2" applyFont="1" applyFill="1" applyBorder="1" applyAlignment="1">
      <alignment horizontal="distributed" vertical="center" shrinkToFit="1"/>
    </xf>
    <xf numFmtId="38" fontId="8" fillId="0" borderId="249" xfId="2" applyFont="1" applyFill="1" applyBorder="1" applyAlignment="1">
      <alignment horizontal="distributed" vertical="center" shrinkToFit="1"/>
    </xf>
    <xf numFmtId="38" fontId="8" fillId="0" borderId="276" xfId="2" applyFont="1" applyFill="1" applyBorder="1" applyAlignment="1">
      <alignment vertical="center" shrinkToFit="1"/>
    </xf>
    <xf numFmtId="38" fontId="8" fillId="0" borderId="147" xfId="2" applyFont="1" applyFill="1" applyBorder="1" applyAlignment="1">
      <alignment vertical="center" shrinkToFit="1"/>
    </xf>
    <xf numFmtId="0" fontId="8" fillId="0" borderId="130" xfId="0" applyFont="1" applyFill="1" applyBorder="1" applyAlignment="1">
      <alignment horizontal="distributed" vertical="center" shrinkToFit="1"/>
    </xf>
    <xf numFmtId="38" fontId="8" fillId="4" borderId="299" xfId="2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38" fontId="8" fillId="0" borderId="191" xfId="2" applyFont="1" applyFill="1" applyBorder="1" applyAlignment="1">
      <alignment horizontal="distributed" vertical="center" shrinkToFit="1"/>
    </xf>
    <xf numFmtId="0" fontId="8" fillId="0" borderId="281" xfId="0" applyFont="1" applyFill="1" applyBorder="1" applyAlignment="1">
      <alignment horizontal="distributed" vertical="center" shrinkToFit="1"/>
    </xf>
    <xf numFmtId="38" fontId="8" fillId="4" borderId="49" xfId="2" applyFont="1" applyFill="1" applyBorder="1" applyAlignment="1">
      <alignment vertical="center" shrinkToFit="1"/>
    </xf>
    <xf numFmtId="38" fontId="8" fillId="4" borderId="50" xfId="2" applyFont="1" applyFill="1" applyBorder="1" applyAlignment="1">
      <alignment vertical="center" shrinkToFit="1"/>
    </xf>
    <xf numFmtId="0" fontId="8" fillId="0" borderId="282" xfId="0" applyFont="1" applyFill="1" applyBorder="1" applyAlignment="1">
      <alignment horizontal="distributed" vertical="center" shrinkToFit="1"/>
    </xf>
    <xf numFmtId="38" fontId="8" fillId="0" borderId="89" xfId="2" applyFont="1" applyFill="1" applyBorder="1" applyAlignment="1">
      <alignment vertical="center" shrinkToFit="1"/>
    </xf>
    <xf numFmtId="38" fontId="8" fillId="0" borderId="90" xfId="2" applyFont="1" applyFill="1" applyBorder="1" applyAlignment="1">
      <alignment vertical="center" shrinkToFit="1"/>
    </xf>
    <xf numFmtId="38" fontId="8" fillId="0" borderId="320" xfId="2" applyFont="1" applyFill="1" applyBorder="1" applyAlignment="1">
      <alignment horizontal="distributed" vertical="center" shrinkToFit="1"/>
    </xf>
    <xf numFmtId="38" fontId="8" fillId="0" borderId="192" xfId="2" applyFont="1" applyFill="1" applyBorder="1" applyAlignment="1">
      <alignment vertical="center" shrinkToFit="1"/>
    </xf>
    <xf numFmtId="38" fontId="8" fillId="0" borderId="194" xfId="2" applyFont="1" applyFill="1" applyBorder="1" applyAlignment="1">
      <alignment vertical="center" shrinkToFit="1"/>
    </xf>
    <xf numFmtId="0" fontId="8" fillId="0" borderId="331" xfId="0" applyFont="1" applyBorder="1" applyAlignment="1">
      <alignment vertical="center" shrinkToFit="1"/>
    </xf>
    <xf numFmtId="0" fontId="8" fillId="0" borderId="332" xfId="0" applyFont="1" applyBorder="1" applyAlignment="1">
      <alignment horizontal="distributed" vertical="center" shrinkToFit="1"/>
    </xf>
    <xf numFmtId="0" fontId="8" fillId="0" borderId="253" xfId="0" applyFont="1" applyBorder="1" applyAlignment="1">
      <alignment vertical="center" shrinkToFit="1"/>
    </xf>
    <xf numFmtId="0" fontId="8" fillId="4" borderId="309" xfId="0" applyFont="1" applyFill="1" applyBorder="1" applyAlignment="1">
      <alignment vertical="center" shrinkToFit="1"/>
    </xf>
    <xf numFmtId="0" fontId="8" fillId="0" borderId="3" xfId="0" applyFont="1" applyBorder="1" applyAlignment="1">
      <alignment shrinkToFit="1"/>
    </xf>
    <xf numFmtId="0" fontId="8" fillId="0" borderId="80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8" fillId="0" borderId="169" xfId="0" applyFont="1" applyBorder="1" applyAlignment="1">
      <alignment vertical="center" shrinkToFit="1"/>
    </xf>
    <xf numFmtId="0" fontId="8" fillId="4" borderId="82" xfId="0" applyFont="1" applyFill="1" applyBorder="1" applyAlignment="1">
      <alignment vertical="center" shrinkToFit="1"/>
    </xf>
    <xf numFmtId="3" fontId="10" fillId="3" borderId="83" xfId="0" applyNumberFormat="1" applyFont="1" applyFill="1" applyBorder="1" applyAlignment="1">
      <alignment vertical="center" shrinkToFit="1"/>
    </xf>
    <xf numFmtId="3" fontId="10" fillId="3" borderId="267" xfId="0" applyNumberFormat="1" applyFont="1" applyFill="1" applyBorder="1" applyAlignment="1">
      <alignment vertical="center" shrinkToFit="1"/>
    </xf>
    <xf numFmtId="3" fontId="10" fillId="3" borderId="266" xfId="0" applyNumberFormat="1" applyFont="1" applyFill="1" applyBorder="1" applyAlignment="1">
      <alignment vertical="center" shrinkToFit="1"/>
    </xf>
    <xf numFmtId="3" fontId="10" fillId="3" borderId="173" xfId="0" applyNumberFormat="1" applyFont="1" applyFill="1" applyBorder="1" applyAlignment="1">
      <alignment vertical="center" shrinkToFit="1"/>
    </xf>
    <xf numFmtId="0" fontId="8" fillId="0" borderId="130" xfId="0" applyFont="1" applyBorder="1" applyAlignment="1">
      <alignment horizontal="distributed" vertical="center" shrinkToFit="1"/>
    </xf>
    <xf numFmtId="0" fontId="8" fillId="0" borderId="129" xfId="0" applyFont="1" applyBorder="1" applyAlignment="1">
      <alignment vertical="center" shrinkToFit="1"/>
    </xf>
    <xf numFmtId="0" fontId="8" fillId="0" borderId="130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227" xfId="0" applyFont="1" applyBorder="1" applyAlignment="1">
      <alignment horizontal="distributed" vertical="center" shrinkToFit="1"/>
    </xf>
    <xf numFmtId="0" fontId="8" fillId="0" borderId="281" xfId="0" applyFont="1" applyBorder="1" applyAlignment="1">
      <alignment horizontal="distributed" vertical="center" shrinkToFit="1"/>
    </xf>
    <xf numFmtId="0" fontId="8" fillId="0" borderId="74" xfId="0" applyFont="1" applyBorder="1" applyAlignment="1">
      <alignment vertical="center" shrinkToFit="1"/>
    </xf>
    <xf numFmtId="0" fontId="8" fillId="0" borderId="75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0" xfId="0" applyFont="1" applyBorder="1" applyAlignment="1">
      <alignment shrinkToFit="1"/>
    </xf>
    <xf numFmtId="0" fontId="8" fillId="0" borderId="56" xfId="0" applyFont="1" applyBorder="1" applyAlignment="1">
      <alignment shrinkToFit="1"/>
    </xf>
    <xf numFmtId="0" fontId="8" fillId="0" borderId="191" xfId="0" applyFont="1" applyBorder="1" applyAlignment="1">
      <alignment shrinkToFit="1"/>
    </xf>
    <xf numFmtId="0" fontId="8" fillId="0" borderId="191" xfId="0" applyFont="1" applyBorder="1" applyAlignment="1">
      <alignment horizontal="distributed" vertical="center" shrinkToFit="1"/>
    </xf>
    <xf numFmtId="0" fontId="8" fillId="0" borderId="282" xfId="0" applyFont="1" applyBorder="1" applyAlignment="1">
      <alignment horizontal="distributed" vertical="center" shrinkToFit="1"/>
    </xf>
    <xf numFmtId="0" fontId="8" fillId="0" borderId="276" xfId="0" applyFont="1" applyBorder="1" applyAlignment="1">
      <alignment vertical="center" shrinkToFit="1"/>
    </xf>
    <xf numFmtId="0" fontId="8" fillId="0" borderId="147" xfId="0" applyFont="1" applyBorder="1" applyAlignment="1">
      <alignment vertical="center" shrinkToFit="1"/>
    </xf>
    <xf numFmtId="0" fontId="8" fillId="0" borderId="273" xfId="0" applyFont="1" applyBorder="1" applyAlignment="1">
      <alignment vertical="center" shrinkToFit="1"/>
    </xf>
    <xf numFmtId="0" fontId="8" fillId="0" borderId="272" xfId="0" applyFont="1" applyBorder="1" applyAlignment="1">
      <alignment horizontal="distributed" vertical="center" shrinkToFit="1"/>
    </xf>
    <xf numFmtId="0" fontId="8" fillId="0" borderId="192" xfId="0" applyFont="1" applyBorder="1" applyAlignment="1">
      <alignment vertical="center" shrinkToFit="1"/>
    </xf>
    <xf numFmtId="0" fontId="8" fillId="0" borderId="293" xfId="0" applyFont="1" applyBorder="1" applyAlignment="1">
      <alignment vertical="center" shrinkToFit="1"/>
    </xf>
    <xf numFmtId="0" fontId="8" fillId="0" borderId="272" xfId="0" applyFont="1" applyBorder="1" applyAlignment="1">
      <alignment vertical="center" shrinkToFit="1"/>
    </xf>
    <xf numFmtId="38" fontId="8" fillId="5" borderId="285" xfId="2" applyFont="1" applyFill="1" applyBorder="1" applyAlignment="1">
      <alignment horizontal="distributed" vertical="center" shrinkToFit="1"/>
    </xf>
    <xf numFmtId="38" fontId="8" fillId="5" borderId="286" xfId="2" applyFont="1" applyFill="1" applyBorder="1" applyAlignment="1">
      <alignment horizontal="distributed" vertical="center" shrinkToFit="1"/>
    </xf>
    <xf numFmtId="38" fontId="8" fillId="5" borderId="278" xfId="2" applyFont="1" applyFill="1" applyBorder="1" applyAlignment="1">
      <alignment vertical="center" shrinkToFit="1"/>
    </xf>
    <xf numFmtId="38" fontId="8" fillId="5" borderId="279" xfId="2" applyFont="1" applyFill="1" applyBorder="1" applyAlignment="1">
      <alignment vertical="center" shrinkToFit="1"/>
    </xf>
    <xf numFmtId="38" fontId="8" fillId="5" borderId="29" xfId="2" applyFont="1" applyFill="1" applyBorder="1" applyAlignment="1">
      <alignment vertical="center" shrinkToFit="1"/>
    </xf>
    <xf numFmtId="38" fontId="8" fillId="5" borderId="32" xfId="2" applyFont="1" applyFill="1" applyBorder="1" applyAlignment="1">
      <alignment vertical="center" shrinkToFit="1"/>
    </xf>
    <xf numFmtId="38" fontId="8" fillId="5" borderId="34" xfId="2" applyFont="1" applyFill="1" applyBorder="1" applyAlignment="1">
      <alignment vertical="center" shrinkToFit="1"/>
    </xf>
    <xf numFmtId="38" fontId="8" fillId="5" borderId="35" xfId="2" applyFont="1" applyFill="1" applyBorder="1" applyAlignment="1">
      <alignment vertical="center" shrinkToFit="1"/>
    </xf>
    <xf numFmtId="38" fontId="8" fillId="5" borderId="45" xfId="2" applyFont="1" applyFill="1" applyBorder="1" applyAlignment="1">
      <alignment vertical="center" shrinkToFit="1"/>
    </xf>
    <xf numFmtId="38" fontId="8" fillId="5" borderId="46" xfId="2" applyFont="1" applyFill="1" applyBorder="1" applyAlignment="1">
      <alignment vertical="center" shrinkToFit="1"/>
    </xf>
    <xf numFmtId="38" fontId="8" fillId="5" borderId="89" xfId="2" applyFont="1" applyFill="1" applyBorder="1" applyAlignment="1">
      <alignment vertical="center" shrinkToFit="1"/>
    </xf>
    <xf numFmtId="38" fontId="8" fillId="5" borderId="90" xfId="2" applyFont="1" applyFill="1" applyBorder="1" applyAlignment="1">
      <alignment vertical="center" shrinkToFit="1"/>
    </xf>
    <xf numFmtId="38" fontId="8" fillId="5" borderId="70" xfId="2" applyFont="1" applyFill="1" applyBorder="1" applyAlignment="1">
      <alignment vertical="center" shrinkToFit="1"/>
    </xf>
    <xf numFmtId="38" fontId="8" fillId="5" borderId="71" xfId="2" applyFont="1" applyFill="1" applyBorder="1" applyAlignment="1">
      <alignment vertical="center" shrinkToFit="1"/>
    </xf>
    <xf numFmtId="38" fontId="8" fillId="5" borderId="96" xfId="2" applyFont="1" applyFill="1" applyBorder="1" applyAlignment="1">
      <alignment vertical="center" shrinkToFit="1"/>
    </xf>
    <xf numFmtId="38" fontId="8" fillId="5" borderId="298" xfId="2" applyFont="1" applyFill="1" applyBorder="1" applyAlignment="1">
      <alignment vertical="center" shrinkToFit="1"/>
    </xf>
    <xf numFmtId="38" fontId="8" fillId="5" borderId="76" xfId="2" applyFont="1" applyFill="1" applyBorder="1" applyAlignment="1">
      <alignment vertical="center" shrinkToFit="1"/>
    </xf>
    <xf numFmtId="38" fontId="8" fillId="5" borderId="77" xfId="2" applyFont="1" applyFill="1" applyBorder="1" applyAlignment="1">
      <alignment vertical="center" shrinkToFit="1"/>
    </xf>
    <xf numFmtId="38" fontId="8" fillId="5" borderId="276" xfId="2" applyFont="1" applyFill="1" applyBorder="1" applyAlignment="1">
      <alignment vertical="center" shrinkToFit="1"/>
    </xf>
    <xf numFmtId="38" fontId="8" fillId="5" borderId="147" xfId="2" applyFont="1" applyFill="1" applyBorder="1" applyAlignment="1">
      <alignment vertical="center" shrinkToFit="1"/>
    </xf>
    <xf numFmtId="38" fontId="8" fillId="5" borderId="106" xfId="2" applyFont="1" applyFill="1" applyBorder="1" applyAlignment="1">
      <alignment vertical="center" shrinkToFit="1"/>
    </xf>
    <xf numFmtId="38" fontId="8" fillId="5" borderId="107" xfId="2" applyFont="1" applyFill="1" applyBorder="1" applyAlignment="1">
      <alignment vertical="center" shrinkToFit="1"/>
    </xf>
    <xf numFmtId="38" fontId="8" fillId="5" borderId="259" xfId="2" applyFont="1" applyFill="1" applyBorder="1" applyAlignment="1">
      <alignment vertical="center" shrinkToFit="1"/>
    </xf>
    <xf numFmtId="38" fontId="8" fillId="5" borderId="24" xfId="2" applyFont="1" applyFill="1" applyBorder="1" applyAlignment="1">
      <alignment horizontal="distributed" vertical="center" shrinkToFit="1"/>
    </xf>
    <xf numFmtId="38" fontId="8" fillId="5" borderId="25" xfId="2" applyFont="1" applyFill="1" applyBorder="1" applyAlignment="1">
      <alignment horizontal="distributed" vertical="center" shrinkToFit="1"/>
    </xf>
    <xf numFmtId="38" fontId="8" fillId="5" borderId="206" xfId="2" applyFont="1" applyFill="1" applyBorder="1" applyAlignment="1">
      <alignment vertical="center" shrinkToFit="1"/>
    </xf>
    <xf numFmtId="38" fontId="8" fillId="5" borderId="300" xfId="2" applyFont="1" applyFill="1" applyBorder="1" applyAlignment="1">
      <alignment vertical="center" shrinkToFit="1"/>
    </xf>
    <xf numFmtId="38" fontId="8" fillId="5" borderId="301" xfId="2" applyFont="1" applyFill="1" applyBorder="1" applyAlignment="1">
      <alignment vertical="center" shrinkToFit="1"/>
    </xf>
    <xf numFmtId="38" fontId="8" fillId="5" borderId="39" xfId="2" applyFont="1" applyFill="1" applyBorder="1" applyAlignment="1">
      <alignment vertical="center" shrinkToFit="1"/>
    </xf>
    <xf numFmtId="38" fontId="8" fillId="5" borderId="47" xfId="2" applyFont="1" applyFill="1" applyBorder="1" applyAlignment="1">
      <alignment vertical="center" shrinkToFit="1"/>
    </xf>
    <xf numFmtId="38" fontId="8" fillId="5" borderId="137" xfId="2" applyFont="1" applyFill="1" applyBorder="1" applyAlignment="1">
      <alignment vertical="center" shrinkToFit="1"/>
    </xf>
    <xf numFmtId="0" fontId="8" fillId="5" borderId="239" xfId="0" applyFont="1" applyFill="1" applyBorder="1" applyAlignment="1">
      <alignment vertical="center" shrinkToFit="1"/>
    </xf>
    <xf numFmtId="0" fontId="8" fillId="5" borderId="56" xfId="0" applyFont="1" applyFill="1" applyBorder="1" applyAlignment="1">
      <alignment vertical="center" shrinkToFit="1"/>
    </xf>
    <xf numFmtId="0" fontId="8" fillId="5" borderId="191" xfId="0" applyFont="1" applyFill="1" applyBorder="1" applyAlignment="1">
      <alignment vertical="center" shrinkToFit="1"/>
    </xf>
    <xf numFmtId="38" fontId="8" fillId="5" borderId="152" xfId="2" applyFont="1" applyFill="1" applyBorder="1" applyAlignment="1">
      <alignment vertical="center" shrinkToFit="1"/>
    </xf>
    <xf numFmtId="38" fontId="8" fillId="5" borderId="192" xfId="2" applyFont="1" applyFill="1" applyBorder="1" applyAlignment="1">
      <alignment vertical="center" shrinkToFit="1"/>
    </xf>
    <xf numFmtId="38" fontId="8" fillId="5" borderId="194" xfId="2" applyFont="1" applyFill="1" applyBorder="1" applyAlignment="1">
      <alignment vertical="center" shrinkToFit="1"/>
    </xf>
    <xf numFmtId="38" fontId="8" fillId="5" borderId="257" xfId="2" applyFont="1" applyFill="1" applyBorder="1" applyAlignment="1">
      <alignment vertical="center" shrinkToFit="1"/>
    </xf>
    <xf numFmtId="38" fontId="8" fillId="5" borderId="236" xfId="2" applyFont="1" applyFill="1" applyBorder="1" applyAlignment="1">
      <alignment vertical="center" shrinkToFit="1"/>
    </xf>
    <xf numFmtId="0" fontId="12" fillId="0" borderId="287" xfId="0" applyFont="1" applyFill="1" applyBorder="1" applyAlignment="1">
      <alignment horizontal="center" vertical="center" shrinkToFit="1"/>
    </xf>
    <xf numFmtId="38" fontId="12" fillId="0" borderId="287" xfId="2" applyFont="1" applyFill="1" applyBorder="1" applyAlignment="1">
      <alignment horizontal="distributed" vertical="center" shrinkToFit="1"/>
    </xf>
    <xf numFmtId="38" fontId="8" fillId="0" borderId="289" xfId="2" applyFont="1" applyFill="1" applyBorder="1" applyAlignment="1">
      <alignment vertical="center" shrinkToFit="1"/>
    </xf>
    <xf numFmtId="38" fontId="8" fillId="0" borderId="93" xfId="2" applyFont="1" applyFill="1" applyBorder="1" applyAlignment="1">
      <alignment vertical="center" shrinkToFit="1"/>
    </xf>
    <xf numFmtId="38" fontId="8" fillId="0" borderId="97" xfId="2" applyFont="1" applyFill="1" applyBorder="1" applyAlignment="1">
      <alignment vertical="center" shrinkToFit="1"/>
    </xf>
    <xf numFmtId="38" fontId="8" fillId="4" borderId="111" xfId="2" applyFont="1" applyFill="1" applyBorder="1" applyAlignment="1">
      <alignment vertical="center" shrinkToFit="1"/>
    </xf>
    <xf numFmtId="38" fontId="8" fillId="0" borderId="103" xfId="2" applyFont="1" applyFill="1" applyBorder="1" applyAlignment="1">
      <alignment vertical="center" shrinkToFit="1"/>
    </xf>
    <xf numFmtId="38" fontId="8" fillId="4" borderId="303" xfId="2" applyFont="1" applyFill="1" applyBorder="1" applyAlignment="1">
      <alignment vertical="center" shrinkToFit="1"/>
    </xf>
    <xf numFmtId="38" fontId="8" fillId="0" borderId="141" xfId="2" applyFont="1" applyFill="1" applyBorder="1" applyAlignment="1">
      <alignment vertical="center" shrinkToFit="1"/>
    </xf>
    <xf numFmtId="38" fontId="12" fillId="5" borderId="329" xfId="2" applyFont="1" applyFill="1" applyBorder="1" applyAlignment="1">
      <alignment horizontal="distributed" vertical="center" shrinkToFit="1"/>
    </xf>
    <xf numFmtId="38" fontId="8" fillId="5" borderId="280" xfId="2" applyFont="1" applyFill="1" applyBorder="1" applyAlignment="1">
      <alignment vertical="center" shrinkToFit="1"/>
    </xf>
    <xf numFmtId="38" fontId="8" fillId="5" borderId="164" xfId="2" applyFont="1" applyFill="1" applyBorder="1" applyAlignment="1">
      <alignment vertical="center" shrinkToFit="1"/>
    </xf>
    <xf numFmtId="38" fontId="8" fillId="5" borderId="338" xfId="2" applyFont="1" applyFill="1" applyBorder="1" applyAlignment="1">
      <alignment vertical="center" shrinkToFit="1"/>
    </xf>
    <xf numFmtId="38" fontId="8" fillId="4" borderId="171" xfId="2" applyFont="1" applyFill="1" applyBorder="1" applyAlignment="1">
      <alignment vertical="center" shrinkToFit="1"/>
    </xf>
    <xf numFmtId="38" fontId="8" fillId="5" borderId="165" xfId="2" applyFont="1" applyFill="1" applyBorder="1" applyAlignment="1">
      <alignment vertical="center" shrinkToFit="1"/>
    </xf>
    <xf numFmtId="38" fontId="8" fillId="4" borderId="294" xfId="2" applyFont="1" applyFill="1" applyBorder="1" applyAlignment="1">
      <alignment vertical="center" shrinkToFit="1"/>
    </xf>
    <xf numFmtId="38" fontId="8" fillId="5" borderId="91" xfId="2" applyFont="1" applyFill="1" applyBorder="1" applyAlignment="1">
      <alignment vertical="center" shrinkToFit="1"/>
    </xf>
    <xf numFmtId="38" fontId="8" fillId="0" borderId="125" xfId="2" applyFont="1" applyFill="1" applyBorder="1" applyAlignment="1">
      <alignment vertical="center" shrinkToFit="1"/>
    </xf>
    <xf numFmtId="38" fontId="8" fillId="4" borderId="102" xfId="2" applyFont="1" applyFill="1" applyBorder="1" applyAlignment="1">
      <alignment vertical="center" shrinkToFit="1"/>
    </xf>
    <xf numFmtId="38" fontId="8" fillId="0" borderId="95" xfId="2" applyFont="1" applyFill="1" applyBorder="1" applyAlignment="1">
      <alignment vertical="center" shrinkToFit="1"/>
    </xf>
    <xf numFmtId="38" fontId="8" fillId="0" borderId="196" xfId="2" applyFont="1" applyFill="1" applyBorder="1" applyAlignment="1">
      <alignment vertical="center" shrinkToFit="1"/>
    </xf>
    <xf numFmtId="38" fontId="8" fillId="4" borderId="245" xfId="2" applyFont="1" applyFill="1" applyBorder="1" applyAlignment="1">
      <alignment vertical="center" shrinkToFit="1"/>
    </xf>
    <xf numFmtId="38" fontId="8" fillId="5" borderId="331" xfId="2" applyFont="1" applyFill="1" applyBorder="1" applyAlignment="1">
      <alignment vertical="center" shrinkToFit="1"/>
    </xf>
    <xf numFmtId="38" fontId="8" fillId="5" borderId="61" xfId="2" applyFont="1" applyFill="1" applyBorder="1" applyAlignment="1">
      <alignment vertical="center" shrinkToFit="1"/>
    </xf>
    <xf numFmtId="38" fontId="8" fillId="5" borderId="72" xfId="2" applyFont="1" applyFill="1" applyBorder="1" applyAlignment="1">
      <alignment vertical="center" shrinkToFit="1"/>
    </xf>
    <xf numFmtId="38" fontId="8" fillId="5" borderId="98" xfId="2" applyFont="1" applyFill="1" applyBorder="1" applyAlignment="1">
      <alignment vertical="center" shrinkToFit="1"/>
    </xf>
    <xf numFmtId="38" fontId="8" fillId="4" borderId="274" xfId="2" applyFont="1" applyFill="1" applyBorder="1" applyAlignment="1">
      <alignment vertical="center" shrinkToFit="1"/>
    </xf>
    <xf numFmtId="38" fontId="8" fillId="5" borderId="177" xfId="2" applyFont="1" applyFill="1" applyBorder="1" applyAlignment="1">
      <alignment vertical="center" shrinkToFit="1"/>
    </xf>
    <xf numFmtId="38" fontId="8" fillId="5" borderId="4" xfId="2" applyFont="1" applyFill="1" applyBorder="1" applyAlignment="1">
      <alignment vertical="center" shrinkToFit="1"/>
    </xf>
    <xf numFmtId="38" fontId="8" fillId="4" borderId="242" xfId="2" applyFont="1" applyFill="1" applyBorder="1" applyAlignment="1">
      <alignment vertical="center" shrinkToFit="1"/>
    </xf>
    <xf numFmtId="38" fontId="8" fillId="5" borderId="64" xfId="2" applyFont="1" applyFill="1" applyBorder="1" applyAlignment="1">
      <alignment vertical="center" shrinkToFit="1"/>
    </xf>
    <xf numFmtId="38" fontId="8" fillId="4" borderId="275" xfId="2" applyFont="1" applyFill="1" applyBorder="1" applyAlignment="1">
      <alignment vertical="center" shrinkToFit="1"/>
    </xf>
    <xf numFmtId="38" fontId="8" fillId="5" borderId="336" xfId="2" applyFont="1" applyFill="1" applyBorder="1" applyAlignment="1">
      <alignment vertical="center" shrinkToFit="1"/>
    </xf>
    <xf numFmtId="38" fontId="8" fillId="0" borderId="128" xfId="2" applyFont="1" applyFill="1" applyBorder="1" applyAlignment="1">
      <alignment vertical="center" shrinkToFit="1"/>
    </xf>
    <xf numFmtId="38" fontId="8" fillId="0" borderId="318" xfId="2" applyFont="1" applyFill="1" applyBorder="1" applyAlignment="1">
      <alignment vertical="center" shrinkToFit="1"/>
    </xf>
    <xf numFmtId="38" fontId="8" fillId="0" borderId="94" xfId="2" applyFont="1" applyFill="1" applyBorder="1" applyAlignment="1">
      <alignment vertical="center" shrinkToFit="1"/>
    </xf>
    <xf numFmtId="38" fontId="8" fillId="0" borderId="105" xfId="2" applyFont="1" applyFill="1" applyBorder="1" applyAlignment="1">
      <alignment vertical="center" shrinkToFit="1"/>
    </xf>
    <xf numFmtId="38" fontId="8" fillId="0" borderId="108" xfId="2" applyFont="1" applyFill="1" applyBorder="1" applyAlignment="1">
      <alignment vertical="center" shrinkToFit="1"/>
    </xf>
    <xf numFmtId="38" fontId="8" fillId="4" borderId="109" xfId="2" applyFont="1" applyFill="1" applyBorder="1" applyAlignment="1">
      <alignment vertical="center" shrinkToFit="1"/>
    </xf>
    <xf numFmtId="38" fontId="8" fillId="0" borderId="110" xfId="2" applyFont="1" applyFill="1" applyBorder="1" applyAlignment="1">
      <alignment vertical="center" shrinkToFit="1"/>
    </xf>
    <xf numFmtId="38" fontId="8" fillId="0" borderId="116" xfId="2" applyFont="1" applyFill="1" applyBorder="1" applyAlignment="1">
      <alignment vertical="center" shrinkToFit="1"/>
    </xf>
    <xf numFmtId="38" fontId="12" fillId="5" borderId="330" xfId="2" applyFont="1" applyFill="1" applyBorder="1" applyAlignment="1">
      <alignment horizontal="distributed" vertical="center" shrinkToFit="1"/>
    </xf>
    <xf numFmtId="38" fontId="8" fillId="5" borderId="253" xfId="2" applyFont="1" applyFill="1" applyBorder="1" applyAlignment="1">
      <alignment vertical="center" shrinkToFit="1"/>
    </xf>
    <xf numFmtId="38" fontId="8" fillId="5" borderId="154" xfId="2" applyFont="1" applyFill="1" applyBorder="1" applyAlignment="1">
      <alignment vertical="center" shrinkToFit="1"/>
    </xf>
    <xf numFmtId="38" fontId="8" fillId="5" borderId="333" xfId="2" applyFont="1" applyFill="1" applyBorder="1" applyAlignment="1">
      <alignment vertical="center" shrinkToFit="1"/>
    </xf>
    <xf numFmtId="38" fontId="8" fillId="5" borderId="324" xfId="2" applyFont="1" applyFill="1" applyBorder="1" applyAlignment="1">
      <alignment vertical="center" shrinkToFit="1"/>
    </xf>
    <xf numFmtId="38" fontId="8" fillId="5" borderId="325" xfId="2" applyFont="1" applyFill="1" applyBorder="1" applyAlignment="1">
      <alignment vertical="center" shrinkToFit="1"/>
    </xf>
    <xf numFmtId="38" fontId="8" fillId="5" borderId="334" xfId="2" applyFont="1" applyFill="1" applyBorder="1" applyAlignment="1">
      <alignment vertical="center" shrinkToFit="1"/>
    </xf>
    <xf numFmtId="38" fontId="8" fillId="4" borderId="327" xfId="2" applyFont="1" applyFill="1" applyBorder="1" applyAlignment="1">
      <alignment vertical="center" shrinkToFit="1"/>
    </xf>
    <xf numFmtId="38" fontId="8" fillId="5" borderId="335" xfId="2" applyFont="1" applyFill="1" applyBorder="1" applyAlignment="1">
      <alignment vertical="center" shrinkToFit="1"/>
    </xf>
    <xf numFmtId="38" fontId="8" fillId="5" borderId="204" xfId="2" applyFont="1" applyFill="1" applyBorder="1" applyAlignment="1">
      <alignment vertical="center" shrinkToFit="1"/>
    </xf>
    <xf numFmtId="38" fontId="8" fillId="0" borderId="322" xfId="2" applyFont="1" applyFill="1" applyBorder="1" applyAlignment="1">
      <alignment vertical="center" shrinkToFit="1"/>
    </xf>
    <xf numFmtId="38" fontId="8" fillId="0" borderId="113" xfId="2" applyFont="1" applyFill="1" applyBorder="1" applyAlignment="1">
      <alignment vertical="center" shrinkToFit="1"/>
    </xf>
    <xf numFmtId="38" fontId="8" fillId="0" borderId="319" xfId="2" applyFont="1" applyFill="1" applyBorder="1" applyAlignment="1">
      <alignment vertical="center" shrinkToFit="1"/>
    </xf>
    <xf numFmtId="38" fontId="8" fillId="0" borderId="19" xfId="2" applyFont="1" applyFill="1" applyBorder="1" applyAlignment="1">
      <alignment vertical="center" shrinkToFit="1"/>
    </xf>
    <xf numFmtId="38" fontId="12" fillId="5" borderId="321" xfId="2" applyFont="1" applyFill="1" applyBorder="1" applyAlignment="1">
      <alignment horizontal="distributed" vertical="center" shrinkToFit="1"/>
    </xf>
    <xf numFmtId="38" fontId="8" fillId="5" borderId="323" xfId="2" applyFont="1" applyFill="1" applyBorder="1" applyAlignment="1">
      <alignment vertical="center" shrinkToFit="1"/>
    </xf>
    <xf numFmtId="38" fontId="8" fillId="5" borderId="326" xfId="2" applyFont="1" applyFill="1" applyBorder="1" applyAlignment="1">
      <alignment vertical="center" shrinkToFit="1"/>
    </xf>
    <xf numFmtId="38" fontId="8" fillId="5" borderId="328" xfId="2" applyFont="1" applyFill="1" applyBorder="1" applyAlignment="1">
      <alignment vertical="center" shrinkToFit="1"/>
    </xf>
    <xf numFmtId="38" fontId="8" fillId="5" borderId="142" xfId="2" applyFont="1" applyFill="1" applyBorder="1" applyAlignment="1">
      <alignment vertical="center" shrinkToFit="1"/>
    </xf>
    <xf numFmtId="38" fontId="12" fillId="0" borderId="26" xfId="2" applyFont="1" applyFill="1" applyBorder="1" applyAlignment="1">
      <alignment horizontal="distributed" vertical="center" shrinkToFit="1"/>
    </xf>
    <xf numFmtId="38" fontId="8" fillId="0" borderId="206" xfId="2" applyFont="1" applyFill="1" applyBorder="1" applyAlignment="1">
      <alignment vertical="center" shrinkToFit="1"/>
    </xf>
    <xf numFmtId="38" fontId="8" fillId="0" borderId="152" xfId="2" applyFont="1" applyFill="1" applyBorder="1" applyAlignment="1">
      <alignment vertical="center" shrinkToFit="1"/>
    </xf>
    <xf numFmtId="38" fontId="12" fillId="5" borderId="255" xfId="2" applyFont="1" applyFill="1" applyBorder="1" applyAlignment="1">
      <alignment horizontal="distributed" vertical="center" shrinkToFit="1"/>
    </xf>
    <xf numFmtId="38" fontId="8" fillId="3" borderId="178" xfId="2" applyFont="1" applyFill="1" applyBorder="1" applyAlignment="1">
      <alignment vertical="center" shrinkToFit="1"/>
    </xf>
    <xf numFmtId="38" fontId="8" fillId="5" borderId="268" xfId="2" applyFont="1" applyFill="1" applyBorder="1" applyAlignment="1">
      <alignment vertical="center" shrinkToFit="1"/>
    </xf>
    <xf numFmtId="38" fontId="8" fillId="5" borderId="228" xfId="2" applyFont="1" applyFill="1" applyBorder="1" applyAlignment="1">
      <alignment vertical="center" shrinkToFit="1"/>
    </xf>
    <xf numFmtId="0" fontId="8" fillId="5" borderId="228" xfId="0" applyFont="1" applyFill="1" applyBorder="1" applyAlignment="1">
      <alignment vertical="center" shrinkToFit="1"/>
    </xf>
    <xf numFmtId="38" fontId="8" fillId="5" borderId="195" xfId="2" applyFont="1" applyFill="1" applyBorder="1" applyAlignment="1">
      <alignment vertical="center" shrinkToFit="1"/>
    </xf>
    <xf numFmtId="0" fontId="8" fillId="0" borderId="0" xfId="0" applyFont="1" applyFill="1" applyAlignment="1">
      <alignment vertical="top" shrinkToFit="1"/>
    </xf>
    <xf numFmtId="0" fontId="8" fillId="0" borderId="0" xfId="0" applyFont="1" applyAlignment="1">
      <alignment vertical="top" shrinkToFit="1"/>
    </xf>
    <xf numFmtId="0" fontId="14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14" fillId="0" borderId="0" xfId="3" applyFont="1" applyAlignment="1">
      <alignment vertical="top"/>
    </xf>
    <xf numFmtId="0" fontId="14" fillId="0" borderId="1" xfId="3" applyFont="1" applyBorder="1" applyAlignment="1">
      <alignment horizontal="center" vertical="top" shrinkToFit="1"/>
    </xf>
    <xf numFmtId="0" fontId="17" fillId="0" borderId="1" xfId="0" applyFont="1" applyFill="1" applyBorder="1" applyAlignment="1">
      <alignment horizontal="center" vertical="top" shrinkToFit="1"/>
    </xf>
    <xf numFmtId="0" fontId="14" fillId="0" borderId="2" xfId="3" applyFont="1" applyBorder="1" applyAlignment="1">
      <alignment horizontal="center" vertical="top" shrinkToFit="1"/>
    </xf>
    <xf numFmtId="0" fontId="17" fillId="0" borderId="182" xfId="0" applyFont="1" applyFill="1" applyBorder="1" applyAlignment="1">
      <alignment horizontal="center" vertical="top" shrinkToFit="1"/>
    </xf>
    <xf numFmtId="0" fontId="14" fillId="0" borderId="199" xfId="0" applyFont="1" applyBorder="1" applyAlignment="1">
      <alignment horizontal="distributed" vertical="top"/>
    </xf>
    <xf numFmtId="0" fontId="21" fillId="0" borderId="357" xfId="0" applyFont="1" applyBorder="1" applyAlignment="1">
      <alignment horizontal="distributed" vertical="center" shrinkToFit="1"/>
    </xf>
    <xf numFmtId="0" fontId="17" fillId="0" borderId="183" xfId="0" applyFont="1" applyFill="1" applyBorder="1" applyAlignment="1">
      <alignment horizontal="distributed" vertical="top"/>
    </xf>
    <xf numFmtId="0" fontId="14" fillId="0" borderId="0" xfId="3" applyFont="1" applyAlignment="1">
      <alignment vertical="top" shrinkToFit="1"/>
    </xf>
    <xf numFmtId="0" fontId="14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 shrinkToFit="1"/>
    </xf>
    <xf numFmtId="0" fontId="22" fillId="0" borderId="0" xfId="0" applyFont="1" applyBorder="1" applyAlignment="1">
      <alignment vertical="top"/>
    </xf>
    <xf numFmtId="57" fontId="14" fillId="0" borderId="0" xfId="3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horizontal="distributed" vertical="top"/>
    </xf>
    <xf numFmtId="0" fontId="22" fillId="0" borderId="0" xfId="0" applyFont="1" applyBorder="1" applyAlignment="1">
      <alignment horizontal="left" vertical="top"/>
    </xf>
    <xf numFmtId="57" fontId="14" fillId="0" borderId="0" xfId="3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4" fillId="0" borderId="0" xfId="0" applyNumberFormat="1" applyFont="1" applyBorder="1" applyAlignment="1">
      <alignment vertical="top"/>
    </xf>
    <xf numFmtId="0" fontId="14" fillId="0" borderId="0" xfId="3" applyFont="1" applyBorder="1" applyAlignment="1">
      <alignment horizontal="right" vertical="top"/>
    </xf>
    <xf numFmtId="0" fontId="23" fillId="0" borderId="0" xfId="3" applyFont="1" applyAlignment="1">
      <alignment vertical="top"/>
    </xf>
    <xf numFmtId="0" fontId="14" fillId="0" borderId="0" xfId="3" applyFont="1" applyFill="1" applyBorder="1" applyAlignment="1">
      <alignment vertical="top"/>
    </xf>
    <xf numFmtId="0" fontId="14" fillId="0" borderId="21" xfId="3" applyFont="1" applyBorder="1" applyAlignment="1">
      <alignment horizontal="center" vertical="top" shrinkToFit="1"/>
    </xf>
    <xf numFmtId="0" fontId="14" fillId="0" borderId="1" xfId="3" applyFont="1" applyBorder="1" applyAlignment="1">
      <alignment horizontal="center" vertical="top"/>
    </xf>
    <xf numFmtId="0" fontId="14" fillId="0" borderId="187" xfId="3" applyFont="1" applyBorder="1" applyAlignment="1">
      <alignment horizontal="distributed" vertical="top" shrinkToFit="1"/>
    </xf>
    <xf numFmtId="0" fontId="14" fillId="0" borderId="182" xfId="3" applyFont="1" applyBorder="1" applyAlignment="1">
      <alignment horizontal="distributed" vertical="top" shrinkToFit="1"/>
    </xf>
    <xf numFmtId="49" fontId="14" fillId="0" borderId="23" xfId="0" applyNumberFormat="1" applyFont="1" applyBorder="1" applyAlignment="1">
      <alignment vertical="top"/>
    </xf>
    <xf numFmtId="49" fontId="14" fillId="0" borderId="362" xfId="0" applyNumberFormat="1" applyFont="1" applyBorder="1" applyAlignment="1">
      <alignment vertical="top"/>
    </xf>
    <xf numFmtId="0" fontId="22" fillId="0" borderId="200" xfId="0" applyFont="1" applyBorder="1" applyAlignment="1">
      <alignment horizontal="distributed" vertical="top" shrinkToFit="1"/>
    </xf>
    <xf numFmtId="49" fontId="14" fillId="0" borderId="5" xfId="0" applyNumberFormat="1" applyFont="1" applyBorder="1" applyAlignment="1">
      <alignment vertical="top"/>
    </xf>
    <xf numFmtId="49" fontId="14" fillId="0" borderId="7" xfId="0" applyNumberFormat="1" applyFont="1" applyBorder="1" applyAlignment="1">
      <alignment vertical="top"/>
    </xf>
    <xf numFmtId="0" fontId="14" fillId="0" borderId="182" xfId="0" applyFont="1" applyBorder="1" applyAlignment="1">
      <alignment horizontal="distributed" vertical="top" shrinkToFit="1"/>
    </xf>
    <xf numFmtId="0" fontId="22" fillId="0" borderId="365" xfId="0" applyFont="1" applyBorder="1" applyAlignment="1">
      <alignment horizontal="distributed" vertical="top" shrinkToFit="1"/>
    </xf>
    <xf numFmtId="49" fontId="14" fillId="0" borderId="23" xfId="0" applyNumberFormat="1" applyFont="1" applyBorder="1" applyAlignment="1">
      <alignment horizontal="right" vertical="top"/>
    </xf>
    <xf numFmtId="0" fontId="14" fillId="0" borderId="362" xfId="3" applyFont="1" applyBorder="1" applyAlignment="1">
      <alignment horizontal="right" vertical="top"/>
    </xf>
    <xf numFmtId="0" fontId="14" fillId="0" borderId="17" xfId="3" applyFont="1" applyBorder="1" applyAlignment="1">
      <alignment horizontal="right" vertical="top"/>
    </xf>
    <xf numFmtId="0" fontId="22" fillId="0" borderId="357" xfId="0" applyFont="1" applyBorder="1" applyAlignment="1">
      <alignment horizontal="distributed" vertical="top" shrinkToFit="1"/>
    </xf>
    <xf numFmtId="49" fontId="14" fillId="0" borderId="5" xfId="0" applyNumberFormat="1" applyFont="1" applyBorder="1" applyAlignment="1">
      <alignment horizontal="right" vertical="top"/>
    </xf>
    <xf numFmtId="0" fontId="14" fillId="0" borderId="7" xfId="3" applyFont="1" applyBorder="1" applyAlignment="1">
      <alignment horizontal="right" vertical="top"/>
    </xf>
    <xf numFmtId="49" fontId="14" fillId="0" borderId="15" xfId="0" applyNumberFormat="1" applyFont="1" applyBorder="1" applyAlignment="1">
      <alignment horizontal="right" vertical="top"/>
    </xf>
    <xf numFmtId="0" fontId="14" fillId="0" borderId="14" xfId="3" applyFont="1" applyBorder="1" applyAlignment="1">
      <alignment horizontal="right" vertical="top"/>
    </xf>
    <xf numFmtId="0" fontId="14" fillId="0" borderId="23" xfId="3" applyFont="1" applyFill="1" applyBorder="1" applyAlignment="1">
      <alignment vertical="top"/>
    </xf>
    <xf numFmtId="0" fontId="14" fillId="0" borderId="17" xfId="3" applyFont="1" applyFill="1" applyBorder="1" applyAlignment="1">
      <alignment vertical="top"/>
    </xf>
    <xf numFmtId="0" fontId="14" fillId="0" borderId="5" xfId="3" applyFont="1" applyFill="1" applyBorder="1" applyAlignment="1">
      <alignment vertical="top"/>
    </xf>
    <xf numFmtId="0" fontId="14" fillId="0" borderId="7" xfId="3" applyFont="1" applyFill="1" applyBorder="1" applyAlignment="1">
      <alignment vertical="top"/>
    </xf>
    <xf numFmtId="0" fontId="22" fillId="0" borderId="182" xfId="0" applyFont="1" applyBorder="1" applyAlignment="1">
      <alignment horizontal="distributed" vertical="top" shrinkToFit="1"/>
    </xf>
    <xf numFmtId="0" fontId="14" fillId="0" borderId="23" xfId="0" applyNumberFormat="1" applyFont="1" applyBorder="1" applyAlignment="1">
      <alignment vertical="top"/>
    </xf>
    <xf numFmtId="0" fontId="22" fillId="0" borderId="184" xfId="0" applyFont="1" applyBorder="1" applyAlignment="1">
      <alignment horizontal="distributed" vertical="top"/>
    </xf>
    <xf numFmtId="0" fontId="14" fillId="0" borderId="9" xfId="0" applyNumberFormat="1" applyFont="1" applyBorder="1" applyAlignment="1">
      <alignment vertical="top"/>
    </xf>
    <xf numFmtId="0" fontId="14" fillId="0" borderId="142" xfId="3" applyFont="1" applyBorder="1" applyAlignment="1">
      <alignment horizontal="right" vertical="top"/>
    </xf>
    <xf numFmtId="0" fontId="14" fillId="0" borderId="262" xfId="0" applyFont="1" applyBorder="1" applyAlignment="1">
      <alignment horizontal="distributed" vertical="top" wrapText="1" shrinkToFit="1"/>
    </xf>
    <xf numFmtId="0" fontId="14" fillId="0" borderId="12" xfId="3" applyFont="1" applyFill="1" applyBorder="1" applyAlignment="1">
      <alignment vertical="top"/>
    </xf>
    <xf numFmtId="0" fontId="14" fillId="0" borderId="11" xfId="3" applyFont="1" applyFill="1" applyBorder="1" applyAlignment="1">
      <alignment vertical="top"/>
    </xf>
    <xf numFmtId="0" fontId="22" fillId="0" borderId="200" xfId="0" applyFont="1" applyBorder="1" applyAlignment="1">
      <alignment horizontal="distributed" vertical="top"/>
    </xf>
    <xf numFmtId="0" fontId="14" fillId="0" borderId="16" xfId="3" applyFont="1" applyFill="1" applyBorder="1" applyAlignment="1">
      <alignment vertical="top"/>
    </xf>
    <xf numFmtId="0" fontId="14" fillId="0" borderId="362" xfId="3" applyFont="1" applyFill="1" applyBorder="1" applyAlignment="1">
      <alignment vertical="top"/>
    </xf>
    <xf numFmtId="0" fontId="14" fillId="0" borderId="183" xfId="3" applyFont="1" applyBorder="1" applyAlignment="1">
      <alignment horizontal="distributed" vertical="top" shrinkToFit="1"/>
    </xf>
    <xf numFmtId="0" fontId="14" fillId="0" borderId="16" xfId="0" applyNumberFormat="1" applyFont="1" applyBorder="1" applyAlignment="1">
      <alignment vertical="top"/>
    </xf>
    <xf numFmtId="0" fontId="14" fillId="0" borderId="8" xfId="0" applyNumberFormat="1" applyFont="1" applyBorder="1" applyAlignment="1">
      <alignment vertical="top"/>
    </xf>
    <xf numFmtId="0" fontId="14" fillId="0" borderId="8" xfId="3" applyFont="1" applyFill="1" applyBorder="1" applyAlignment="1">
      <alignment vertical="top"/>
    </xf>
    <xf numFmtId="0" fontId="14" fillId="0" borderId="142" xfId="3" applyFont="1" applyFill="1" applyBorder="1" applyAlignment="1">
      <alignment vertical="top"/>
    </xf>
    <xf numFmtId="0" fontId="14" fillId="0" borderId="183" xfId="0" applyFont="1" applyBorder="1" applyAlignment="1">
      <alignment horizontal="distributed" vertical="top" shrinkToFit="1"/>
    </xf>
    <xf numFmtId="0" fontId="22" fillId="0" borderId="0" xfId="0" applyFont="1" applyBorder="1" applyAlignment="1">
      <alignment horizontal="distributed" vertical="top" shrinkToFit="1"/>
    </xf>
    <xf numFmtId="57" fontId="14" fillId="0" borderId="0" xfId="3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0" fontId="14" fillId="0" borderId="0" xfId="3" applyFont="1" applyBorder="1" applyAlignment="1">
      <alignment vertical="top"/>
    </xf>
    <xf numFmtId="0" fontId="14" fillId="0" borderId="0" xfId="0" applyFont="1" applyBorder="1" applyAlignment="1">
      <alignment horizontal="distributed" vertical="top"/>
    </xf>
    <xf numFmtId="0" fontId="14" fillId="0" borderId="0" xfId="3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distributed" vertical="top"/>
    </xf>
    <xf numFmtId="0" fontId="14" fillId="0" borderId="0" xfId="3" applyFont="1" applyBorder="1" applyAlignment="1">
      <alignment horizontal="distributed" vertical="top" shrinkToFit="1"/>
    </xf>
    <xf numFmtId="49" fontId="14" fillId="0" borderId="0" xfId="3" applyNumberFormat="1" applyFont="1" applyBorder="1" applyAlignment="1">
      <alignment vertical="top"/>
    </xf>
    <xf numFmtId="0" fontId="14" fillId="0" borderId="0" xfId="3" applyFont="1" applyBorder="1" applyAlignment="1">
      <alignment horizontal="distributed" vertical="top"/>
    </xf>
    <xf numFmtId="0" fontId="14" fillId="0" borderId="0" xfId="3" applyFont="1" applyBorder="1" applyAlignment="1">
      <alignment horizontal="left" vertical="top"/>
    </xf>
    <xf numFmtId="0" fontId="23" fillId="0" borderId="0" xfId="3" applyFont="1" applyBorder="1" applyAlignment="1">
      <alignment horizontal="distributed" vertical="top"/>
    </xf>
    <xf numFmtId="0" fontId="23" fillId="0" borderId="0" xfId="3" applyFont="1" applyBorder="1" applyAlignment="1">
      <alignment horizontal="center" vertical="top" shrinkToFit="1"/>
    </xf>
    <xf numFmtId="0" fontId="23" fillId="0" borderId="0" xfId="3" applyFont="1" applyBorder="1" applyAlignment="1">
      <alignment horizontal="left" vertical="top"/>
    </xf>
    <xf numFmtId="0" fontId="23" fillId="0" borderId="0" xfId="3" applyFont="1" applyBorder="1" applyAlignment="1">
      <alignment horizontal="center" vertical="top"/>
    </xf>
    <xf numFmtId="49" fontId="23" fillId="0" borderId="0" xfId="3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3" applyFont="1" applyBorder="1" applyAlignment="1">
      <alignment vertical="top"/>
    </xf>
    <xf numFmtId="0" fontId="23" fillId="0" borderId="0" xfId="3" applyFont="1" applyBorder="1" applyAlignment="1">
      <alignment horizontal="right" vertical="top"/>
    </xf>
    <xf numFmtId="0" fontId="14" fillId="0" borderId="0" xfId="3" applyFont="1" applyFill="1" applyAlignment="1">
      <alignment vertical="top"/>
    </xf>
    <xf numFmtId="0" fontId="14" fillId="0" borderId="0" xfId="3" applyFont="1" applyFill="1" applyAlignment="1">
      <alignment vertical="top" shrinkToFit="1"/>
    </xf>
    <xf numFmtId="0" fontId="14" fillId="0" borderId="1" xfId="3" applyFont="1" applyBorder="1" applyAlignment="1">
      <alignment horizontal="distributed" vertical="top" shrinkToFit="1"/>
    </xf>
    <xf numFmtId="0" fontId="14" fillId="0" borderId="0" xfId="3" applyFont="1" applyFill="1" applyBorder="1" applyAlignment="1">
      <alignment horizontal="distributed" vertical="top"/>
    </xf>
    <xf numFmtId="0" fontId="18" fillId="0" borderId="0" xfId="0" applyFont="1" applyBorder="1" applyAlignment="1">
      <alignment vertical="top"/>
    </xf>
    <xf numFmtId="49" fontId="14" fillId="0" borderId="0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 shrinkToFit="1"/>
    </xf>
    <xf numFmtId="0" fontId="14" fillId="0" borderId="0" xfId="3" applyFont="1" applyFill="1" applyBorder="1" applyAlignment="1">
      <alignment horizontal="center" vertical="top"/>
    </xf>
    <xf numFmtId="0" fontId="14" fillId="0" borderId="186" xfId="3" applyFont="1" applyBorder="1" applyAlignment="1">
      <alignment horizontal="distributed" vertical="top" shrinkToFit="1"/>
    </xf>
    <xf numFmtId="0" fontId="24" fillId="0" borderId="187" xfId="3" applyFont="1" applyBorder="1" applyAlignment="1">
      <alignment horizontal="distributed" vertical="center" shrinkToFit="1"/>
    </xf>
    <xf numFmtId="0" fontId="14" fillId="0" borderId="199" xfId="3" applyFont="1" applyBorder="1" applyAlignment="1">
      <alignment horizontal="distributed" vertical="top" shrinkToFit="1"/>
    </xf>
    <xf numFmtId="0" fontId="14" fillId="0" borderId="1" xfId="3" applyFont="1" applyBorder="1" applyAlignment="1">
      <alignment horizontal="distributed" vertical="center" shrinkToFit="1"/>
    </xf>
    <xf numFmtId="57" fontId="14" fillId="0" borderId="0" xfId="3" applyNumberFormat="1" applyFont="1" applyBorder="1" applyAlignment="1">
      <alignment horizontal="left" vertical="top"/>
    </xf>
    <xf numFmtId="0" fontId="14" fillId="0" borderId="0" xfId="3" applyFont="1" applyBorder="1" applyAlignment="1">
      <alignment horizontal="left" vertical="top" shrinkToFit="1"/>
    </xf>
    <xf numFmtId="0" fontId="14" fillId="0" borderId="161" xfId="3" applyFont="1" applyFill="1" applyBorder="1" applyAlignment="1">
      <alignment horizontal="center" vertical="top"/>
    </xf>
    <xf numFmtId="0" fontId="14" fillId="0" borderId="162" xfId="3" applyFont="1" applyFill="1" applyBorder="1" applyAlignment="1">
      <alignment horizontal="center" vertical="top"/>
    </xf>
    <xf numFmtId="0" fontId="14" fillId="0" borderId="9" xfId="3" applyFont="1" applyBorder="1" applyAlignment="1">
      <alignment horizontal="center" vertical="top"/>
    </xf>
    <xf numFmtId="0" fontId="14" fillId="0" borderId="20" xfId="3" applyFont="1" applyBorder="1" applyAlignment="1">
      <alignment horizontal="center" vertical="top"/>
    </xf>
    <xf numFmtId="0" fontId="14" fillId="0" borderId="18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0" borderId="160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top"/>
    </xf>
    <xf numFmtId="0" fontId="14" fillId="0" borderId="18" xfId="3" applyFont="1" applyFill="1" applyBorder="1" applyAlignment="1">
      <alignment horizontal="center" vertical="top"/>
    </xf>
    <xf numFmtId="0" fontId="14" fillId="0" borderId="160" xfId="3" applyFont="1" applyFill="1" applyBorder="1" applyAlignment="1">
      <alignment horizontal="center" vertical="top"/>
    </xf>
    <xf numFmtId="0" fontId="14" fillId="0" borderId="19" xfId="3" applyFont="1" applyFill="1" applyBorder="1" applyAlignment="1">
      <alignment horizontal="center" vertical="top"/>
    </xf>
    <xf numFmtId="38" fontId="14" fillId="0" borderId="12" xfId="2" applyFont="1" applyFill="1" applyBorder="1" applyAlignment="1">
      <alignment vertical="top" shrinkToFit="1"/>
    </xf>
    <xf numFmtId="38" fontId="14" fillId="0" borderId="188" xfId="2" applyFont="1" applyFill="1" applyBorder="1" applyAlignment="1">
      <alignment vertical="top"/>
    </xf>
    <xf numFmtId="38" fontId="14" fillId="0" borderId="158" xfId="2" applyFont="1" applyFill="1" applyBorder="1" applyAlignment="1">
      <alignment vertical="top"/>
    </xf>
    <xf numFmtId="38" fontId="14" fillId="0" borderId="187" xfId="2" applyFont="1" applyFill="1" applyBorder="1" applyAlignment="1">
      <alignment vertical="top"/>
    </xf>
    <xf numFmtId="38" fontId="14" fillId="0" borderId="262" xfId="2" applyFont="1" applyFill="1" applyBorder="1" applyAlignment="1">
      <alignment vertical="top"/>
    </xf>
    <xf numFmtId="38" fontId="14" fillId="0" borderId="10" xfId="2" applyFont="1" applyFill="1" applyBorder="1" applyAlignment="1">
      <alignment vertical="top"/>
    </xf>
    <xf numFmtId="38" fontId="14" fillId="0" borderId="12" xfId="2" applyFont="1" applyFill="1" applyBorder="1" applyAlignment="1">
      <alignment vertical="top"/>
    </xf>
    <xf numFmtId="176" fontId="14" fillId="0" borderId="12" xfId="2" applyNumberFormat="1" applyFont="1" applyFill="1" applyBorder="1" applyAlignment="1">
      <alignment vertical="top"/>
    </xf>
    <xf numFmtId="176" fontId="14" fillId="0" borderId="188" xfId="2" applyNumberFormat="1" applyFont="1" applyFill="1" applyBorder="1" applyAlignment="1">
      <alignment vertical="top"/>
    </xf>
    <xf numFmtId="176" fontId="14" fillId="0" borderId="158" xfId="2" applyNumberFormat="1" applyFont="1" applyFill="1" applyBorder="1" applyAlignment="1">
      <alignment vertical="top"/>
    </xf>
    <xf numFmtId="176" fontId="14" fillId="0" borderId="187" xfId="2" applyNumberFormat="1" applyFont="1" applyFill="1" applyBorder="1" applyAlignment="1">
      <alignment vertical="top"/>
    </xf>
    <xf numFmtId="176" fontId="14" fillId="0" borderId="10" xfId="2" applyNumberFormat="1" applyFont="1" applyFill="1" applyBorder="1" applyAlignment="1">
      <alignment vertical="top"/>
    </xf>
    <xf numFmtId="176" fontId="14" fillId="0" borderId="190" xfId="3" applyNumberFormat="1" applyFont="1" applyFill="1" applyBorder="1" applyAlignment="1">
      <alignment vertical="top"/>
    </xf>
    <xf numFmtId="176" fontId="14" fillId="0" borderId="187" xfId="3" applyNumberFormat="1" applyFont="1" applyFill="1" applyBorder="1" applyAlignment="1">
      <alignment vertical="top"/>
    </xf>
    <xf numFmtId="38" fontId="14" fillId="0" borderId="189" xfId="2" applyFont="1" applyFill="1" applyBorder="1" applyAlignment="1">
      <alignment vertical="top"/>
    </xf>
    <xf numFmtId="38" fontId="14" fillId="0" borderId="243" xfId="2" applyFont="1" applyFill="1" applyBorder="1" applyAlignment="1">
      <alignment vertical="top" shrinkToFit="1"/>
    </xf>
    <xf numFmtId="38" fontId="14" fillId="0" borderId="244" xfId="2" applyFont="1" applyFill="1" applyBorder="1" applyAlignment="1">
      <alignment vertical="top"/>
    </xf>
    <xf numFmtId="38" fontId="14" fillId="0" borderId="245" xfId="2" applyFont="1" applyFill="1" applyBorder="1" applyAlignment="1">
      <alignment vertical="top"/>
    </xf>
    <xf numFmtId="38" fontId="14" fillId="0" borderId="240" xfId="2" applyFont="1" applyFill="1" applyBorder="1" applyAlignment="1">
      <alignment vertical="top"/>
    </xf>
    <xf numFmtId="38" fontId="14" fillId="0" borderId="246" xfId="2" applyFont="1" applyFill="1" applyBorder="1" applyAlignment="1">
      <alignment vertical="top"/>
    </xf>
    <xf numFmtId="38" fontId="14" fillId="0" borderId="243" xfId="2" applyFont="1" applyFill="1" applyBorder="1" applyAlignment="1">
      <alignment vertical="top"/>
    </xf>
    <xf numFmtId="38" fontId="14" fillId="0" borderId="241" xfId="2" applyFont="1" applyFill="1" applyBorder="1" applyAlignment="1">
      <alignment vertical="top"/>
    </xf>
    <xf numFmtId="176" fontId="14" fillId="0" borderId="241" xfId="2" applyNumberFormat="1" applyFont="1" applyFill="1" applyBorder="1" applyAlignment="1">
      <alignment vertical="top"/>
    </xf>
    <xf numFmtId="176" fontId="14" fillId="0" borderId="244" xfId="2" applyNumberFormat="1" applyFont="1" applyFill="1" applyBorder="1" applyAlignment="1">
      <alignment vertical="top"/>
    </xf>
    <xf numFmtId="176" fontId="14" fillId="0" borderId="245" xfId="2" applyNumberFormat="1" applyFont="1" applyFill="1" applyBorder="1" applyAlignment="1">
      <alignment vertical="top"/>
    </xf>
    <xf numFmtId="176" fontId="14" fillId="0" borderId="240" xfId="2" applyNumberFormat="1" applyFont="1" applyFill="1" applyBorder="1" applyAlignment="1">
      <alignment vertical="top"/>
    </xf>
    <xf numFmtId="176" fontId="14" fillId="0" borderId="243" xfId="2" applyNumberFormat="1" applyFont="1" applyFill="1" applyBorder="1" applyAlignment="1">
      <alignment vertical="top"/>
    </xf>
    <xf numFmtId="0" fontId="14" fillId="0" borderId="241" xfId="3" applyFont="1" applyFill="1" applyBorder="1" applyAlignment="1">
      <alignment vertical="top"/>
    </xf>
    <xf numFmtId="176" fontId="14" fillId="0" borderId="248" xfId="3" applyNumberFormat="1" applyFont="1" applyFill="1" applyBorder="1" applyAlignment="1">
      <alignment vertical="top"/>
    </xf>
    <xf numFmtId="0" fontId="14" fillId="0" borderId="240" xfId="3" applyFont="1" applyFill="1" applyBorder="1" applyAlignment="1">
      <alignment vertical="top"/>
    </xf>
    <xf numFmtId="38" fontId="14" fillId="0" borderId="247" xfId="2" applyFont="1" applyFill="1" applyBorder="1" applyAlignment="1">
      <alignment vertical="top"/>
    </xf>
    <xf numFmtId="176" fontId="14" fillId="0" borderId="8" xfId="2" applyNumberFormat="1" applyFont="1" applyFill="1" applyBorder="1" applyAlignment="1">
      <alignment vertical="top" shrinkToFit="1"/>
    </xf>
    <xf numFmtId="176" fontId="14" fillId="0" borderId="160" xfId="2" applyNumberFormat="1" applyFont="1" applyFill="1" applyBorder="1" applyAlignment="1">
      <alignment vertical="top" shrinkToFit="1"/>
    </xf>
    <xf numFmtId="176" fontId="14" fillId="0" borderId="183" xfId="2" applyNumberFormat="1" applyFont="1" applyFill="1" applyBorder="1" applyAlignment="1">
      <alignment vertical="top" shrinkToFit="1"/>
    </xf>
    <xf numFmtId="176" fontId="14" fillId="0" borderId="8" xfId="2" applyNumberFormat="1" applyFont="1" applyFill="1" applyBorder="1" applyAlignment="1">
      <alignment horizontal="right" vertical="top" shrinkToFit="1"/>
    </xf>
    <xf numFmtId="176" fontId="14" fillId="0" borderId="204" xfId="2" applyNumberFormat="1" applyFont="1" applyFill="1" applyBorder="1" applyAlignment="1">
      <alignment vertical="top" shrinkToFit="1"/>
    </xf>
    <xf numFmtId="176" fontId="14" fillId="0" borderId="183" xfId="3" applyNumberFormat="1" applyFont="1" applyFill="1" applyBorder="1" applyAlignment="1">
      <alignment vertical="top" shrinkToFit="1"/>
    </xf>
    <xf numFmtId="176" fontId="14" fillId="0" borderId="160" xfId="2" applyNumberFormat="1" applyFont="1" applyFill="1" applyBorder="1" applyAlignment="1">
      <alignment horizontal="right" vertical="top" shrinkToFit="1"/>
    </xf>
    <xf numFmtId="176" fontId="14" fillId="0" borderId="183" xfId="2" applyNumberFormat="1" applyFont="1" applyFill="1" applyBorder="1" applyAlignment="1">
      <alignment horizontal="right" vertical="top" shrinkToFit="1"/>
    </xf>
    <xf numFmtId="38" fontId="14" fillId="0" borderId="0" xfId="2" applyFont="1" applyBorder="1" applyAlignment="1">
      <alignment horizontal="center" vertical="top"/>
    </xf>
    <xf numFmtId="3" fontId="14" fillId="0" borderId="0" xfId="2" applyNumberFormat="1" applyFont="1" applyFill="1" applyBorder="1" applyAlignment="1">
      <alignment vertical="top" shrinkToFit="1"/>
    </xf>
    <xf numFmtId="3" fontId="14" fillId="0" borderId="0" xfId="2" applyNumberFormat="1" applyFont="1" applyFill="1" applyBorder="1" applyAlignment="1">
      <alignment vertical="top"/>
    </xf>
    <xf numFmtId="176" fontId="14" fillId="0" borderId="0" xfId="2" applyNumberFormat="1" applyFont="1" applyFill="1" applyBorder="1" applyAlignment="1">
      <alignment vertical="top"/>
    </xf>
    <xf numFmtId="0" fontId="14" fillId="0" borderId="184" xfId="3" applyFont="1" applyBorder="1" applyAlignment="1">
      <alignment horizontal="distributed" vertical="top" shrinkToFit="1"/>
    </xf>
    <xf numFmtId="0" fontId="14" fillId="0" borderId="182" xfId="3" applyFont="1" applyBorder="1" applyAlignment="1">
      <alignment horizontal="distributed" vertical="top"/>
    </xf>
    <xf numFmtId="0" fontId="14" fillId="0" borderId="185" xfId="3" applyFont="1" applyBorder="1" applyAlignment="1">
      <alignment horizontal="distributed" vertical="top"/>
    </xf>
    <xf numFmtId="0" fontId="14" fillId="0" borderId="184" xfId="3" applyFont="1" applyBorder="1" applyAlignment="1">
      <alignment horizontal="distributed" vertical="top"/>
    </xf>
    <xf numFmtId="0" fontId="14" fillId="0" borderId="180" xfId="0" applyFont="1" applyFill="1" applyBorder="1" applyAlignment="1">
      <alignment horizontal="distributed" vertical="center"/>
    </xf>
    <xf numFmtId="0" fontId="14" fillId="0" borderId="155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57" fontId="14" fillId="0" borderId="5" xfId="0" applyNumberFormat="1" applyFont="1" applyFill="1" applyBorder="1" applyAlignment="1">
      <alignment horizontal="center" vertical="top" shrinkToFit="1"/>
    </xf>
    <xf numFmtId="57" fontId="14" fillId="0" borderId="7" xfId="0" applyNumberFormat="1" applyFont="1" applyFill="1" applyBorder="1" applyAlignment="1">
      <alignment horizontal="center" vertical="top" shrinkToFit="1"/>
    </xf>
    <xf numFmtId="0" fontId="14" fillId="0" borderId="181" xfId="3" applyFont="1" applyBorder="1" applyAlignment="1">
      <alignment horizontal="center" vertical="top"/>
    </xf>
    <xf numFmtId="0" fontId="14" fillId="0" borderId="156" xfId="3" applyFont="1" applyBorder="1" applyAlignment="1">
      <alignment horizontal="center" vertical="top"/>
    </xf>
    <xf numFmtId="0" fontId="14" fillId="0" borderId="21" xfId="3" applyFont="1" applyBorder="1" applyAlignment="1">
      <alignment horizontal="center" vertical="top"/>
    </xf>
    <xf numFmtId="0" fontId="21" fillId="0" borderId="185" xfId="0" applyFont="1" applyBorder="1" applyAlignment="1">
      <alignment horizontal="distributed" vertical="center" shrinkToFit="1"/>
    </xf>
    <xf numFmtId="0" fontId="21" fillId="0" borderId="199" xfId="0" applyFont="1" applyBorder="1" applyAlignment="1">
      <alignment horizontal="distributed" vertical="center" shrinkToFit="1"/>
    </xf>
    <xf numFmtId="0" fontId="22" fillId="0" borderId="374" xfId="0" applyFont="1" applyBorder="1" applyAlignment="1">
      <alignment horizontal="distributed" vertical="center"/>
    </xf>
    <xf numFmtId="0" fontId="22" fillId="0" borderId="375" xfId="0" applyFont="1" applyBorder="1" applyAlignment="1">
      <alignment horizontal="distributed" vertical="center"/>
    </xf>
    <xf numFmtId="0" fontId="22" fillId="0" borderId="370" xfId="0" applyFont="1" applyBorder="1" applyAlignment="1">
      <alignment horizontal="distributed" vertical="center"/>
    </xf>
    <xf numFmtId="0" fontId="22" fillId="0" borderId="161" xfId="0" applyFont="1" applyBorder="1" applyAlignment="1">
      <alignment horizontal="distributed" vertical="center"/>
    </xf>
    <xf numFmtId="57" fontId="14" fillId="0" borderId="23" xfId="3" applyNumberFormat="1" applyFont="1" applyBorder="1" applyAlignment="1">
      <alignment horizontal="center" vertical="top"/>
    </xf>
    <xf numFmtId="57" fontId="14" fillId="0" borderId="362" xfId="3" applyNumberFormat="1" applyFont="1" applyBorder="1" applyAlignment="1">
      <alignment horizontal="center" vertical="top"/>
    </xf>
    <xf numFmtId="57" fontId="14" fillId="0" borderId="12" xfId="3" applyNumberFormat="1" applyFont="1" applyBorder="1" applyAlignment="1">
      <alignment horizontal="center" vertical="top"/>
    </xf>
    <xf numFmtId="57" fontId="14" fillId="0" borderId="11" xfId="3" applyNumberFormat="1" applyFont="1" applyBorder="1" applyAlignment="1">
      <alignment horizontal="center" vertical="top"/>
    </xf>
    <xf numFmtId="0" fontId="22" fillId="0" borderId="200" xfId="0" applyFont="1" applyBorder="1" applyAlignment="1">
      <alignment horizontal="distributed" vertical="top"/>
    </xf>
    <xf numFmtId="0" fontId="22" fillId="0" borderId="201" xfId="0" applyFont="1" applyBorder="1" applyAlignment="1">
      <alignment horizontal="distributed" vertical="top"/>
    </xf>
    <xf numFmtId="0" fontId="22" fillId="0" borderId="369" xfId="0" applyFont="1" applyBorder="1" applyAlignment="1">
      <alignment horizontal="left" vertical="top"/>
    </xf>
    <xf numFmtId="0" fontId="22" fillId="0" borderId="363" xfId="0" applyFont="1" applyBorder="1" applyAlignment="1">
      <alignment horizontal="left" vertical="top"/>
    </xf>
    <xf numFmtId="0" fontId="22" fillId="0" borderId="368" xfId="0" applyFont="1" applyBorder="1" applyAlignment="1">
      <alignment horizontal="left" vertical="top"/>
    </xf>
    <xf numFmtId="57" fontId="14" fillId="0" borderId="5" xfId="3" applyNumberFormat="1" applyFont="1" applyBorder="1" applyAlignment="1">
      <alignment horizontal="center" vertical="top"/>
    </xf>
    <xf numFmtId="57" fontId="14" fillId="0" borderId="7" xfId="3" applyNumberFormat="1" applyFont="1" applyBorder="1" applyAlignment="1">
      <alignment horizontal="center" vertical="top"/>
    </xf>
    <xf numFmtId="0" fontId="14" fillId="0" borderId="12" xfId="3" applyFont="1" applyBorder="1" applyAlignment="1">
      <alignment horizontal="left" vertical="top"/>
    </xf>
    <xf numFmtId="0" fontId="14" fillId="0" borderId="10" xfId="3" applyFont="1" applyBorder="1" applyAlignment="1">
      <alignment horizontal="left" vertical="top"/>
    </xf>
    <xf numFmtId="0" fontId="14" fillId="0" borderId="11" xfId="3" applyFont="1" applyBorder="1" applyAlignment="1">
      <alignment horizontal="left" vertical="top"/>
    </xf>
    <xf numFmtId="0" fontId="14" fillId="0" borderId="5" xfId="3" applyFont="1" applyBorder="1" applyAlignment="1">
      <alignment horizontal="left" vertical="top"/>
    </xf>
    <xf numFmtId="0" fontId="14" fillId="0" borderId="6" xfId="3" applyFont="1" applyBorder="1" applyAlignment="1">
      <alignment horizontal="left" vertical="top"/>
    </xf>
    <xf numFmtId="0" fontId="14" fillId="0" borderId="7" xfId="3" applyFont="1" applyBorder="1" applyAlignment="1">
      <alignment horizontal="left" vertical="top"/>
    </xf>
    <xf numFmtId="0" fontId="14" fillId="0" borderId="15" xfId="3" applyFont="1" applyBorder="1" applyAlignment="1">
      <alignment horizontal="left" vertical="top"/>
    </xf>
    <xf numFmtId="0" fontId="14" fillId="0" borderId="13" xfId="3" applyFont="1" applyBorder="1" applyAlignment="1">
      <alignment horizontal="left" vertical="top"/>
    </xf>
    <xf numFmtId="0" fontId="14" fillId="0" borderId="14" xfId="3" applyFont="1" applyBorder="1" applyAlignment="1">
      <alignment horizontal="left" vertical="top"/>
    </xf>
    <xf numFmtId="0" fontId="14" fillId="0" borderId="5" xfId="3" applyFont="1" applyFill="1" applyBorder="1" applyAlignment="1">
      <alignment horizontal="left" vertical="top"/>
    </xf>
    <xf numFmtId="0" fontId="14" fillId="0" borderId="6" xfId="3" applyFont="1" applyFill="1" applyBorder="1" applyAlignment="1">
      <alignment horizontal="left" vertical="top"/>
    </xf>
    <xf numFmtId="0" fontId="14" fillId="0" borderId="7" xfId="3" applyFont="1" applyFill="1" applyBorder="1" applyAlignment="1">
      <alignment horizontal="left" vertical="top"/>
    </xf>
    <xf numFmtId="0" fontId="14" fillId="0" borderId="181" xfId="3" applyFont="1" applyBorder="1" applyAlignment="1">
      <alignment horizontal="left" vertical="top"/>
    </xf>
    <xf numFmtId="0" fontId="14" fillId="0" borderId="156" xfId="3" applyFont="1" applyBorder="1" applyAlignment="1">
      <alignment horizontal="left" vertical="top"/>
    </xf>
    <xf numFmtId="0" fontId="14" fillId="0" borderId="15" xfId="3" applyFont="1" applyBorder="1" applyAlignment="1">
      <alignment horizontal="distributed" vertical="top"/>
    </xf>
    <xf numFmtId="0" fontId="14" fillId="0" borderId="14" xfId="3" applyFont="1" applyBorder="1" applyAlignment="1">
      <alignment horizontal="distributed" vertical="top"/>
    </xf>
    <xf numFmtId="0" fontId="14" fillId="0" borderId="180" xfId="3" applyFont="1" applyBorder="1" applyAlignment="1">
      <alignment horizontal="distributed" vertical="top"/>
    </xf>
    <xf numFmtId="0" fontId="14" fillId="0" borderId="155" xfId="3" applyFont="1" applyBorder="1" applyAlignment="1">
      <alignment horizontal="distributed" vertical="top"/>
    </xf>
    <xf numFmtId="0" fontId="14" fillId="0" borderId="180" xfId="3" applyFont="1" applyBorder="1" applyAlignment="1">
      <alignment horizontal="distributed" vertical="center"/>
    </xf>
    <xf numFmtId="0" fontId="14" fillId="0" borderId="22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0" fontId="14" fillId="0" borderId="358" xfId="3" applyFont="1" applyBorder="1" applyAlignment="1">
      <alignment horizontal="distributed" vertical="center"/>
    </xf>
    <xf numFmtId="0" fontId="14" fillId="0" borderId="9" xfId="3" applyFont="1" applyBorder="1" applyAlignment="1">
      <alignment horizontal="distributed" vertical="center"/>
    </xf>
    <xf numFmtId="0" fontId="14" fillId="0" borderId="142" xfId="3" applyFont="1" applyBorder="1" applyAlignment="1">
      <alignment horizontal="distributed" vertical="center"/>
    </xf>
    <xf numFmtId="0" fontId="14" fillId="0" borderId="5" xfId="3" applyFont="1" applyBorder="1" applyAlignment="1">
      <alignment horizontal="distributed" vertical="top"/>
    </xf>
    <xf numFmtId="0" fontId="14" fillId="0" borderId="6" xfId="3" applyFont="1" applyBorder="1" applyAlignment="1">
      <alignment horizontal="distributed" vertical="top"/>
    </xf>
    <xf numFmtId="0" fontId="18" fillId="0" borderId="6" xfId="0" applyFont="1" applyBorder="1" applyAlignment="1">
      <alignment horizontal="distributed" vertical="top"/>
    </xf>
    <xf numFmtId="0" fontId="14" fillId="0" borderId="13" xfId="3" applyFont="1" applyBorder="1" applyAlignment="1">
      <alignment horizontal="distributed" vertical="top"/>
    </xf>
    <xf numFmtId="0" fontId="14" fillId="0" borderId="181" xfId="3" applyFont="1" applyBorder="1" applyAlignment="1">
      <alignment horizontal="distributed" vertical="top"/>
    </xf>
    <xf numFmtId="0" fontId="14" fillId="0" borderId="156" xfId="3" applyFont="1" applyBorder="1" applyAlignment="1">
      <alignment horizontal="distributed" vertical="top"/>
    </xf>
    <xf numFmtId="0" fontId="14" fillId="0" borderId="158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158" xfId="3" applyFont="1" applyFill="1" applyBorder="1" applyAlignment="1">
      <alignment horizontal="center" vertical="top"/>
    </xf>
    <xf numFmtId="0" fontId="14" fillId="0" borderId="10" xfId="3" applyFont="1" applyFill="1" applyBorder="1" applyAlignment="1">
      <alignment horizontal="center" vertical="top"/>
    </xf>
    <xf numFmtId="0" fontId="14" fillId="0" borderId="189" xfId="3" applyFont="1" applyFill="1" applyBorder="1" applyAlignment="1">
      <alignment horizontal="center" vertical="top"/>
    </xf>
    <xf numFmtId="0" fontId="14" fillId="0" borderId="198" xfId="3" applyFont="1" applyBorder="1" applyAlignment="1">
      <alignment horizontal="distributed" vertical="center"/>
    </xf>
    <xf numFmtId="0" fontId="14" fillId="0" borderId="204" xfId="3" applyFont="1" applyBorder="1" applyAlignment="1">
      <alignment horizontal="distributed" vertical="center"/>
    </xf>
    <xf numFmtId="49" fontId="14" fillId="0" borderId="250" xfId="3" applyNumberFormat="1" applyFont="1" applyBorder="1" applyAlignment="1">
      <alignment horizontal="center" vertical="top"/>
    </xf>
    <xf numFmtId="49" fontId="14" fillId="0" borderId="251" xfId="3" applyNumberFormat="1" applyFont="1" applyBorder="1" applyAlignment="1">
      <alignment horizontal="center" vertical="top"/>
    </xf>
    <xf numFmtId="49" fontId="14" fillId="0" borderId="9" xfId="3" applyNumberFormat="1" applyFont="1" applyBorder="1" applyAlignment="1">
      <alignment horizontal="center" vertical="top"/>
    </xf>
    <xf numFmtId="0" fontId="14" fillId="0" borderId="142" xfId="0" applyFont="1" applyBorder="1" applyAlignment="1">
      <alignment horizontal="center" vertical="top"/>
    </xf>
    <xf numFmtId="0" fontId="14" fillId="0" borderId="198" xfId="3" applyFont="1" applyBorder="1" applyAlignment="1">
      <alignment horizontal="left" vertical="center"/>
    </xf>
    <xf numFmtId="0" fontId="14" fillId="0" borderId="160" xfId="3" applyFont="1" applyBorder="1" applyAlignment="1">
      <alignment horizontal="left" vertical="center"/>
    </xf>
    <xf numFmtId="0" fontId="14" fillId="0" borderId="204" xfId="3" applyFont="1" applyBorder="1" applyAlignment="1">
      <alignment horizontal="left" vertical="center"/>
    </xf>
    <xf numFmtId="57" fontId="14" fillId="0" borderId="198" xfId="3" applyNumberFormat="1" applyFont="1" applyBorder="1" applyAlignment="1">
      <alignment horizontal="left" vertical="center"/>
    </xf>
    <xf numFmtId="57" fontId="14" fillId="0" borderId="204" xfId="3" applyNumberFormat="1" applyFont="1" applyBorder="1" applyAlignment="1">
      <alignment horizontal="left" vertical="center"/>
    </xf>
    <xf numFmtId="0" fontId="14" fillId="0" borderId="9" xfId="3" applyFont="1" applyBorder="1" applyAlignment="1">
      <alignment horizontal="left" vertical="center"/>
    </xf>
    <xf numFmtId="0" fontId="14" fillId="0" borderId="8" xfId="3" applyFont="1" applyBorder="1" applyAlignment="1">
      <alignment horizontal="left" vertical="center"/>
    </xf>
    <xf numFmtId="0" fontId="14" fillId="0" borderId="142" xfId="3" applyFont="1" applyBorder="1" applyAlignment="1">
      <alignment horizontal="left" vertical="center"/>
    </xf>
    <xf numFmtId="0" fontId="14" fillId="0" borderId="181" xfId="3" applyFont="1" applyFill="1" applyBorder="1" applyAlignment="1">
      <alignment horizontal="distributed" vertical="top"/>
    </xf>
    <xf numFmtId="0" fontId="14" fillId="0" borderId="156" xfId="3" applyFont="1" applyFill="1" applyBorder="1" applyAlignment="1">
      <alignment horizontal="distributed" vertical="top"/>
    </xf>
    <xf numFmtId="0" fontId="14" fillId="0" borderId="21" xfId="3" applyFont="1" applyFill="1" applyBorder="1" applyAlignment="1">
      <alignment horizontal="distributed" vertical="top"/>
    </xf>
    <xf numFmtId="0" fontId="14" fillId="0" borderId="181" xfId="3" applyFont="1" applyFill="1" applyBorder="1" applyAlignment="1">
      <alignment vertical="top"/>
    </xf>
    <xf numFmtId="0" fontId="18" fillId="0" borderId="156" xfId="0" applyFont="1" applyBorder="1" applyAlignment="1">
      <alignment vertical="top"/>
    </xf>
    <xf numFmtId="0" fontId="18" fillId="0" borderId="21" xfId="0" applyFont="1" applyBorder="1" applyAlignment="1">
      <alignment vertical="top"/>
    </xf>
    <xf numFmtId="0" fontId="14" fillId="0" borderId="21" xfId="3" applyFont="1" applyBorder="1" applyAlignment="1">
      <alignment horizontal="left" vertical="top"/>
    </xf>
    <xf numFmtId="0" fontId="14" fillId="0" borderId="197" xfId="3" applyFont="1" applyBorder="1" applyAlignment="1">
      <alignment horizontal="distributed" vertical="top"/>
    </xf>
    <xf numFmtId="0" fontId="14" fillId="0" borderId="196" xfId="3" applyFont="1" applyBorder="1" applyAlignment="1">
      <alignment horizontal="distributed" vertical="top"/>
    </xf>
    <xf numFmtId="0" fontId="14" fillId="0" borderId="369" xfId="0" applyFont="1" applyBorder="1" applyAlignment="1">
      <alignment horizontal="left" vertical="top"/>
    </xf>
    <xf numFmtId="0" fontId="14" fillId="0" borderId="363" xfId="0" applyFont="1" applyBorder="1" applyAlignment="1">
      <alignment horizontal="left" vertical="top"/>
    </xf>
    <xf numFmtId="0" fontId="14" fillId="0" borderId="368" xfId="0" applyFont="1" applyBorder="1" applyAlignment="1">
      <alignment horizontal="left" vertical="top"/>
    </xf>
    <xf numFmtId="0" fontId="19" fillId="0" borderId="180" xfId="0" applyFont="1" applyBorder="1" applyAlignment="1">
      <alignment horizontal="left" vertical="center"/>
    </xf>
    <xf numFmtId="0" fontId="19" fillId="0" borderId="155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362" xfId="0" applyFont="1" applyBorder="1" applyAlignment="1">
      <alignment horizontal="left" vertical="center"/>
    </xf>
    <xf numFmtId="57" fontId="14" fillId="0" borderId="5" xfId="3" applyNumberFormat="1" applyFont="1" applyFill="1" applyBorder="1" applyAlignment="1">
      <alignment horizontal="center" vertical="top"/>
    </xf>
    <xf numFmtId="57" fontId="14" fillId="0" borderId="7" xfId="3" applyNumberFormat="1" applyFont="1" applyFill="1" applyBorder="1" applyAlignment="1">
      <alignment horizontal="center" vertical="top"/>
    </xf>
    <xf numFmtId="0" fontId="19" fillId="0" borderId="369" xfId="3" applyFont="1" applyFill="1" applyBorder="1" applyAlignment="1">
      <alignment horizontal="left" vertical="top"/>
    </xf>
    <xf numFmtId="0" fontId="19" fillId="0" borderId="363" xfId="3" applyFont="1" applyFill="1" applyBorder="1" applyAlignment="1">
      <alignment horizontal="left" vertical="top"/>
    </xf>
    <xf numFmtId="0" fontId="19" fillId="0" borderId="201" xfId="3" applyFont="1" applyFill="1" applyBorder="1" applyAlignment="1">
      <alignment horizontal="left" vertical="top"/>
    </xf>
    <xf numFmtId="0" fontId="22" fillId="0" borderId="262" xfId="0" applyFont="1" applyBorder="1" applyAlignment="1">
      <alignment horizontal="distributed" vertical="top"/>
    </xf>
    <xf numFmtId="0" fontId="22" fillId="0" borderId="190" xfId="0" applyFont="1" applyBorder="1" applyAlignment="1">
      <alignment horizontal="distributed" vertical="top"/>
    </xf>
    <xf numFmtId="0" fontId="22" fillId="0" borderId="189" xfId="0" applyFont="1" applyBorder="1" applyAlignment="1">
      <alignment horizontal="left" vertical="top"/>
    </xf>
    <xf numFmtId="0" fontId="22" fillId="0" borderId="188" xfId="0" applyFont="1" applyBorder="1" applyAlignment="1">
      <alignment horizontal="left" vertical="top"/>
    </xf>
    <xf numFmtId="0" fontId="22" fillId="0" borderId="158" xfId="0" applyFont="1" applyBorder="1" applyAlignment="1">
      <alignment horizontal="left" vertical="top"/>
    </xf>
    <xf numFmtId="57" fontId="14" fillId="0" borderId="23" xfId="3" applyNumberFormat="1" applyFont="1" applyFill="1" applyBorder="1" applyAlignment="1">
      <alignment horizontal="center" vertical="top"/>
    </xf>
    <xf numFmtId="57" fontId="14" fillId="0" borderId="362" xfId="3" applyNumberFormat="1" applyFont="1" applyFill="1" applyBorder="1" applyAlignment="1">
      <alignment horizontal="center" vertical="top"/>
    </xf>
    <xf numFmtId="57" fontId="14" fillId="0" borderId="12" xfId="3" applyNumberFormat="1" applyFont="1" applyFill="1" applyBorder="1" applyAlignment="1">
      <alignment horizontal="center" vertical="top"/>
    </xf>
    <xf numFmtId="57" fontId="14" fillId="0" borderId="11" xfId="3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57" fontId="14" fillId="0" borderId="9" xfId="3" applyNumberFormat="1" applyFont="1" applyBorder="1" applyAlignment="1">
      <alignment horizontal="center" vertical="top"/>
    </xf>
    <xf numFmtId="57" fontId="14" fillId="0" borderId="142" xfId="3" applyNumberFormat="1" applyFont="1" applyBorder="1" applyAlignment="1">
      <alignment horizontal="center" vertical="top"/>
    </xf>
    <xf numFmtId="0" fontId="19" fillId="0" borderId="12" xfId="3" applyFont="1" applyFill="1" applyBorder="1" applyAlignment="1">
      <alignment horizontal="left" vertical="top"/>
    </xf>
    <xf numFmtId="0" fontId="19" fillId="0" borderId="10" xfId="3" applyFont="1" applyFill="1" applyBorder="1" applyAlignment="1">
      <alignment horizontal="left" vertical="top"/>
    </xf>
    <xf numFmtId="0" fontId="19" fillId="0" borderId="11" xfId="3" applyFont="1" applyFill="1" applyBorder="1" applyAlignment="1">
      <alignment horizontal="left" vertical="top"/>
    </xf>
    <xf numFmtId="0" fontId="19" fillId="0" borderId="12" xfId="3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3" applyFont="1" applyBorder="1" applyAlignment="1">
      <alignment horizontal="left" vertical="top" shrinkToFit="1"/>
    </xf>
    <xf numFmtId="0" fontId="19" fillId="0" borderId="10" xfId="0" applyFont="1" applyBorder="1" applyAlignment="1">
      <alignment horizontal="left" vertical="top" shrinkToFit="1"/>
    </xf>
    <xf numFmtId="49" fontId="14" fillId="0" borderId="202" xfId="3" applyNumberFormat="1" applyFont="1" applyBorder="1" applyAlignment="1">
      <alignment horizontal="center" vertical="top"/>
    </xf>
    <xf numFmtId="49" fontId="14" fillId="0" borderId="203" xfId="3" applyNumberFormat="1" applyFont="1" applyBorder="1" applyAlignment="1">
      <alignment horizontal="center" vertical="top"/>
    </xf>
    <xf numFmtId="57" fontId="14" fillId="0" borderId="17" xfId="3" applyNumberFormat="1" applyFont="1" applyFill="1" applyBorder="1" applyAlignment="1">
      <alignment horizontal="center" vertical="top"/>
    </xf>
    <xf numFmtId="0" fontId="14" fillId="0" borderId="16" xfId="3" applyFont="1" applyBorder="1" applyAlignment="1">
      <alignment horizontal="left" vertical="top"/>
    </xf>
    <xf numFmtId="0" fontId="14" fillId="0" borderId="362" xfId="3" applyFont="1" applyBorder="1" applyAlignment="1">
      <alignment horizontal="left" vertical="top"/>
    </xf>
    <xf numFmtId="0" fontId="14" fillId="0" borderId="262" xfId="3" applyFont="1" applyBorder="1" applyAlignment="1">
      <alignment horizontal="left" vertical="top"/>
    </xf>
    <xf numFmtId="0" fontId="14" fillId="0" borderId="188" xfId="3" applyFont="1" applyBorder="1" applyAlignment="1">
      <alignment horizontal="left" vertical="top"/>
    </xf>
    <xf numFmtId="0" fontId="14" fillId="0" borderId="190" xfId="3" applyFont="1" applyBorder="1" applyAlignment="1">
      <alignment horizontal="left" vertical="top"/>
    </xf>
    <xf numFmtId="0" fontId="14" fillId="0" borderId="200" xfId="0" applyFont="1" applyFill="1" applyBorder="1" applyAlignment="1">
      <alignment horizontal="left" vertical="top"/>
    </xf>
    <xf numFmtId="0" fontId="14" fillId="0" borderId="363" xfId="0" applyFont="1" applyFill="1" applyBorder="1" applyAlignment="1">
      <alignment horizontal="left" vertical="top"/>
    </xf>
    <xf numFmtId="0" fontId="14" fillId="0" borderId="201" xfId="0" applyFont="1" applyFill="1" applyBorder="1" applyAlignment="1">
      <alignment horizontal="left" vertical="top"/>
    </xf>
    <xf numFmtId="0" fontId="14" fillId="0" borderId="360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left" vertical="top"/>
    </xf>
    <xf numFmtId="0" fontId="14" fillId="0" borderId="364" xfId="0" applyFont="1" applyFill="1" applyBorder="1" applyAlignment="1">
      <alignment horizontal="left" vertical="top"/>
    </xf>
    <xf numFmtId="0" fontId="14" fillId="0" borderId="250" xfId="0" applyFont="1" applyFill="1" applyBorder="1" applyAlignment="1">
      <alignment horizontal="left" vertical="top"/>
    </xf>
    <xf numFmtId="0" fontId="14" fillId="0" borderId="367" xfId="0" applyFont="1" applyFill="1" applyBorder="1" applyAlignment="1">
      <alignment horizontal="left" vertical="top"/>
    </xf>
    <xf numFmtId="0" fontId="14" fillId="0" borderId="251" xfId="0" applyFont="1" applyFill="1" applyBorder="1" applyAlignment="1">
      <alignment horizontal="left" vertical="top"/>
    </xf>
    <xf numFmtId="0" fontId="14" fillId="0" borderId="250" xfId="0" applyFont="1" applyFill="1" applyBorder="1" applyAlignment="1">
      <alignment horizontal="left" vertical="center" wrapText="1"/>
    </xf>
    <xf numFmtId="0" fontId="14" fillId="0" borderId="367" xfId="0" applyFont="1" applyFill="1" applyBorder="1" applyAlignment="1">
      <alignment horizontal="left" vertical="center" wrapText="1"/>
    </xf>
    <xf numFmtId="0" fontId="14" fillId="0" borderId="251" xfId="0" applyFont="1" applyFill="1" applyBorder="1" applyAlignment="1">
      <alignment horizontal="left" vertical="center" wrapText="1"/>
    </xf>
    <xf numFmtId="0" fontId="14" fillId="0" borderId="365" xfId="0" applyFont="1" applyFill="1" applyBorder="1" applyAlignment="1">
      <alignment horizontal="left" vertical="top"/>
    </xf>
    <xf numFmtId="0" fontId="14" fillId="0" borderId="162" xfId="0" applyFont="1" applyFill="1" applyBorder="1" applyAlignment="1">
      <alignment horizontal="left" vertical="top"/>
    </xf>
    <xf numFmtId="0" fontId="14" fillId="0" borderId="366" xfId="0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185" xfId="0" applyFont="1" applyBorder="1" applyAlignment="1">
      <alignment horizontal="distributed" vertical="center"/>
    </xf>
    <xf numFmtId="0" fontId="22" fillId="0" borderId="199" xfId="0" applyFont="1" applyBorder="1" applyAlignment="1">
      <alignment horizontal="distributed" vertical="center"/>
    </xf>
    <xf numFmtId="0" fontId="22" fillId="0" borderId="157" xfId="0" applyFont="1" applyBorder="1" applyAlignment="1">
      <alignment horizontal="distributed" vertical="center"/>
    </xf>
    <xf numFmtId="0" fontId="22" fillId="0" borderId="159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36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4" fillId="0" borderId="5" xfId="0" applyFont="1" applyBorder="1" applyAlignment="1">
      <alignment horizontal="distributed" vertical="top"/>
    </xf>
    <xf numFmtId="0" fontId="14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distributed" vertical="center"/>
    </xf>
    <xf numFmtId="0" fontId="14" fillId="0" borderId="199" xfId="0" applyFont="1" applyBorder="1" applyAlignment="1">
      <alignment horizontal="distributed" vertical="center"/>
    </xf>
    <xf numFmtId="0" fontId="14" fillId="0" borderId="186" xfId="0" applyFont="1" applyBorder="1" applyAlignment="1">
      <alignment horizontal="distributed" vertical="center" shrinkToFit="1"/>
    </xf>
    <xf numFmtId="0" fontId="22" fillId="0" borderId="3" xfId="0" applyFont="1" applyBorder="1" applyAlignment="1">
      <alignment horizontal="distributed" vertical="center"/>
    </xf>
    <xf numFmtId="0" fontId="22" fillId="0" borderId="358" xfId="0" applyFont="1" applyBorder="1" applyAlignment="1">
      <alignment horizontal="distributed" vertical="center"/>
    </xf>
    <xf numFmtId="0" fontId="22" fillId="0" borderId="23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362" xfId="0" applyFont="1" applyBorder="1" applyAlignment="1">
      <alignment horizontal="left" vertical="top"/>
    </xf>
    <xf numFmtId="0" fontId="22" fillId="0" borderId="23" xfId="0" applyFont="1" applyBorder="1" applyAlignment="1">
      <alignment horizontal="distributed" vertical="top"/>
    </xf>
    <xf numFmtId="0" fontId="22" fillId="0" borderId="362" xfId="0" applyFont="1" applyBorder="1" applyAlignment="1">
      <alignment horizontal="distributed" vertical="top"/>
    </xf>
    <xf numFmtId="0" fontId="14" fillId="0" borderId="7" xfId="3" applyFont="1" applyBorder="1" applyAlignment="1">
      <alignment horizontal="distributed" vertical="top"/>
    </xf>
    <xf numFmtId="0" fontId="14" fillId="0" borderId="9" xfId="3" applyFont="1" applyBorder="1" applyAlignment="1">
      <alignment horizontal="left" vertical="top"/>
    </xf>
    <xf numFmtId="0" fontId="14" fillId="0" borderId="8" xfId="3" applyFont="1" applyBorder="1" applyAlignment="1">
      <alignment horizontal="left" vertical="top"/>
    </xf>
    <xf numFmtId="0" fontId="14" fillId="0" borderId="142" xfId="3" applyFont="1" applyBorder="1" applyAlignment="1">
      <alignment horizontal="left" vertical="top"/>
    </xf>
    <xf numFmtId="0" fontId="14" fillId="0" borderId="8" xfId="3" applyFont="1" applyFill="1" applyBorder="1" applyAlignment="1">
      <alignment horizontal="left" vertical="top"/>
    </xf>
    <xf numFmtId="0" fontId="14" fillId="0" borderId="22" xfId="0" applyFont="1" applyFill="1" applyBorder="1" applyAlignment="1">
      <alignment horizontal="distributed" vertical="center"/>
    </xf>
    <xf numFmtId="0" fontId="14" fillId="0" borderId="358" xfId="0" applyFont="1" applyFill="1" applyBorder="1" applyAlignment="1">
      <alignment horizontal="distributed" vertical="center"/>
    </xf>
    <xf numFmtId="0" fontId="14" fillId="0" borderId="142" xfId="0" applyFont="1" applyFill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top"/>
    </xf>
    <xf numFmtId="0" fontId="22" fillId="0" borderId="14" xfId="0" applyFont="1" applyBorder="1" applyAlignment="1">
      <alignment horizontal="distributed" vertical="top"/>
    </xf>
    <xf numFmtId="0" fontId="22" fillId="0" borderId="15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57" fontId="14" fillId="0" borderId="15" xfId="3" applyNumberFormat="1" applyFont="1" applyFill="1" applyBorder="1" applyAlignment="1">
      <alignment horizontal="center" vertical="top"/>
    </xf>
    <xf numFmtId="57" fontId="14" fillId="0" borderId="14" xfId="3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distributed" vertical="center" shrinkToFit="1"/>
    </xf>
    <xf numFmtId="0" fontId="14" fillId="0" borderId="199" xfId="0" applyFont="1" applyBorder="1" applyAlignment="1">
      <alignment horizontal="distributed" vertical="center" shrinkToFit="1"/>
    </xf>
    <xf numFmtId="0" fontId="14" fillId="0" borderId="2" xfId="3" applyFont="1" applyBorder="1" applyAlignment="1">
      <alignment horizontal="distributed" vertical="center" shrinkToFit="1"/>
    </xf>
    <xf numFmtId="0" fontId="14" fillId="0" borderId="199" xfId="3" applyFont="1" applyBorder="1" applyAlignment="1">
      <alignment horizontal="distributed" vertical="center" shrinkToFit="1"/>
    </xf>
    <xf numFmtId="0" fontId="22" fillId="0" borderId="365" xfId="0" applyFont="1" applyBorder="1" applyAlignment="1">
      <alignment horizontal="distributed" vertical="top"/>
    </xf>
    <xf numFmtId="0" fontId="22" fillId="0" borderId="366" xfId="0" applyFont="1" applyBorder="1" applyAlignment="1">
      <alignment horizontal="distributed" vertical="top"/>
    </xf>
    <xf numFmtId="0" fontId="14" fillId="0" borderId="126" xfId="3" applyFont="1" applyBorder="1" applyAlignment="1">
      <alignment horizontal="center" vertical="center"/>
    </xf>
    <xf numFmtId="0" fontId="14" fillId="0" borderId="160" xfId="3" applyFont="1" applyBorder="1" applyAlignment="1">
      <alignment horizontal="center" vertical="center"/>
    </xf>
    <xf numFmtId="0" fontId="14" fillId="0" borderId="196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197" xfId="3" applyFont="1" applyBorder="1" applyAlignment="1">
      <alignment horizontal="center" vertical="center"/>
    </xf>
    <xf numFmtId="0" fontId="14" fillId="0" borderId="198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200" xfId="3" applyFont="1" applyBorder="1" applyAlignment="1">
      <alignment horizontal="left" vertical="top"/>
    </xf>
    <xf numFmtId="0" fontId="14" fillId="0" borderId="363" xfId="3" applyFont="1" applyBorder="1" applyAlignment="1">
      <alignment horizontal="left" vertical="top"/>
    </xf>
    <xf numFmtId="0" fontId="14" fillId="0" borderId="201" xfId="3" applyFont="1" applyBorder="1" applyAlignment="1">
      <alignment horizontal="left" vertical="top"/>
    </xf>
    <xf numFmtId="0" fontId="14" fillId="0" borderId="360" xfId="3" applyFont="1" applyBorder="1" applyAlignment="1">
      <alignment horizontal="left" vertical="top"/>
    </xf>
    <xf numFmtId="0" fontId="14" fillId="0" borderId="20" xfId="3" applyFont="1" applyBorder="1" applyAlignment="1">
      <alignment horizontal="left" vertical="top"/>
    </xf>
    <xf numFmtId="0" fontId="14" fillId="0" borderId="364" xfId="3" applyFont="1" applyBorder="1" applyAlignment="1">
      <alignment horizontal="left" vertical="top"/>
    </xf>
    <xf numFmtId="9" fontId="19" fillId="0" borderId="12" xfId="1" applyFont="1" applyFill="1" applyBorder="1" applyAlignment="1">
      <alignment horizontal="left" vertical="top"/>
    </xf>
    <xf numFmtId="9" fontId="19" fillId="0" borderId="10" xfId="1" applyFont="1" applyFill="1" applyBorder="1" applyAlignment="1">
      <alignment horizontal="left" vertical="top"/>
    </xf>
    <xf numFmtId="9" fontId="19" fillId="0" borderId="11" xfId="1" applyFont="1" applyFill="1" applyBorder="1" applyAlignment="1">
      <alignment horizontal="left" vertical="top"/>
    </xf>
    <xf numFmtId="49" fontId="14" fillId="0" borderId="23" xfId="3" applyNumberFormat="1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49" fontId="14" fillId="0" borderId="362" xfId="3" applyNumberFormat="1" applyFont="1" applyBorder="1" applyAlignment="1">
      <alignment horizontal="center" vertical="top"/>
    </xf>
    <xf numFmtId="49" fontId="14" fillId="0" borderId="12" xfId="3" applyNumberFormat="1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21" xfId="3" applyFont="1" applyBorder="1" applyAlignment="1">
      <alignment horizontal="distributed" vertical="top"/>
    </xf>
    <xf numFmtId="0" fontId="18" fillId="0" borderId="3" xfId="0" applyFont="1" applyBorder="1" applyAlignment="1">
      <alignment horizontal="distributed" vertical="center"/>
    </xf>
    <xf numFmtId="0" fontId="18" fillId="0" borderId="358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8" fillId="0" borderId="142" xfId="0" applyFont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4" fillId="0" borderId="180" xfId="0" applyFont="1" applyFill="1" applyBorder="1" applyAlignment="1">
      <alignment horizontal="distributed" vertical="center" shrinkToFit="1"/>
    </xf>
    <xf numFmtId="0" fontId="14" fillId="0" borderId="22" xfId="0" applyFont="1" applyBorder="1" applyAlignment="1">
      <alignment horizontal="distributed" vertical="center" shrinkToFit="1"/>
    </xf>
    <xf numFmtId="0" fontId="18" fillId="0" borderId="23" xfId="0" applyFont="1" applyBorder="1" applyAlignment="1">
      <alignment horizontal="distributed" vertical="center" shrinkToFit="1"/>
    </xf>
    <xf numFmtId="0" fontId="18" fillId="0" borderId="17" xfId="0" applyFont="1" applyBorder="1" applyAlignment="1">
      <alignment horizontal="distributed" vertical="center" shrinkToFit="1"/>
    </xf>
    <xf numFmtId="0" fontId="14" fillId="0" borderId="180" xfId="0" applyFont="1" applyFill="1" applyBorder="1" applyAlignment="1">
      <alignment vertical="top"/>
    </xf>
    <xf numFmtId="0" fontId="18" fillId="0" borderId="155" xfId="0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18" fillId="0" borderId="22" xfId="0" applyFont="1" applyBorder="1" applyAlignment="1">
      <alignment horizontal="distributed" vertical="center"/>
    </xf>
    <xf numFmtId="0" fontId="14" fillId="0" borderId="12" xfId="3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4" fillId="0" borderId="23" xfId="3" applyFont="1" applyBorder="1" applyAlignment="1">
      <alignment horizontal="distributed" vertical="top"/>
    </xf>
    <xf numFmtId="0" fontId="14" fillId="0" borderId="17" xfId="3" applyFont="1" applyBorder="1" applyAlignment="1">
      <alignment horizontal="distributed" vertical="top"/>
    </xf>
    <xf numFmtId="0" fontId="14" fillId="0" borderId="181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7" xfId="0" applyFont="1" applyBorder="1" applyAlignment="1">
      <alignment vertical="top"/>
    </xf>
    <xf numFmtId="49" fontId="14" fillId="0" borderId="200" xfId="3" applyNumberFormat="1" applyFont="1" applyBorder="1" applyAlignment="1">
      <alignment horizontal="center" vertical="top"/>
    </xf>
    <xf numFmtId="49" fontId="14" fillId="0" borderId="201" xfId="3" applyNumberFormat="1" applyFont="1" applyBorder="1" applyAlignment="1">
      <alignment horizontal="center" vertical="top"/>
    </xf>
    <xf numFmtId="0" fontId="14" fillId="0" borderId="157" xfId="0" applyFont="1" applyFill="1" applyBorder="1" applyAlignment="1">
      <alignment horizontal="distributed" vertical="center" shrinkToFit="1"/>
    </xf>
    <xf numFmtId="0" fontId="14" fillId="0" borderId="159" xfId="0" applyFont="1" applyFill="1" applyBorder="1" applyAlignment="1">
      <alignment horizontal="distributed" vertical="center" shrinkToFit="1"/>
    </xf>
    <xf numFmtId="0" fontId="14" fillId="0" borderId="9" xfId="0" applyFont="1" applyFill="1" applyBorder="1" applyAlignment="1">
      <alignment horizontal="distributed" vertical="center" shrinkToFit="1"/>
    </xf>
    <xf numFmtId="0" fontId="14" fillId="0" borderId="142" xfId="0" applyFont="1" applyFill="1" applyBorder="1" applyAlignment="1">
      <alignment horizontal="distributed" vertical="center" shrinkToFit="1"/>
    </xf>
    <xf numFmtId="0" fontId="17" fillId="0" borderId="185" xfId="0" applyFont="1" applyFill="1" applyBorder="1" applyAlignment="1">
      <alignment horizontal="distributed" vertical="center" shrinkToFit="1"/>
    </xf>
    <xf numFmtId="0" fontId="17" fillId="0" borderId="183" xfId="0" applyFont="1" applyFill="1" applyBorder="1" applyAlignment="1">
      <alignment horizontal="distributed" vertical="center" shrinkToFit="1"/>
    </xf>
    <xf numFmtId="0" fontId="14" fillId="0" borderId="9" xfId="0" applyFont="1" applyFill="1" applyBorder="1" applyAlignment="1">
      <alignment horizontal="distributed" vertical="top" shrinkToFit="1"/>
    </xf>
    <xf numFmtId="0" fontId="14" fillId="0" borderId="142" xfId="0" applyFont="1" applyBorder="1" applyAlignment="1">
      <alignment horizontal="distributed" vertical="top" shrinkToFit="1"/>
    </xf>
    <xf numFmtId="0" fontId="14" fillId="0" borderId="9" xfId="0" applyFont="1" applyFill="1" applyBorder="1" applyAlignment="1">
      <alignment vertical="top"/>
    </xf>
    <xf numFmtId="0" fontId="18" fillId="0" borderId="8" xfId="0" applyFont="1" applyBorder="1" applyAlignment="1">
      <alignment vertical="top"/>
    </xf>
    <xf numFmtId="0" fontId="18" fillId="0" borderId="142" xfId="0" applyFont="1" applyBorder="1" applyAlignment="1">
      <alignment vertical="top"/>
    </xf>
    <xf numFmtId="49" fontId="14" fillId="0" borderId="198" xfId="3" applyNumberFormat="1" applyFont="1" applyBorder="1" applyAlignment="1">
      <alignment horizontal="center" vertical="top"/>
    </xf>
    <xf numFmtId="49" fontId="14" fillId="0" borderId="204" xfId="3" applyNumberFormat="1" applyFont="1" applyBorder="1" applyAlignment="1">
      <alignment horizontal="center" vertical="top"/>
    </xf>
    <xf numFmtId="0" fontId="14" fillId="0" borderId="157" xfId="0" applyFont="1" applyFill="1" applyBorder="1" applyAlignment="1">
      <alignment vertical="top"/>
    </xf>
    <xf numFmtId="0" fontId="18" fillId="0" borderId="356" xfId="0" applyFont="1" applyBorder="1" applyAlignment="1">
      <alignment vertical="top"/>
    </xf>
    <xf numFmtId="0" fontId="18" fillId="0" borderId="159" xfId="0" applyFont="1" applyBorder="1" applyAlignment="1">
      <alignment vertical="top"/>
    </xf>
    <xf numFmtId="0" fontId="19" fillId="0" borderId="157" xfId="0" applyFont="1" applyFill="1" applyBorder="1" applyAlignment="1">
      <alignment vertical="top"/>
    </xf>
    <xf numFmtId="0" fontId="19" fillId="0" borderId="356" xfId="0" applyFont="1" applyBorder="1" applyAlignment="1">
      <alignment vertical="top"/>
    </xf>
    <xf numFmtId="0" fontId="19" fillId="0" borderId="159" xfId="0" applyFont="1" applyBorder="1" applyAlignment="1">
      <alignment vertical="top"/>
    </xf>
    <xf numFmtId="0" fontId="19" fillId="0" borderId="5" xfId="0" applyFont="1" applyFill="1" applyBorder="1" applyAlignment="1">
      <alignment vertical="top"/>
    </xf>
    <xf numFmtId="0" fontId="19" fillId="0" borderId="6" xfId="0" applyFont="1" applyBorder="1" applyAlignment="1">
      <alignment vertical="top"/>
    </xf>
    <xf numFmtId="0" fontId="14" fillId="0" borderId="23" xfId="3" applyFont="1" applyBorder="1" applyAlignment="1">
      <alignment horizontal="distributed" vertical="center"/>
    </xf>
    <xf numFmtId="0" fontId="14" fillId="0" borderId="17" xfId="3" applyFont="1" applyBorder="1" applyAlignment="1">
      <alignment horizontal="distributed" vertical="center"/>
    </xf>
    <xf numFmtId="49" fontId="14" fillId="0" borderId="250" xfId="3" applyNumberFormat="1" applyFont="1" applyBorder="1" applyAlignment="1">
      <alignment horizontal="center" vertical="center"/>
    </xf>
    <xf numFmtId="49" fontId="14" fillId="0" borderId="251" xfId="3" applyNumberFormat="1" applyFont="1" applyBorder="1" applyAlignment="1">
      <alignment horizontal="center" vertical="center"/>
    </xf>
    <xf numFmtId="0" fontId="14" fillId="0" borderId="157" xfId="0" applyFont="1" applyFill="1" applyBorder="1" applyAlignment="1">
      <alignment horizontal="distributed" vertical="top" shrinkToFit="1"/>
    </xf>
    <xf numFmtId="0" fontId="18" fillId="0" borderId="159" xfId="0" applyFont="1" applyBorder="1" applyAlignment="1">
      <alignment horizontal="distributed" vertical="top" shrinkToFit="1"/>
    </xf>
    <xf numFmtId="49" fontId="14" fillId="0" borderId="357" xfId="3" applyNumberFormat="1" applyFont="1" applyBorder="1" applyAlignment="1">
      <alignment horizontal="center" vertical="top"/>
    </xf>
    <xf numFmtId="49" fontId="14" fillId="0" borderId="359" xfId="3" applyNumberFormat="1" applyFont="1" applyBorder="1" applyAlignment="1">
      <alignment horizontal="center" vertical="top"/>
    </xf>
    <xf numFmtId="49" fontId="14" fillId="0" borderId="357" xfId="3" applyNumberFormat="1" applyFont="1" applyBorder="1" applyAlignment="1">
      <alignment horizontal="center" vertical="center"/>
    </xf>
    <xf numFmtId="49" fontId="14" fillId="0" borderId="359" xfId="3" applyNumberFormat="1" applyFont="1" applyBorder="1" applyAlignment="1">
      <alignment horizontal="center" vertical="center"/>
    </xf>
    <xf numFmtId="0" fontId="20" fillId="0" borderId="157" xfId="0" applyFont="1" applyFill="1" applyBorder="1" applyAlignment="1">
      <alignment vertical="center"/>
    </xf>
    <xf numFmtId="0" fontId="20" fillId="0" borderId="356" xfId="0" applyFont="1" applyBorder="1" applyAlignment="1">
      <alignment vertical="center"/>
    </xf>
    <xf numFmtId="0" fontId="20" fillId="0" borderId="159" xfId="0" applyFont="1" applyBorder="1" applyAlignment="1">
      <alignment vertical="center"/>
    </xf>
    <xf numFmtId="0" fontId="19" fillId="0" borderId="157" xfId="0" applyFont="1" applyFill="1" applyBorder="1" applyAlignment="1">
      <alignment vertical="center" wrapText="1"/>
    </xf>
    <xf numFmtId="0" fontId="19" fillId="0" borderId="356" xfId="0" applyFont="1" applyBorder="1" applyAlignment="1">
      <alignment vertical="center"/>
    </xf>
    <xf numFmtId="0" fontId="19" fillId="0" borderId="159" xfId="0" applyFont="1" applyBorder="1" applyAlignment="1">
      <alignment vertical="center"/>
    </xf>
    <xf numFmtId="0" fontId="19" fillId="0" borderId="157" xfId="0" applyFont="1" applyFill="1" applyBorder="1" applyAlignment="1">
      <alignment vertical="center"/>
    </xf>
    <xf numFmtId="0" fontId="14" fillId="0" borderId="181" xfId="0" applyFont="1" applyFill="1" applyBorder="1" applyAlignment="1">
      <alignment vertical="center"/>
    </xf>
    <xf numFmtId="0" fontId="18" fillId="0" borderId="156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181" xfId="0" applyFont="1" applyFill="1" applyBorder="1" applyAlignment="1">
      <alignment vertical="center" wrapText="1"/>
    </xf>
    <xf numFmtId="0" fontId="19" fillId="0" borderId="15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1" xfId="0" applyFont="1" applyFill="1" applyBorder="1" applyAlignment="1">
      <alignment vertical="center"/>
    </xf>
    <xf numFmtId="0" fontId="19" fillId="0" borderId="181" xfId="0" applyFont="1" applyFill="1" applyBorder="1" applyAlignment="1">
      <alignment vertical="top"/>
    </xf>
    <xf numFmtId="0" fontId="19" fillId="0" borderId="156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14" fillId="0" borderId="21" xfId="0" applyFont="1" applyBorder="1" applyAlignment="1">
      <alignment horizontal="distributed" vertical="top"/>
    </xf>
    <xf numFmtId="0" fontId="14" fillId="0" borderId="181" xfId="0" applyFont="1" applyFill="1" applyBorder="1" applyAlignment="1">
      <alignment horizontal="distributed" vertical="top" shrinkToFit="1"/>
    </xf>
    <xf numFmtId="0" fontId="14" fillId="0" borderId="21" xfId="0" applyFont="1" applyBorder="1" applyAlignment="1">
      <alignment horizontal="distributed" vertical="top" shrinkToFit="1"/>
    </xf>
    <xf numFmtId="0" fontId="14" fillId="0" borderId="180" xfId="3" applyFont="1" applyBorder="1" applyAlignment="1">
      <alignment horizontal="center" vertical="top"/>
    </xf>
    <xf numFmtId="0" fontId="14" fillId="0" borderId="22" xfId="3" applyFont="1" applyBorder="1" applyAlignment="1">
      <alignment horizontal="center" vertical="top"/>
    </xf>
    <xf numFmtId="0" fontId="14" fillId="0" borderId="181" xfId="0" applyFont="1" applyFill="1" applyBorder="1" applyAlignment="1">
      <alignment horizontal="distributed" vertical="top"/>
    </xf>
    <xf numFmtId="0" fontId="14" fillId="0" borderId="21" xfId="0" applyFont="1" applyFill="1" applyBorder="1" applyAlignment="1">
      <alignment horizontal="distributed" vertical="top"/>
    </xf>
    <xf numFmtId="0" fontId="14" fillId="0" borderId="250" xfId="3" applyFont="1" applyBorder="1" applyAlignment="1">
      <alignment horizontal="center" vertical="top"/>
    </xf>
    <xf numFmtId="0" fontId="14" fillId="0" borderId="367" xfId="3" applyFont="1" applyBorder="1" applyAlignment="1">
      <alignment horizontal="center" vertical="top"/>
    </xf>
    <xf numFmtId="0" fontId="14" fillId="0" borderId="251" xfId="3" applyFont="1" applyBorder="1" applyAlignment="1">
      <alignment horizontal="center" vertical="top"/>
    </xf>
    <xf numFmtId="0" fontId="14" fillId="0" borderId="197" xfId="0" applyFont="1" applyFill="1" applyBorder="1" applyAlignment="1">
      <alignment horizontal="left" vertical="top"/>
    </xf>
    <xf numFmtId="0" fontId="14" fillId="0" borderId="126" xfId="0" applyFont="1" applyFill="1" applyBorder="1" applyAlignment="1">
      <alignment horizontal="left" vertical="top"/>
    </xf>
    <xf numFmtId="0" fontId="14" fillId="0" borderId="361" xfId="0" applyFont="1" applyFill="1" applyBorder="1" applyAlignment="1">
      <alignment horizontal="left" vertical="top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4" fillId="0" borderId="186" xfId="3" applyFont="1" applyBorder="1" applyAlignment="1">
      <alignment horizontal="distributed" vertical="center" shrinkToFit="1"/>
    </xf>
    <xf numFmtId="0" fontId="14" fillId="0" borderId="183" xfId="3" applyFont="1" applyBorder="1" applyAlignment="1">
      <alignment horizontal="distributed" vertical="center" shrinkToFit="1"/>
    </xf>
    <xf numFmtId="0" fontId="14" fillId="0" borderId="3" xfId="0" applyFont="1" applyBorder="1" applyAlignment="1">
      <alignment horizontal="distributed" vertical="center"/>
    </xf>
    <xf numFmtId="0" fontId="14" fillId="0" borderId="358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142" xfId="0" applyFont="1" applyBorder="1" applyAlignment="1">
      <alignment horizontal="distributed" vertical="center"/>
    </xf>
    <xf numFmtId="0" fontId="23" fillId="0" borderId="0" xfId="3" applyFont="1" applyBorder="1" applyAlignment="1">
      <alignment horizontal="distributed" vertical="top"/>
    </xf>
    <xf numFmtId="0" fontId="23" fillId="0" borderId="0" xfId="0" applyFont="1" applyBorder="1" applyAlignment="1">
      <alignment horizontal="distributed" vertical="top"/>
    </xf>
    <xf numFmtId="0" fontId="14" fillId="0" borderId="22" xfId="3" applyFont="1" applyBorder="1" applyAlignment="1">
      <alignment horizontal="distributed" vertical="top"/>
    </xf>
    <xf numFmtId="0" fontId="14" fillId="0" borderId="15" xfId="3" applyFont="1" applyFill="1" applyBorder="1" applyAlignment="1">
      <alignment horizontal="left" vertical="top"/>
    </xf>
    <xf numFmtId="0" fontId="14" fillId="0" borderId="13" xfId="3" applyFont="1" applyFill="1" applyBorder="1" applyAlignment="1">
      <alignment horizontal="left" vertical="top"/>
    </xf>
    <xf numFmtId="0" fontId="14" fillId="0" borderId="14" xfId="3" applyFont="1" applyFill="1" applyBorder="1" applyAlignment="1">
      <alignment horizontal="left" vertical="top"/>
    </xf>
    <xf numFmtId="0" fontId="14" fillId="0" borderId="11" xfId="3" applyFont="1" applyBorder="1" applyAlignment="1">
      <alignment horizontal="distributed" vertical="top"/>
    </xf>
    <xf numFmtId="0" fontId="14" fillId="0" borderId="17" xfId="0" applyFont="1" applyBorder="1" applyAlignment="1">
      <alignment horizontal="distributed" vertical="top"/>
    </xf>
    <xf numFmtId="0" fontId="14" fillId="0" borderId="197" xfId="0" applyFont="1" applyFill="1" applyBorder="1" applyAlignment="1">
      <alignment horizontal="distributed" vertical="top"/>
    </xf>
    <xf numFmtId="0" fontId="14" fillId="0" borderId="361" xfId="0" applyFont="1" applyFill="1" applyBorder="1" applyAlignment="1">
      <alignment horizontal="distributed" vertical="top"/>
    </xf>
    <xf numFmtId="0" fontId="14" fillId="0" borderId="197" xfId="3" applyFont="1" applyBorder="1" applyAlignment="1">
      <alignment horizontal="left" vertical="top"/>
    </xf>
    <xf numFmtId="0" fontId="14" fillId="0" borderId="126" xfId="3" applyFont="1" applyBorder="1" applyAlignment="1">
      <alignment horizontal="left" vertical="top"/>
    </xf>
    <xf numFmtId="0" fontId="14" fillId="0" borderId="361" xfId="3" applyFont="1" applyBorder="1" applyAlignment="1">
      <alignment horizontal="left" vertical="top"/>
    </xf>
    <xf numFmtId="0" fontId="14" fillId="0" borderId="188" xfId="3" applyFont="1" applyFill="1" applyBorder="1" applyAlignment="1">
      <alignment horizontal="center" vertical="top"/>
    </xf>
    <xf numFmtId="0" fontId="14" fillId="0" borderId="190" xfId="3" applyFont="1" applyFill="1" applyBorder="1" applyAlignment="1">
      <alignment horizontal="center" vertical="top"/>
    </xf>
    <xf numFmtId="38" fontId="14" fillId="0" borderId="9" xfId="2" applyFont="1" applyBorder="1" applyAlignment="1">
      <alignment horizontal="center" vertical="top"/>
    </xf>
    <xf numFmtId="38" fontId="14" fillId="0" borderId="142" xfId="2" applyFont="1" applyBorder="1" applyAlignment="1">
      <alignment horizontal="center" vertical="top"/>
    </xf>
    <xf numFmtId="38" fontId="14" fillId="0" borderId="12" xfId="2" applyFont="1" applyFill="1" applyBorder="1" applyAlignment="1">
      <alignment horizontal="center" vertical="top"/>
    </xf>
    <xf numFmtId="38" fontId="14" fillId="0" borderId="11" xfId="2" applyFont="1" applyFill="1" applyBorder="1" applyAlignment="1">
      <alignment horizontal="center" vertical="top"/>
    </xf>
    <xf numFmtId="38" fontId="14" fillId="0" borderId="241" xfId="2" applyFont="1" applyFill="1" applyBorder="1" applyAlignment="1">
      <alignment horizontal="center" vertical="top"/>
    </xf>
    <xf numFmtId="38" fontId="14" fillId="0" borderId="242" xfId="2" applyFont="1" applyFill="1" applyBorder="1" applyAlignment="1">
      <alignment horizontal="center" vertical="top"/>
    </xf>
    <xf numFmtId="0" fontId="14" fillId="0" borderId="180" xfId="3" applyFont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top"/>
    </xf>
    <xf numFmtId="0" fontId="14" fillId="0" borderId="16" xfId="3" applyFont="1" applyFill="1" applyBorder="1" applyAlignment="1">
      <alignment horizontal="center" vertical="top"/>
    </xf>
    <xf numFmtId="0" fontId="14" fillId="0" borderId="161" xfId="3" applyFont="1" applyFill="1" applyBorder="1" applyAlignment="1">
      <alignment horizontal="center" vertical="top"/>
    </xf>
    <xf numFmtId="0" fontId="14" fillId="0" borderId="12" xfId="3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7" xfId="3" applyFont="1" applyFill="1" applyBorder="1" applyAlignment="1">
      <alignment horizontal="center" vertical="center"/>
    </xf>
    <xf numFmtId="0" fontId="14" fillId="0" borderId="184" xfId="0" applyFont="1" applyFill="1" applyBorder="1" applyAlignment="1">
      <alignment horizontal="center" vertical="center"/>
    </xf>
    <xf numFmtId="0" fontId="14" fillId="0" borderId="250" xfId="3" applyFont="1" applyBorder="1" applyAlignment="1">
      <alignment horizontal="distributed" vertical="top"/>
    </xf>
    <xf numFmtId="0" fontId="14" fillId="0" borderId="251" xfId="3" applyFont="1" applyBorder="1" applyAlignment="1">
      <alignment horizontal="distributed" vertical="top"/>
    </xf>
    <xf numFmtId="0" fontId="14" fillId="0" borderId="0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0" fontId="14" fillId="0" borderId="262" xfId="3" applyFont="1" applyFill="1" applyBorder="1" applyAlignment="1">
      <alignment horizontal="distributed" vertical="center"/>
    </xf>
    <xf numFmtId="0" fontId="14" fillId="0" borderId="158" xfId="3" applyFont="1" applyFill="1" applyBorder="1" applyAlignment="1">
      <alignment horizontal="distributed" vertical="center"/>
    </xf>
    <xf numFmtId="0" fontId="14" fillId="0" borderId="200" xfId="3" applyFont="1" applyFill="1" applyBorder="1" applyAlignment="1">
      <alignment horizontal="distributed" vertical="center"/>
    </xf>
    <xf numFmtId="0" fontId="14" fillId="0" borderId="368" xfId="3" applyFont="1" applyFill="1" applyBorder="1" applyAlignment="1">
      <alignment horizontal="distributed" vertical="center"/>
    </xf>
    <xf numFmtId="0" fontId="14" fillId="0" borderId="360" xfId="3" applyFont="1" applyFill="1" applyBorder="1" applyAlignment="1">
      <alignment horizontal="distributed" vertical="center"/>
    </xf>
    <xf numFmtId="0" fontId="14" fillId="0" borderId="371" xfId="3" applyFont="1" applyFill="1" applyBorder="1" applyAlignment="1">
      <alignment horizontal="distributed" vertical="center"/>
    </xf>
    <xf numFmtId="0" fontId="14" fillId="0" borderId="2" xfId="3" applyFont="1" applyBorder="1" applyAlignment="1">
      <alignment horizontal="center" vertical="center"/>
    </xf>
    <xf numFmtId="0" fontId="14" fillId="0" borderId="183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142" xfId="3" applyFont="1" applyBorder="1" applyAlignment="1">
      <alignment horizontal="center" vertical="center"/>
    </xf>
    <xf numFmtId="0" fontId="14" fillId="0" borderId="198" xfId="3" applyFont="1" applyFill="1" applyBorder="1" applyAlignment="1">
      <alignment horizontal="distributed" vertical="center"/>
    </xf>
    <xf numFmtId="0" fontId="14" fillId="0" borderId="19" xfId="3" applyFont="1" applyFill="1" applyBorder="1" applyAlignment="1">
      <alignment horizontal="distributed" vertical="center"/>
    </xf>
    <xf numFmtId="0" fontId="14" fillId="0" borderId="181" xfId="3" applyFont="1" applyFill="1" applyBorder="1" applyAlignment="1">
      <alignment horizontal="center" vertical="top"/>
    </xf>
    <xf numFmtId="0" fontId="14" fillId="0" borderId="15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03" xfId="3" applyFont="1" applyFill="1" applyBorder="1" applyAlignment="1">
      <alignment horizontal="center" vertical="center"/>
    </xf>
    <xf numFmtId="0" fontId="14" fillId="0" borderId="204" xfId="0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183" xfId="3" applyFont="1" applyFill="1" applyBorder="1" applyAlignment="1">
      <alignment horizontal="center" vertical="center"/>
    </xf>
    <xf numFmtId="0" fontId="14" fillId="0" borderId="156" xfId="3" applyFont="1" applyFill="1" applyBorder="1" applyAlignment="1">
      <alignment horizontal="center" vertical="top"/>
    </xf>
    <xf numFmtId="0" fontId="14" fillId="0" borderId="21" xfId="3" applyFont="1" applyFill="1" applyBorder="1" applyAlignment="1">
      <alignment horizontal="center" vertical="top"/>
    </xf>
    <xf numFmtId="0" fontId="14" fillId="0" borderId="181" xfId="3" applyFont="1" applyBorder="1" applyAlignment="1">
      <alignment horizontal="left" vertical="center"/>
    </xf>
    <xf numFmtId="0" fontId="14" fillId="0" borderId="156" xfId="3" applyFont="1" applyBorder="1" applyAlignment="1">
      <alignment horizontal="left" vertical="center"/>
    </xf>
    <xf numFmtId="0" fontId="14" fillId="0" borderId="357" xfId="3" applyFont="1" applyBorder="1" applyAlignment="1">
      <alignment horizontal="left" vertical="top" shrinkToFit="1"/>
    </xf>
    <xf numFmtId="0" fontId="14" fillId="0" borderId="376" xfId="3" applyFont="1" applyBorder="1" applyAlignment="1">
      <alignment horizontal="left" vertical="top" shrinkToFit="1"/>
    </xf>
    <xf numFmtId="0" fontId="14" fillId="0" borderId="359" xfId="3" applyFont="1" applyBorder="1" applyAlignment="1">
      <alignment horizontal="left" vertical="top" shrinkToFit="1"/>
    </xf>
    <xf numFmtId="0" fontId="19" fillId="0" borderId="250" xfId="3" applyFont="1" applyBorder="1" applyAlignment="1">
      <alignment horizontal="left" vertical="center" wrapText="1" shrinkToFit="1"/>
    </xf>
    <xf numFmtId="0" fontId="19" fillId="0" borderId="367" xfId="3" applyFont="1" applyBorder="1" applyAlignment="1">
      <alignment horizontal="left" vertical="center" wrapText="1" shrinkToFit="1"/>
    </xf>
    <xf numFmtId="0" fontId="19" fillId="0" borderId="251" xfId="3" applyFont="1" applyBorder="1" applyAlignment="1">
      <alignment horizontal="left" vertical="center" wrapText="1" shrinkToFit="1"/>
    </xf>
    <xf numFmtId="0" fontId="14" fillId="0" borderId="373" xfId="3" applyFont="1" applyBorder="1" applyAlignment="1">
      <alignment horizontal="center" vertical="top"/>
    </xf>
    <xf numFmtId="0" fontId="14" fillId="0" borderId="203" xfId="3" applyFont="1" applyBorder="1" applyAlignment="1">
      <alignment horizontal="center" vertical="top"/>
    </xf>
    <xf numFmtId="0" fontId="14" fillId="0" borderId="189" xfId="3" applyFont="1" applyBorder="1" applyAlignment="1">
      <alignment horizontal="center" vertical="top"/>
    </xf>
    <xf numFmtId="0" fontId="14" fillId="0" borderId="190" xfId="3" applyFont="1" applyBorder="1" applyAlignment="1">
      <alignment horizontal="center" vertical="top"/>
    </xf>
    <xf numFmtId="0" fontId="14" fillId="0" borderId="369" xfId="3" applyFont="1" applyBorder="1" applyAlignment="1">
      <alignment horizontal="center" vertical="top"/>
    </xf>
    <xf numFmtId="0" fontId="14" fillId="0" borderId="201" xfId="3" applyFont="1" applyBorder="1" applyAlignment="1">
      <alignment horizontal="center" vertical="top"/>
    </xf>
    <xf numFmtId="0" fontId="14" fillId="0" borderId="372" xfId="3" applyFont="1" applyBorder="1" applyAlignment="1">
      <alignment horizontal="center" vertical="top"/>
    </xf>
    <xf numFmtId="0" fontId="14" fillId="0" borderId="364" xfId="3" applyFont="1" applyBorder="1" applyAlignment="1">
      <alignment horizontal="center" vertical="top"/>
    </xf>
    <xf numFmtId="0" fontId="14" fillId="0" borderId="18" xfId="3" applyFont="1" applyBorder="1" applyAlignment="1">
      <alignment horizontal="center" vertical="top"/>
    </xf>
    <xf numFmtId="0" fontId="14" fillId="0" borderId="204" xfId="3" applyFont="1" applyBorder="1" applyAlignment="1">
      <alignment horizontal="center" vertical="top"/>
    </xf>
    <xf numFmtId="0" fontId="19" fillId="0" borderId="5" xfId="3" applyFont="1" applyFill="1" applyBorder="1" applyAlignment="1">
      <alignment horizontal="left" vertical="top"/>
    </xf>
    <xf numFmtId="0" fontId="19" fillId="0" borderId="6" xfId="3" applyFont="1" applyFill="1" applyBorder="1" applyAlignment="1">
      <alignment horizontal="left" vertical="top"/>
    </xf>
    <xf numFmtId="0" fontId="19" fillId="0" borderId="7" xfId="3" applyFont="1" applyFill="1" applyBorder="1" applyAlignment="1">
      <alignment horizontal="left" vertical="top"/>
    </xf>
    <xf numFmtId="0" fontId="19" fillId="0" borderId="157" xfId="3" applyFont="1" applyFill="1" applyBorder="1" applyAlignment="1">
      <alignment horizontal="left" vertical="center"/>
    </xf>
    <xf numFmtId="0" fontId="19" fillId="0" borderId="356" xfId="3" applyFont="1" applyFill="1" applyBorder="1" applyAlignment="1">
      <alignment horizontal="left" vertical="center"/>
    </xf>
    <xf numFmtId="0" fontId="19" fillId="0" borderId="159" xfId="3" applyFont="1" applyFill="1" applyBorder="1" applyAlignment="1">
      <alignment horizontal="left" vertical="center"/>
    </xf>
    <xf numFmtId="0" fontId="19" fillId="0" borderId="23" xfId="3" applyFont="1" applyFill="1" applyBorder="1" applyAlignment="1">
      <alignment horizontal="left" vertical="center"/>
    </xf>
    <xf numFmtId="0" fontId="19" fillId="0" borderId="16" xfId="3" applyFont="1" applyFill="1" applyBorder="1" applyAlignment="1">
      <alignment horizontal="left" vertical="center"/>
    </xf>
    <xf numFmtId="0" fontId="19" fillId="0" borderId="362" xfId="3" applyFont="1" applyFill="1" applyBorder="1" applyAlignment="1">
      <alignment horizontal="left" vertical="center"/>
    </xf>
    <xf numFmtId="57" fontId="14" fillId="0" borderId="200" xfId="3" applyNumberFormat="1" applyFont="1" applyBorder="1" applyAlignment="1">
      <alignment horizontal="center" vertical="top"/>
    </xf>
    <xf numFmtId="57" fontId="14" fillId="0" borderId="201" xfId="3" applyNumberFormat="1" applyFont="1" applyBorder="1" applyAlignment="1">
      <alignment horizontal="center" vertical="top"/>
    </xf>
    <xf numFmtId="49" fontId="14" fillId="0" borderId="6" xfId="0" applyNumberFormat="1" applyFont="1" applyBorder="1" applyAlignment="1">
      <alignment horizontal="left" vertical="top"/>
    </xf>
    <xf numFmtId="49" fontId="14" fillId="0" borderId="7" xfId="0" applyNumberFormat="1" applyFont="1" applyBorder="1" applyAlignment="1">
      <alignment horizontal="left" vertical="top"/>
    </xf>
    <xf numFmtId="0" fontId="14" fillId="0" borderId="6" xfId="0" applyNumberFormat="1" applyFont="1" applyBorder="1" applyAlignment="1">
      <alignment horizontal="left" vertical="top"/>
    </xf>
    <xf numFmtId="0" fontId="14" fillId="0" borderId="7" xfId="0" applyNumberFormat="1" applyFont="1" applyBorder="1" applyAlignment="1">
      <alignment horizontal="left" vertical="top"/>
    </xf>
    <xf numFmtId="0" fontId="22" fillId="0" borderId="188" xfId="0" applyFont="1" applyBorder="1" applyAlignment="1">
      <alignment horizontal="distributed" vertical="top"/>
    </xf>
    <xf numFmtId="0" fontId="22" fillId="0" borderId="363" xfId="0" applyFont="1" applyBorder="1" applyAlignment="1">
      <alignment horizontal="distributed" vertical="top"/>
    </xf>
    <xf numFmtId="0" fontId="22" fillId="0" borderId="200" xfId="0" applyFont="1" applyBorder="1" applyAlignment="1">
      <alignment horizontal="distributed" vertical="center"/>
    </xf>
    <xf numFmtId="0" fontId="22" fillId="0" borderId="360" xfId="0" applyFont="1" applyBorder="1" applyAlignment="1">
      <alignment horizontal="distributed" vertical="center"/>
    </xf>
    <xf numFmtId="0" fontId="21" fillId="0" borderId="357" xfId="0" applyFont="1" applyBorder="1" applyAlignment="1">
      <alignment horizontal="distributed" vertical="center" shrinkToFit="1"/>
    </xf>
    <xf numFmtId="0" fontId="21" fillId="0" borderId="365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top"/>
    </xf>
    <xf numFmtId="0" fontId="22" fillId="0" borderId="185" xfId="0" applyFont="1" applyBorder="1" applyAlignment="1">
      <alignment horizontal="distributed" vertical="center" shrinkToFit="1"/>
    </xf>
    <xf numFmtId="0" fontId="22" fillId="0" borderId="186" xfId="0" applyFont="1" applyBorder="1" applyAlignment="1">
      <alignment horizontal="distributed" vertical="center" shrinkToFit="1"/>
    </xf>
    <xf numFmtId="0" fontId="22" fillId="0" borderId="183" xfId="0" applyFont="1" applyBorder="1" applyAlignment="1">
      <alignment horizontal="distributed" vertical="center" shrinkToFit="1"/>
    </xf>
    <xf numFmtId="57" fontId="14" fillId="0" borderId="262" xfId="3" applyNumberFormat="1" applyFont="1" applyFill="1" applyBorder="1" applyAlignment="1">
      <alignment horizontal="center" vertical="top"/>
    </xf>
    <xf numFmtId="57" fontId="14" fillId="0" borderId="190" xfId="3" applyNumberFormat="1" applyFont="1" applyFill="1" applyBorder="1" applyAlignment="1">
      <alignment horizontal="center" vertical="top"/>
    </xf>
    <xf numFmtId="0" fontId="19" fillId="0" borderId="189" xfId="3" applyFont="1" applyFill="1" applyBorder="1" applyAlignment="1">
      <alignment horizontal="left" vertical="top"/>
    </xf>
    <xf numFmtId="0" fontId="19" fillId="0" borderId="188" xfId="3" applyFont="1" applyFill="1" applyBorder="1" applyAlignment="1">
      <alignment horizontal="left" vertical="top"/>
    </xf>
    <xf numFmtId="0" fontId="19" fillId="0" borderId="190" xfId="3" applyFont="1" applyFill="1" applyBorder="1" applyAlignment="1">
      <alignment horizontal="left" vertical="top"/>
    </xf>
    <xf numFmtId="0" fontId="19" fillId="0" borderId="23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362" xfId="0" applyFont="1" applyBorder="1" applyAlignment="1">
      <alignment horizontal="left" vertical="top"/>
    </xf>
    <xf numFmtId="0" fontId="22" fillId="0" borderId="18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4" fillId="0" borderId="5" xfId="0" applyNumberFormat="1" applyFont="1" applyBorder="1" applyAlignment="1">
      <alignment horizontal="left" vertical="top"/>
    </xf>
    <xf numFmtId="0" fontId="22" fillId="0" borderId="2" xfId="0" applyFont="1" applyBorder="1" applyAlignment="1">
      <alignment horizontal="distributed" vertical="center" shrinkToFit="1"/>
    </xf>
    <xf numFmtId="0" fontId="22" fillId="0" borderId="199" xfId="0" applyFont="1" applyBorder="1" applyAlignment="1">
      <alignment horizontal="distributed" vertical="center" shrinkToFit="1"/>
    </xf>
    <xf numFmtId="0" fontId="22" fillId="0" borderId="5" xfId="0" applyFont="1" applyBorder="1" applyAlignment="1">
      <alignment horizontal="distributed" vertical="top"/>
    </xf>
    <xf numFmtId="0" fontId="22" fillId="0" borderId="7" xfId="0" applyFont="1" applyBorder="1" applyAlignment="1">
      <alignment horizontal="distributed" vertical="top"/>
    </xf>
    <xf numFmtId="0" fontId="19" fillId="0" borderId="180" xfId="0" applyFont="1" applyFill="1" applyBorder="1" applyAlignment="1">
      <alignment vertical="top"/>
    </xf>
    <xf numFmtId="0" fontId="19" fillId="0" borderId="155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9" xfId="0" applyFont="1" applyFill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142" xfId="0" applyFont="1" applyBorder="1" applyAlignment="1">
      <alignment vertical="top"/>
    </xf>
    <xf numFmtId="0" fontId="14" fillId="0" borderId="189" xfId="0" applyFont="1" applyBorder="1" applyAlignment="1">
      <alignment horizontal="left" vertical="top"/>
    </xf>
    <xf numFmtId="0" fontId="14" fillId="0" borderId="188" xfId="0" applyFont="1" applyBorder="1" applyAlignment="1">
      <alignment horizontal="left" vertical="top"/>
    </xf>
    <xf numFmtId="0" fontId="14" fillId="0" borderId="158" xfId="0" applyFont="1" applyBorder="1" applyAlignment="1">
      <alignment horizontal="left" vertical="top"/>
    </xf>
    <xf numFmtId="0" fontId="14" fillId="0" borderId="4" xfId="3" applyFont="1" applyBorder="1" applyAlignment="1">
      <alignment horizontal="distributed" vertical="center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58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top"/>
    </xf>
    <xf numFmtId="49" fontId="14" fillId="0" borderId="362" xfId="0" applyNumberFormat="1" applyFont="1" applyBorder="1" applyAlignment="1">
      <alignment horizontal="left" vertical="top"/>
    </xf>
    <xf numFmtId="0" fontId="19" fillId="0" borderId="161" xfId="3" applyFont="1" applyFill="1" applyBorder="1" applyAlignment="1">
      <alignment horizontal="left" vertical="top"/>
    </xf>
    <xf numFmtId="0" fontId="19" fillId="0" borderId="162" xfId="3" applyFont="1" applyFill="1" applyBorder="1" applyAlignment="1">
      <alignment horizontal="left" vertical="top"/>
    </xf>
    <xf numFmtId="0" fontId="19" fillId="0" borderId="366" xfId="3" applyFont="1" applyFill="1" applyBorder="1" applyAlignment="1">
      <alignment horizontal="left" vertical="top"/>
    </xf>
    <xf numFmtId="0" fontId="22" fillId="0" borderId="161" xfId="0" applyFont="1" applyBorder="1" applyAlignment="1">
      <alignment horizontal="left" vertical="top"/>
    </xf>
    <xf numFmtId="0" fontId="22" fillId="0" borderId="162" xfId="0" applyFont="1" applyBorder="1" applyAlignment="1">
      <alignment horizontal="left" vertical="top"/>
    </xf>
    <xf numFmtId="0" fontId="22" fillId="0" borderId="370" xfId="0" applyFont="1" applyBorder="1" applyAlignment="1">
      <alignment horizontal="left" vertical="top"/>
    </xf>
    <xf numFmtId="0" fontId="14" fillId="0" borderId="157" xfId="3" applyFont="1" applyBorder="1" applyAlignment="1">
      <alignment horizontal="left" vertical="top"/>
    </xf>
    <xf numFmtId="0" fontId="14" fillId="0" borderId="356" xfId="3" applyFont="1" applyBorder="1" applyAlignment="1">
      <alignment horizontal="left" vertical="top"/>
    </xf>
    <xf numFmtId="0" fontId="14" fillId="0" borderId="159" xfId="3" applyFont="1" applyBorder="1" applyAlignment="1">
      <alignment horizontal="left" vertical="top"/>
    </xf>
    <xf numFmtId="57" fontId="14" fillId="0" borderId="157" xfId="3" applyNumberFormat="1" applyFont="1" applyBorder="1" applyAlignment="1">
      <alignment horizontal="center" vertical="top"/>
    </xf>
    <xf numFmtId="57" fontId="14" fillId="0" borderId="159" xfId="3" applyNumberFormat="1" applyFont="1" applyBorder="1" applyAlignment="1">
      <alignment horizontal="center" vertical="top"/>
    </xf>
    <xf numFmtId="57" fontId="14" fillId="0" borderId="189" xfId="3" applyNumberFormat="1" applyFont="1" applyBorder="1" applyAlignment="1">
      <alignment horizontal="center" vertical="top"/>
    </xf>
    <xf numFmtId="57" fontId="14" fillId="0" borderId="158" xfId="3" applyNumberFormat="1" applyFont="1" applyBorder="1" applyAlignment="1">
      <alignment horizontal="center" vertical="top"/>
    </xf>
    <xf numFmtId="49" fontId="14" fillId="0" borderId="369" xfId="3" applyNumberFormat="1" applyFont="1" applyBorder="1" applyAlignment="1">
      <alignment horizontal="center" vertical="top"/>
    </xf>
    <xf numFmtId="49" fontId="14" fillId="0" borderId="368" xfId="3" applyNumberFormat="1" applyFont="1" applyBorder="1" applyAlignment="1">
      <alignment horizontal="center" vertical="top"/>
    </xf>
    <xf numFmtId="0" fontId="22" fillId="0" borderId="20" xfId="0" applyFont="1" applyBorder="1" applyAlignment="1">
      <alignment horizontal="distributed" vertical="top"/>
    </xf>
    <xf numFmtId="0" fontId="14" fillId="0" borderId="37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371" xfId="0" applyFont="1" applyBorder="1" applyAlignment="1">
      <alignment horizontal="left" vertical="top"/>
    </xf>
    <xf numFmtId="57" fontId="14" fillId="0" borderId="360" xfId="3" applyNumberFormat="1" applyFont="1" applyBorder="1" applyAlignment="1">
      <alignment horizontal="center" vertical="top"/>
    </xf>
    <xf numFmtId="57" fontId="14" fillId="0" borderId="364" xfId="3" applyNumberFormat="1" applyFont="1" applyBorder="1" applyAlignment="1">
      <alignment horizontal="center" vertical="top"/>
    </xf>
    <xf numFmtId="0" fontId="19" fillId="0" borderId="13" xfId="3" applyFont="1" applyFill="1" applyBorder="1" applyAlignment="1">
      <alignment horizontal="left" vertical="top"/>
    </xf>
    <xf numFmtId="0" fontId="19" fillId="0" borderId="14" xfId="3" applyFont="1" applyFill="1" applyBorder="1" applyAlignment="1">
      <alignment horizontal="left" vertical="top"/>
    </xf>
    <xf numFmtId="0" fontId="22" fillId="0" borderId="202" xfId="0" applyFont="1" applyBorder="1" applyAlignment="1">
      <alignment horizontal="distributed" vertical="center"/>
    </xf>
    <xf numFmtId="0" fontId="22" fillId="0" borderId="198" xfId="0" applyFont="1" applyBorder="1" applyAlignment="1">
      <alignment horizontal="distributed" vertical="center"/>
    </xf>
    <xf numFmtId="0" fontId="19" fillId="0" borderId="372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364" xfId="0" applyFont="1" applyBorder="1" applyAlignment="1">
      <alignment horizontal="left" vertical="top"/>
    </xf>
    <xf numFmtId="0" fontId="19" fillId="0" borderId="369" xfId="0" applyFont="1" applyBorder="1" applyAlignment="1">
      <alignment horizontal="left" vertical="top"/>
    </xf>
    <xf numFmtId="0" fontId="19" fillId="0" borderId="363" xfId="0" applyFont="1" applyBorder="1" applyAlignment="1">
      <alignment horizontal="left" vertical="top"/>
    </xf>
    <xf numFmtId="0" fontId="19" fillId="0" borderId="201" xfId="0" applyFont="1" applyBorder="1" applyAlignment="1">
      <alignment horizontal="left" vertical="top"/>
    </xf>
    <xf numFmtId="0" fontId="14" fillId="0" borderId="5" xfId="0" applyNumberFormat="1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160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186" xfId="3" applyFont="1" applyBorder="1" applyAlignment="1">
      <alignment horizontal="distributed" vertical="center"/>
    </xf>
    <xf numFmtId="0" fontId="14" fillId="0" borderId="199" xfId="3" applyFont="1" applyBorder="1" applyAlignment="1">
      <alignment horizontal="distributed" vertical="center"/>
    </xf>
    <xf numFmtId="0" fontId="14" fillId="0" borderId="18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0" fontId="14" fillId="0" borderId="15" xfId="0" applyNumberFormat="1" applyFont="1" applyBorder="1" applyAlignment="1">
      <alignment horizontal="left" vertical="top"/>
    </xf>
    <xf numFmtId="0" fontId="14" fillId="0" borderId="14" xfId="0" applyNumberFormat="1" applyFont="1" applyBorder="1" applyAlignment="1">
      <alignment horizontal="left" vertical="top"/>
    </xf>
    <xf numFmtId="0" fontId="14" fillId="0" borderId="368" xfId="0" applyFont="1" applyBorder="1" applyAlignment="1">
      <alignment horizontal="center" vertical="top"/>
    </xf>
    <xf numFmtId="0" fontId="14" fillId="0" borderId="371" xfId="3" applyFont="1" applyBorder="1" applyAlignment="1">
      <alignment horizontal="center" vertical="top"/>
    </xf>
    <xf numFmtId="0" fontId="19" fillId="0" borderId="181" xfId="3" applyFont="1" applyBorder="1" applyAlignment="1">
      <alignment horizontal="left" vertical="top"/>
    </xf>
    <xf numFmtId="0" fontId="19" fillId="0" borderId="156" xfId="3" applyFont="1" applyBorder="1" applyAlignment="1">
      <alignment horizontal="left" vertical="top"/>
    </xf>
    <xf numFmtId="0" fontId="19" fillId="0" borderId="21" xfId="3" applyFont="1" applyBorder="1" applyAlignment="1">
      <alignment horizontal="left" vertical="top"/>
    </xf>
    <xf numFmtId="0" fontId="14" fillId="0" borderId="360" xfId="3" applyFont="1" applyBorder="1" applyAlignment="1">
      <alignment horizontal="distributed" vertical="top"/>
    </xf>
    <xf numFmtId="0" fontId="14" fillId="0" borderId="364" xfId="3" applyFont="1" applyBorder="1" applyAlignment="1">
      <alignment horizontal="distributed" vertical="top"/>
    </xf>
    <xf numFmtId="0" fontId="14" fillId="0" borderId="200" xfId="3" applyFont="1" applyBorder="1" applyAlignment="1">
      <alignment horizontal="distributed" vertical="top"/>
    </xf>
    <xf numFmtId="0" fontId="14" fillId="0" borderId="201" xfId="3" applyFont="1" applyBorder="1" applyAlignment="1">
      <alignment horizontal="distributed" vertical="top"/>
    </xf>
    <xf numFmtId="0" fontId="14" fillId="0" borderId="262" xfId="3" applyFont="1" applyBorder="1" applyAlignment="1">
      <alignment horizontal="distributed" vertical="top"/>
    </xf>
    <xf numFmtId="0" fontId="14" fillId="0" borderId="190" xfId="3" applyFont="1" applyBorder="1" applyAlignment="1">
      <alignment horizontal="distributed" vertical="top"/>
    </xf>
    <xf numFmtId="0" fontId="14" fillId="0" borderId="250" xfId="3" applyFont="1" applyBorder="1" applyAlignment="1">
      <alignment horizontal="left" vertical="top" shrinkToFit="1"/>
    </xf>
    <xf numFmtId="0" fontId="14" fillId="0" borderId="367" xfId="3" applyFont="1" applyBorder="1" applyAlignment="1">
      <alignment horizontal="left" vertical="top" shrinkToFit="1"/>
    </xf>
    <xf numFmtId="0" fontId="14" fillId="0" borderId="251" xfId="3" applyFont="1" applyBorder="1" applyAlignment="1">
      <alignment horizontal="left" vertical="top" shrinkToFit="1"/>
    </xf>
    <xf numFmtId="0" fontId="14" fillId="0" borderId="365" xfId="3" applyFont="1" applyBorder="1" applyAlignment="1">
      <alignment horizontal="left" vertical="top" shrinkToFit="1"/>
    </xf>
    <xf numFmtId="0" fontId="14" fillId="0" borderId="162" xfId="3" applyFont="1" applyBorder="1" applyAlignment="1">
      <alignment horizontal="left" vertical="top" shrinkToFit="1"/>
    </xf>
    <xf numFmtId="0" fontId="14" fillId="0" borderId="366" xfId="3" applyFont="1" applyBorder="1" applyAlignment="1">
      <alignment horizontal="left" vertical="top" shrinkToFit="1"/>
    </xf>
    <xf numFmtId="0" fontId="14" fillId="0" borderId="200" xfId="3" applyFont="1" applyBorder="1" applyAlignment="1">
      <alignment horizontal="left" vertical="top" shrinkToFit="1"/>
    </xf>
    <xf numFmtId="0" fontId="14" fillId="0" borderId="363" xfId="3" applyFont="1" applyBorder="1" applyAlignment="1">
      <alignment horizontal="left" vertical="top" shrinkToFit="1"/>
    </xf>
    <xf numFmtId="0" fontId="14" fillId="0" borderId="201" xfId="3" applyFont="1" applyBorder="1" applyAlignment="1">
      <alignment horizontal="left" vertical="top" shrinkToFit="1"/>
    </xf>
    <xf numFmtId="0" fontId="14" fillId="0" borderId="0" xfId="3" applyFont="1" applyBorder="1" applyAlignment="1">
      <alignment horizontal="center" vertical="top"/>
    </xf>
    <xf numFmtId="57" fontId="14" fillId="0" borderId="200" xfId="3" applyNumberFormat="1" applyFont="1" applyBorder="1" applyAlignment="1">
      <alignment horizontal="left" vertical="top"/>
    </xf>
    <xf numFmtId="57" fontId="14" fillId="0" borderId="201" xfId="3" applyNumberFormat="1" applyFont="1" applyBorder="1" applyAlignment="1">
      <alignment horizontal="left" vertical="top"/>
    </xf>
    <xf numFmtId="57" fontId="14" fillId="0" borderId="262" xfId="3" applyNumberFormat="1" applyFont="1" applyBorder="1" applyAlignment="1">
      <alignment horizontal="left" vertical="top"/>
    </xf>
    <xf numFmtId="57" fontId="14" fillId="0" borderId="190" xfId="3" applyNumberFormat="1" applyFont="1" applyBorder="1" applyAlignment="1">
      <alignment horizontal="left" vertical="top"/>
    </xf>
    <xf numFmtId="57" fontId="14" fillId="0" borderId="360" xfId="3" applyNumberFormat="1" applyFont="1" applyBorder="1" applyAlignment="1">
      <alignment horizontal="left" vertical="top"/>
    </xf>
    <xf numFmtId="57" fontId="14" fillId="0" borderId="364" xfId="3" applyNumberFormat="1" applyFont="1" applyBorder="1" applyAlignment="1">
      <alignment horizontal="left" vertical="top"/>
    </xf>
    <xf numFmtId="57" fontId="14" fillId="0" borderId="197" xfId="3" applyNumberFormat="1" applyFont="1" applyBorder="1" applyAlignment="1">
      <alignment horizontal="left" vertical="top"/>
    </xf>
    <xf numFmtId="57" fontId="14" fillId="0" borderId="361" xfId="3" applyNumberFormat="1" applyFont="1" applyBorder="1" applyAlignment="1">
      <alignment horizontal="left" vertical="top"/>
    </xf>
    <xf numFmtId="0" fontId="14" fillId="0" borderId="180" xfId="3" applyFont="1" applyBorder="1" applyAlignment="1">
      <alignment horizontal="left" vertical="top"/>
    </xf>
    <xf numFmtId="0" fontId="14" fillId="0" borderId="155" xfId="3" applyFont="1" applyBorder="1" applyAlignment="1">
      <alignment horizontal="left" vertical="top"/>
    </xf>
    <xf numFmtId="0" fontId="14" fillId="0" borderId="22" xfId="3" applyFont="1" applyBorder="1" applyAlignment="1">
      <alignment horizontal="left" vertical="top"/>
    </xf>
    <xf numFmtId="0" fontId="9" fillId="0" borderId="9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distributed" vertical="center" shrinkToFit="1"/>
    </xf>
    <xf numFmtId="0" fontId="8" fillId="0" borderId="206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shrinkToFit="1"/>
    </xf>
    <xf numFmtId="0" fontId="8" fillId="0" borderId="207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horizontal="distributed" vertical="center" shrinkToFit="1"/>
    </xf>
    <xf numFmtId="0" fontId="8" fillId="0" borderId="209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10" xfId="0" applyFont="1" applyBorder="1" applyAlignment="1">
      <alignment horizontal="distributed" vertical="center" shrinkToFit="1"/>
    </xf>
    <xf numFmtId="0" fontId="8" fillId="0" borderId="64" xfId="0" applyFont="1" applyBorder="1" applyAlignment="1">
      <alignment horizontal="distributed" vertical="center" shrinkToFit="1"/>
    </xf>
    <xf numFmtId="0" fontId="8" fillId="0" borderId="211" xfId="0" applyFont="1" applyBorder="1" applyAlignment="1">
      <alignment horizontal="distributed" vertical="center" shrinkToFit="1"/>
    </xf>
    <xf numFmtId="0" fontId="8" fillId="0" borderId="317" xfId="0" applyFont="1" applyBorder="1" applyAlignment="1">
      <alignment horizontal="distributed" vertical="center" shrinkToFit="1"/>
    </xf>
    <xf numFmtId="0" fontId="8" fillId="0" borderId="155" xfId="0" applyFont="1" applyBorder="1" applyAlignment="1">
      <alignment horizontal="distributed" vertical="center" shrinkToFit="1"/>
    </xf>
    <xf numFmtId="0" fontId="8" fillId="0" borderId="92" xfId="0" applyFont="1" applyBorder="1" applyAlignment="1">
      <alignment horizontal="distributed" vertical="center" shrinkToFit="1"/>
    </xf>
    <xf numFmtId="0" fontId="8" fillId="0" borderId="213" xfId="0" applyFont="1" applyBorder="1" applyAlignment="1">
      <alignment horizontal="distributed" vertical="center" shrinkToFit="1"/>
    </xf>
    <xf numFmtId="0" fontId="8" fillId="0" borderId="214" xfId="0" applyFont="1" applyBorder="1" applyAlignment="1">
      <alignment horizontal="distributed" vertical="center" shrinkToFit="1"/>
    </xf>
    <xf numFmtId="0" fontId="8" fillId="0" borderId="215" xfId="0" applyFont="1" applyBorder="1" applyAlignment="1">
      <alignment horizontal="distributed" vertical="center" shrinkToFit="1"/>
    </xf>
    <xf numFmtId="0" fontId="8" fillId="0" borderId="87" xfId="0" applyFont="1" applyBorder="1" applyAlignment="1">
      <alignment horizontal="distributed" vertical="center" shrinkToFit="1"/>
    </xf>
    <xf numFmtId="0" fontId="8" fillId="0" borderId="216" xfId="0" applyFont="1" applyBorder="1" applyAlignment="1">
      <alignment horizontal="distributed" vertical="center" shrinkToFit="1"/>
    </xf>
    <xf numFmtId="0" fontId="8" fillId="0" borderId="208" xfId="0" applyFont="1" applyBorder="1" applyAlignment="1">
      <alignment horizontal="distributed" vertical="center" shrinkToFit="1"/>
    </xf>
    <xf numFmtId="0" fontId="8" fillId="0" borderId="217" xfId="0" applyFont="1" applyBorder="1" applyAlignment="1">
      <alignment horizontal="distributed" vertical="center" shrinkToFit="1"/>
    </xf>
    <xf numFmtId="0" fontId="8" fillId="0" borderId="218" xfId="0" applyFont="1" applyBorder="1" applyAlignment="1">
      <alignment horizontal="distributed" vertical="center" shrinkToFit="1"/>
    </xf>
    <xf numFmtId="38" fontId="9" fillId="0" borderId="92" xfId="2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center" vertical="center" shrinkToFit="1"/>
    </xf>
    <xf numFmtId="38" fontId="8" fillId="0" borderId="205" xfId="2" applyFont="1" applyFill="1" applyBorder="1" applyAlignment="1">
      <alignment horizontal="distributed" vertical="center" shrinkToFit="1"/>
    </xf>
    <xf numFmtId="38" fontId="8" fillId="0" borderId="44" xfId="2" applyFont="1" applyFill="1" applyBorder="1" applyAlignment="1">
      <alignment horizontal="distributed" vertical="center" shrinkToFit="1"/>
    </xf>
    <xf numFmtId="38" fontId="8" fillId="0" borderId="219" xfId="2" applyFont="1" applyFill="1" applyBorder="1" applyAlignment="1">
      <alignment horizontal="distributed" vertical="center" shrinkToFit="1"/>
    </xf>
    <xf numFmtId="38" fontId="8" fillId="0" borderId="220" xfId="2" applyFont="1" applyFill="1" applyBorder="1" applyAlignment="1">
      <alignment horizontal="distributed" vertical="center" shrinkToFit="1"/>
    </xf>
    <xf numFmtId="38" fontId="8" fillId="0" borderId="221" xfId="2" applyFont="1" applyFill="1" applyBorder="1" applyAlignment="1">
      <alignment horizontal="distributed" vertical="center" shrinkToFit="1"/>
    </xf>
    <xf numFmtId="38" fontId="8" fillId="5" borderId="219" xfId="2" applyFont="1" applyFill="1" applyBorder="1" applyAlignment="1">
      <alignment horizontal="distributed" vertical="center" shrinkToFit="1"/>
    </xf>
    <xf numFmtId="38" fontId="8" fillId="5" borderId="220" xfId="2" applyFont="1" applyFill="1" applyBorder="1" applyAlignment="1">
      <alignment horizontal="distributed" vertical="center" shrinkToFit="1"/>
    </xf>
    <xf numFmtId="38" fontId="8" fillId="5" borderId="222" xfId="2" applyFont="1" applyFill="1" applyBorder="1" applyAlignment="1">
      <alignment horizontal="distributed" vertical="center" shrinkToFit="1"/>
    </xf>
    <xf numFmtId="38" fontId="8" fillId="0" borderId="224" xfId="2" applyFont="1" applyFill="1" applyBorder="1" applyAlignment="1">
      <alignment horizontal="distributed" vertical="center" shrinkToFit="1"/>
    </xf>
    <xf numFmtId="38" fontId="8" fillId="0" borderId="225" xfId="2" applyFont="1" applyFill="1" applyBorder="1" applyAlignment="1">
      <alignment horizontal="distributed" vertical="center" shrinkToFit="1"/>
    </xf>
    <xf numFmtId="38" fontId="8" fillId="0" borderId="226" xfId="2" applyFont="1" applyFill="1" applyBorder="1" applyAlignment="1">
      <alignment horizontal="distributed" vertical="center" shrinkToFit="1"/>
    </xf>
    <xf numFmtId="38" fontId="8" fillId="5" borderId="224" xfId="2" applyFont="1" applyFill="1" applyBorder="1" applyAlignment="1">
      <alignment horizontal="distributed" vertical="center" shrinkToFit="1"/>
    </xf>
    <xf numFmtId="38" fontId="8" fillId="5" borderId="225" xfId="2" applyFont="1" applyFill="1" applyBorder="1" applyAlignment="1">
      <alignment horizontal="distributed" vertical="center" shrinkToFit="1"/>
    </xf>
    <xf numFmtId="38" fontId="8" fillId="5" borderId="254" xfId="2" applyFont="1" applyFill="1" applyBorder="1" applyAlignment="1">
      <alignment horizontal="distributed" vertical="center" shrinkToFit="1"/>
    </xf>
    <xf numFmtId="38" fontId="8" fillId="0" borderId="217" xfId="2" applyFont="1" applyFill="1" applyBorder="1" applyAlignment="1">
      <alignment horizontal="distributed" vertical="center" shrinkToFit="1"/>
    </xf>
    <xf numFmtId="38" fontId="8" fillId="0" borderId="256" xfId="2" applyFont="1" applyFill="1" applyBorder="1" applyAlignment="1">
      <alignment horizontal="distributed" vertical="center" shrinkToFit="1"/>
    </xf>
    <xf numFmtId="38" fontId="8" fillId="0" borderId="258" xfId="2" applyFont="1" applyFill="1" applyBorder="1" applyAlignment="1">
      <alignment horizontal="distributed" vertical="center" shrinkToFit="1"/>
    </xf>
    <xf numFmtId="38" fontId="8" fillId="0" borderId="212" xfId="2" applyFont="1" applyFill="1" applyBorder="1" applyAlignment="1">
      <alignment horizontal="distributed" vertical="center" shrinkToFit="1"/>
    </xf>
    <xf numFmtId="0" fontId="8" fillId="0" borderId="21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16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15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3" xfId="0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0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207" xfId="0" applyFont="1" applyBorder="1" applyAlignment="1">
      <alignment horizontal="center" vertical="center" shrinkToFit="1"/>
    </xf>
    <xf numFmtId="0" fontId="8" fillId="0" borderId="208" xfId="0" applyFont="1" applyBorder="1" applyAlignment="1">
      <alignment horizontal="center" vertical="center" shrinkToFit="1"/>
    </xf>
    <xf numFmtId="0" fontId="8" fillId="0" borderId="209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217" xfId="0" applyFont="1" applyBorder="1" applyAlignment="1">
      <alignment horizontal="center" vertical="center" shrinkToFit="1"/>
    </xf>
    <xf numFmtId="0" fontId="8" fillId="0" borderId="256" xfId="0" applyFont="1" applyBorder="1" applyAlignment="1">
      <alignment horizontal="center" vertical="center" shrinkToFit="1"/>
    </xf>
    <xf numFmtId="0" fontId="8" fillId="0" borderId="210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211" xfId="0" applyFont="1" applyBorder="1" applyAlignment="1">
      <alignment horizontal="center" vertical="center" shrinkToFit="1"/>
    </xf>
    <xf numFmtId="0" fontId="8" fillId="0" borderId="317" xfId="0" applyFont="1" applyBorder="1" applyAlignment="1">
      <alignment horizontal="center" vertical="center" shrinkToFit="1"/>
    </xf>
    <xf numFmtId="0" fontId="8" fillId="0" borderId="155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38" fontId="8" fillId="0" borderId="205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0" fontId="8" fillId="0" borderId="219" xfId="0" applyFont="1" applyFill="1" applyBorder="1" applyAlignment="1">
      <alignment horizontal="center" vertical="center" shrinkToFit="1"/>
    </xf>
    <xf numFmtId="0" fontId="8" fillId="0" borderId="220" xfId="0" applyFont="1" applyFill="1" applyBorder="1" applyAlignment="1">
      <alignment horizontal="center" vertical="center" shrinkToFit="1"/>
    </xf>
    <xf numFmtId="0" fontId="8" fillId="0" borderId="221" xfId="0" applyFont="1" applyFill="1" applyBorder="1" applyAlignment="1">
      <alignment horizontal="center" vertical="center" shrinkToFit="1"/>
    </xf>
    <xf numFmtId="0" fontId="8" fillId="0" borderId="223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224" xfId="0" applyFont="1" applyFill="1" applyBorder="1" applyAlignment="1">
      <alignment horizontal="center" vertical="center" shrinkToFit="1"/>
    </xf>
    <xf numFmtId="0" fontId="8" fillId="0" borderId="225" xfId="0" applyFont="1" applyFill="1" applyBorder="1" applyAlignment="1">
      <alignment horizontal="center" vertical="center" shrinkToFit="1"/>
    </xf>
    <xf numFmtId="0" fontId="8" fillId="0" borderId="226" xfId="0" applyFont="1" applyFill="1" applyBorder="1" applyAlignment="1">
      <alignment horizontal="center" vertical="center" shrinkToFit="1"/>
    </xf>
    <xf numFmtId="38" fontId="8" fillId="0" borderId="217" xfId="2" applyFont="1" applyFill="1" applyBorder="1" applyAlignment="1">
      <alignment horizontal="center" vertical="center" shrinkToFit="1"/>
    </xf>
    <xf numFmtId="38" fontId="8" fillId="0" borderId="292" xfId="2" applyFont="1" applyFill="1" applyBorder="1" applyAlignment="1">
      <alignment horizontal="center" vertical="center" shrinkToFit="1"/>
    </xf>
    <xf numFmtId="0" fontId="8" fillId="0" borderId="209" xfId="0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205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217" xfId="0" applyFont="1" applyFill="1" applyBorder="1" applyAlignment="1">
      <alignment horizontal="center" vertical="center" shrinkToFit="1"/>
    </xf>
    <xf numFmtId="0" fontId="8" fillId="0" borderId="218" xfId="0" applyFont="1" applyFill="1" applyBorder="1" applyAlignment="1">
      <alignment horizontal="center" vertical="center" shrinkToFit="1"/>
    </xf>
    <xf numFmtId="0" fontId="8" fillId="0" borderId="206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8" fillId="0" borderId="210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213" xfId="0" applyFont="1" applyFill="1" applyBorder="1" applyAlignment="1">
      <alignment horizontal="center" vertical="center" shrinkToFit="1"/>
    </xf>
    <xf numFmtId="0" fontId="8" fillId="0" borderId="214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211" xfId="0" applyFont="1" applyFill="1" applyBorder="1" applyAlignment="1">
      <alignment horizontal="center" vertical="center" shrinkToFit="1"/>
    </xf>
    <xf numFmtId="0" fontId="8" fillId="0" borderId="317" xfId="0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H13設置廃止一覧" xfId="3"/>
  </cellStyles>
  <dxfs count="0"/>
  <tableStyles count="0" defaultTableStyle="TableStyleMedium9" defaultPivotStyle="PivotStyleLight16"/>
  <colors>
    <mruColors>
      <color rgb="FFE1F4FF"/>
      <color rgb="FFFFFF99"/>
      <color rgb="FFD9F1FF"/>
      <color rgb="FFE5F5FF"/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58</xdr:row>
      <xdr:rowOff>0</xdr:rowOff>
    </xdr:from>
    <xdr:to>
      <xdr:col>5</xdr:col>
      <xdr:colOff>114300</xdr:colOff>
      <xdr:row>59</xdr:row>
      <xdr:rowOff>84363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58</xdr:row>
      <xdr:rowOff>0</xdr:rowOff>
    </xdr:from>
    <xdr:to>
      <xdr:col>5</xdr:col>
      <xdr:colOff>114300</xdr:colOff>
      <xdr:row>59</xdr:row>
      <xdr:rowOff>84363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58</xdr:row>
      <xdr:rowOff>0</xdr:rowOff>
    </xdr:from>
    <xdr:to>
      <xdr:col>5</xdr:col>
      <xdr:colOff>114300</xdr:colOff>
      <xdr:row>59</xdr:row>
      <xdr:rowOff>84365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962275" y="21669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58</xdr:row>
      <xdr:rowOff>0</xdr:rowOff>
    </xdr:from>
    <xdr:to>
      <xdr:col>5</xdr:col>
      <xdr:colOff>114300</xdr:colOff>
      <xdr:row>59</xdr:row>
      <xdr:rowOff>84363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962275" y="217360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58</xdr:row>
      <xdr:rowOff>0</xdr:rowOff>
    </xdr:from>
    <xdr:ext cx="85725" cy="28847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58</xdr:row>
      <xdr:rowOff>0</xdr:rowOff>
    </xdr:from>
    <xdr:ext cx="85725" cy="28847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58</xdr:row>
      <xdr:rowOff>0</xdr:rowOff>
    </xdr:from>
    <xdr:ext cx="85725" cy="28847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58</xdr:row>
      <xdr:rowOff>0</xdr:rowOff>
    </xdr:from>
    <xdr:ext cx="85725" cy="28847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50</xdr:row>
      <xdr:rowOff>0</xdr:rowOff>
    </xdr:from>
    <xdr:ext cx="85725" cy="28574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974975" y="125476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58</xdr:row>
      <xdr:rowOff>0</xdr:rowOff>
    </xdr:from>
    <xdr:ext cx="85725" cy="28574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007975" y="100330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58</xdr:row>
      <xdr:rowOff>0</xdr:rowOff>
    </xdr:from>
    <xdr:ext cx="85725" cy="28847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58</xdr:row>
      <xdr:rowOff>0</xdr:rowOff>
    </xdr:from>
    <xdr:ext cx="85725" cy="28847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50</xdr:row>
      <xdr:rowOff>161925</xdr:rowOff>
    </xdr:from>
    <xdr:ext cx="85725" cy="28847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27539" y="14531068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50</xdr:row>
      <xdr:rowOff>161925</xdr:rowOff>
    </xdr:from>
    <xdr:ext cx="85725" cy="28847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27539" y="14531068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51</xdr:row>
      <xdr:rowOff>161925</xdr:rowOff>
    </xdr:from>
    <xdr:ext cx="85725" cy="288472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27539" y="14762389"/>
          <a:ext cx="85725" cy="28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51</xdr:row>
      <xdr:rowOff>0</xdr:rowOff>
    </xdr:from>
    <xdr:ext cx="85725" cy="28847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27539" y="14600464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51</xdr:row>
      <xdr:rowOff>0</xdr:rowOff>
    </xdr:from>
    <xdr:ext cx="85725" cy="28847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27539" y="14600464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52</xdr:row>
      <xdr:rowOff>0</xdr:rowOff>
    </xdr:from>
    <xdr:ext cx="85725" cy="28847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27539" y="14831786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52</xdr:row>
      <xdr:rowOff>0</xdr:rowOff>
    </xdr:from>
    <xdr:ext cx="85725" cy="28847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27539" y="14831786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53</xdr:row>
      <xdr:rowOff>0</xdr:rowOff>
    </xdr:from>
    <xdr:ext cx="85725" cy="28574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27539" y="15035893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52</xdr:row>
      <xdr:rowOff>0</xdr:rowOff>
    </xdr:from>
    <xdr:ext cx="85725" cy="28847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27539" y="14831786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52</xdr:row>
      <xdr:rowOff>0</xdr:rowOff>
    </xdr:from>
    <xdr:ext cx="85725" cy="28847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27539" y="14831786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54</xdr:row>
      <xdr:rowOff>0</xdr:rowOff>
    </xdr:from>
    <xdr:ext cx="85725" cy="28574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27539" y="152400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53</xdr:row>
      <xdr:rowOff>0</xdr:rowOff>
    </xdr:from>
    <xdr:ext cx="85725" cy="28574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27539" y="15035893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0"/>
  <sheetViews>
    <sheetView tabSelected="1" view="pageBreakPreview" zoomScale="70" zoomScaleNormal="65" zoomScaleSheetLayoutView="70" workbookViewId="0">
      <selection activeCell="G15" sqref="G15:K15"/>
    </sheetView>
  </sheetViews>
  <sheetFormatPr defaultColWidth="7.19921875" defaultRowHeight="19.5" x14ac:dyDescent="0.2"/>
  <cols>
    <col min="1" max="1" width="3.59765625" style="519" customWidth="1"/>
    <col min="2" max="3" width="6.09765625" style="519" customWidth="1"/>
    <col min="4" max="4" width="5.69921875" style="522" customWidth="1"/>
    <col min="5" max="26" width="5.69921875" style="519" customWidth="1"/>
    <col min="27" max="28" width="6.09765625" style="519" customWidth="1"/>
    <col min="29" max="50" width="5.69921875" style="519" customWidth="1"/>
    <col min="51" max="16384" width="7.19921875" style="519"/>
  </cols>
  <sheetData>
    <row r="1" spans="1:50" ht="33" customHeight="1" x14ac:dyDescent="0.2">
      <c r="A1" s="989" t="s">
        <v>418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  <c r="AH1" s="989"/>
      <c r="AI1" s="989"/>
      <c r="AJ1" s="989"/>
      <c r="AK1" s="989"/>
      <c r="AL1" s="989"/>
      <c r="AM1" s="989"/>
      <c r="AN1" s="989"/>
      <c r="AO1" s="989"/>
      <c r="AP1" s="989"/>
      <c r="AQ1" s="989"/>
      <c r="AR1" s="989"/>
      <c r="AS1" s="989"/>
      <c r="AT1" s="989"/>
      <c r="AU1" s="989"/>
      <c r="AV1" s="989"/>
      <c r="AW1" s="989"/>
      <c r="AX1" s="989"/>
    </row>
    <row r="2" spans="1:50" ht="9.75" customHeight="1" x14ac:dyDescent="0.2">
      <c r="B2" s="520"/>
      <c r="C2" s="520"/>
      <c r="D2" s="521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</row>
    <row r="3" spans="1:50" ht="24.75" customHeight="1" x14ac:dyDescent="0.2">
      <c r="A3" s="990" t="s">
        <v>419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  <c r="AO3" s="990"/>
      <c r="AP3" s="990"/>
      <c r="AQ3" s="990"/>
      <c r="AR3" s="990"/>
      <c r="AS3" s="990"/>
      <c r="AT3" s="990"/>
      <c r="AU3" s="990"/>
      <c r="AV3" s="990"/>
      <c r="AW3" s="990"/>
      <c r="AX3" s="990"/>
    </row>
    <row r="4" spans="1:50" ht="12.75" customHeight="1" x14ac:dyDescent="0.2"/>
    <row r="5" spans="1:50" s="523" customFormat="1" ht="18" customHeight="1" thickBot="1" x14ac:dyDescent="0.25">
      <c r="B5" s="861" t="s">
        <v>538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</row>
    <row r="6" spans="1:50" s="523" customFormat="1" ht="18" customHeight="1" thickBot="1" x14ac:dyDescent="0.25">
      <c r="B6" s="736" t="s">
        <v>234</v>
      </c>
      <c r="C6" s="902"/>
      <c r="D6" s="524" t="s">
        <v>236</v>
      </c>
      <c r="E6" s="736" t="s">
        <v>117</v>
      </c>
      <c r="F6" s="976"/>
      <c r="G6" s="688" t="s">
        <v>235</v>
      </c>
      <c r="H6" s="689"/>
      <c r="I6" s="689"/>
      <c r="J6" s="689"/>
      <c r="K6" s="689"/>
      <c r="L6" s="979" t="s">
        <v>380</v>
      </c>
      <c r="M6" s="980"/>
      <c r="N6" s="689" t="s">
        <v>0</v>
      </c>
      <c r="O6" s="689"/>
      <c r="P6" s="689"/>
      <c r="Q6" s="689"/>
      <c r="R6" s="689"/>
      <c r="S6" s="689"/>
      <c r="T6" s="689"/>
      <c r="U6" s="689"/>
      <c r="V6" s="689"/>
      <c r="W6" s="690"/>
      <c r="X6" s="688" t="s">
        <v>242</v>
      </c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983" t="s">
        <v>1</v>
      </c>
      <c r="AL6" s="984"/>
      <c r="AM6" s="984"/>
      <c r="AN6" s="985"/>
    </row>
    <row r="7" spans="1:50" s="523" customFormat="1" ht="18" customHeight="1" thickBot="1" x14ac:dyDescent="0.25">
      <c r="B7" s="981" t="s">
        <v>344</v>
      </c>
      <c r="C7" s="982"/>
      <c r="D7" s="525" t="s">
        <v>323</v>
      </c>
      <c r="E7" s="977" t="s">
        <v>476</v>
      </c>
      <c r="F7" s="978"/>
      <c r="G7" s="922" t="s">
        <v>477</v>
      </c>
      <c r="H7" s="761"/>
      <c r="I7" s="761"/>
      <c r="J7" s="761"/>
      <c r="K7" s="762"/>
      <c r="L7" s="745" t="s">
        <v>472</v>
      </c>
      <c r="M7" s="746"/>
      <c r="N7" s="973" t="s">
        <v>494</v>
      </c>
      <c r="O7" s="974"/>
      <c r="P7" s="974"/>
      <c r="Q7" s="974"/>
      <c r="R7" s="974"/>
      <c r="S7" s="974"/>
      <c r="T7" s="974"/>
      <c r="U7" s="974"/>
      <c r="V7" s="974"/>
      <c r="W7" s="975"/>
      <c r="X7" s="973" t="s">
        <v>509</v>
      </c>
      <c r="Y7" s="974"/>
      <c r="Z7" s="974"/>
      <c r="AA7" s="974"/>
      <c r="AB7" s="974"/>
      <c r="AC7" s="974"/>
      <c r="AD7" s="974"/>
      <c r="AE7" s="974"/>
      <c r="AF7" s="974"/>
      <c r="AG7" s="974"/>
      <c r="AH7" s="974"/>
      <c r="AI7" s="974"/>
      <c r="AJ7" s="974"/>
      <c r="AK7" s="986"/>
      <c r="AL7" s="987"/>
      <c r="AM7" s="987"/>
      <c r="AN7" s="988"/>
    </row>
    <row r="8" spans="1:50" s="523" customFormat="1" ht="18" customHeight="1" x14ac:dyDescent="0.2">
      <c r="B8" s="680" t="s">
        <v>367</v>
      </c>
      <c r="C8" s="915"/>
      <c r="D8" s="526" t="s">
        <v>400</v>
      </c>
      <c r="E8" s="916" t="s">
        <v>470</v>
      </c>
      <c r="F8" s="917"/>
      <c r="G8" s="708" t="s">
        <v>471</v>
      </c>
      <c r="H8" s="918"/>
      <c r="I8" s="918"/>
      <c r="J8" s="918"/>
      <c r="K8" s="919"/>
      <c r="L8" s="805" t="s">
        <v>472</v>
      </c>
      <c r="M8" s="806"/>
      <c r="N8" s="800" t="s">
        <v>495</v>
      </c>
      <c r="O8" s="801"/>
      <c r="P8" s="801"/>
      <c r="Q8" s="801"/>
      <c r="R8" s="801"/>
      <c r="S8" s="801"/>
      <c r="T8" s="801"/>
      <c r="U8" s="801"/>
      <c r="V8" s="801"/>
      <c r="W8" s="802"/>
      <c r="X8" s="803" t="s">
        <v>510</v>
      </c>
      <c r="Y8" s="804"/>
      <c r="Z8" s="804"/>
      <c r="AA8" s="804"/>
      <c r="AB8" s="804"/>
      <c r="AC8" s="804"/>
      <c r="AD8" s="804"/>
      <c r="AE8" s="804"/>
      <c r="AF8" s="804"/>
      <c r="AG8" s="804"/>
      <c r="AH8" s="804"/>
      <c r="AI8" s="804"/>
      <c r="AJ8" s="804"/>
      <c r="AK8" s="810"/>
      <c r="AL8" s="811"/>
      <c r="AM8" s="811"/>
      <c r="AN8" s="812"/>
    </row>
    <row r="9" spans="1:50" s="523" customFormat="1" ht="18" customHeight="1" x14ac:dyDescent="0.2">
      <c r="B9" s="903"/>
      <c r="C9" s="904"/>
      <c r="D9" s="527" t="s">
        <v>395</v>
      </c>
      <c r="E9" s="953" t="s">
        <v>396</v>
      </c>
      <c r="F9" s="954"/>
      <c r="G9" s="941" t="s">
        <v>473</v>
      </c>
      <c r="H9" s="942"/>
      <c r="I9" s="942"/>
      <c r="J9" s="942"/>
      <c r="K9" s="943"/>
      <c r="L9" s="955" t="s">
        <v>472</v>
      </c>
      <c r="M9" s="956"/>
      <c r="N9" s="944" t="s">
        <v>496</v>
      </c>
      <c r="O9" s="945"/>
      <c r="P9" s="945"/>
      <c r="Q9" s="945"/>
      <c r="R9" s="945"/>
      <c r="S9" s="945"/>
      <c r="T9" s="945"/>
      <c r="U9" s="945"/>
      <c r="V9" s="945"/>
      <c r="W9" s="946"/>
      <c r="X9" s="947" t="s">
        <v>511</v>
      </c>
      <c r="Y9" s="948"/>
      <c r="Z9" s="948"/>
      <c r="AA9" s="948"/>
      <c r="AB9" s="948"/>
      <c r="AC9" s="948"/>
      <c r="AD9" s="948"/>
      <c r="AE9" s="948"/>
      <c r="AF9" s="948"/>
      <c r="AG9" s="948"/>
      <c r="AH9" s="948"/>
      <c r="AI9" s="948"/>
      <c r="AJ9" s="948"/>
      <c r="AK9" s="813"/>
      <c r="AL9" s="814"/>
      <c r="AM9" s="814"/>
      <c r="AN9" s="815"/>
    </row>
    <row r="10" spans="1:50" s="523" customFormat="1" ht="18" customHeight="1" x14ac:dyDescent="0.2">
      <c r="B10" s="903"/>
      <c r="C10" s="904"/>
      <c r="D10" s="932" t="s">
        <v>389</v>
      </c>
      <c r="E10" s="928" t="s">
        <v>474</v>
      </c>
      <c r="F10" s="929"/>
      <c r="G10" s="941" t="s">
        <v>475</v>
      </c>
      <c r="H10" s="942"/>
      <c r="I10" s="942"/>
      <c r="J10" s="942"/>
      <c r="K10" s="943"/>
      <c r="L10" s="955" t="s">
        <v>472</v>
      </c>
      <c r="M10" s="956"/>
      <c r="N10" s="944" t="s">
        <v>497</v>
      </c>
      <c r="O10" s="945"/>
      <c r="P10" s="945"/>
      <c r="Q10" s="945"/>
      <c r="R10" s="945"/>
      <c r="S10" s="945"/>
      <c r="T10" s="945"/>
      <c r="U10" s="945"/>
      <c r="V10" s="945"/>
      <c r="W10" s="946"/>
      <c r="X10" s="944" t="s">
        <v>512</v>
      </c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813"/>
      <c r="AL10" s="814"/>
      <c r="AM10" s="814"/>
      <c r="AN10" s="815"/>
    </row>
    <row r="11" spans="1:50" s="523" customFormat="1" ht="41.25" customHeight="1" thickBot="1" x14ac:dyDescent="0.25">
      <c r="B11" s="905"/>
      <c r="C11" s="906"/>
      <c r="D11" s="933"/>
      <c r="E11" s="930"/>
      <c r="F11" s="931"/>
      <c r="G11" s="959" t="s">
        <v>498</v>
      </c>
      <c r="H11" s="960"/>
      <c r="I11" s="960"/>
      <c r="J11" s="960"/>
      <c r="K11" s="961"/>
      <c r="L11" s="957" t="s">
        <v>472</v>
      </c>
      <c r="M11" s="958"/>
      <c r="N11" s="962" t="s">
        <v>539</v>
      </c>
      <c r="O11" s="963"/>
      <c r="P11" s="963"/>
      <c r="Q11" s="963"/>
      <c r="R11" s="963"/>
      <c r="S11" s="963"/>
      <c r="T11" s="963"/>
      <c r="U11" s="963"/>
      <c r="V11" s="963"/>
      <c r="W11" s="964"/>
      <c r="X11" s="965" t="s">
        <v>537</v>
      </c>
      <c r="Y11" s="963"/>
      <c r="Z11" s="963"/>
      <c r="AA11" s="963"/>
      <c r="AB11" s="963"/>
      <c r="AC11" s="963"/>
      <c r="AD11" s="963"/>
      <c r="AE11" s="963"/>
      <c r="AF11" s="963"/>
      <c r="AG11" s="963"/>
      <c r="AH11" s="963"/>
      <c r="AI11" s="963"/>
      <c r="AJ11" s="963"/>
      <c r="AK11" s="816"/>
      <c r="AL11" s="817"/>
      <c r="AM11" s="817"/>
      <c r="AN11" s="818"/>
    </row>
    <row r="12" spans="1:50" s="523" customFormat="1" ht="18" customHeight="1" thickBot="1" x14ac:dyDescent="0.25">
      <c r="B12" s="680" t="s">
        <v>246</v>
      </c>
      <c r="C12" s="862"/>
      <c r="D12" s="528" t="s">
        <v>397</v>
      </c>
      <c r="E12" s="920" t="s">
        <v>398</v>
      </c>
      <c r="F12" s="921"/>
      <c r="G12" s="922" t="s">
        <v>500</v>
      </c>
      <c r="H12" s="761"/>
      <c r="I12" s="761"/>
      <c r="J12" s="761"/>
      <c r="K12" s="762"/>
      <c r="L12" s="745" t="s">
        <v>472</v>
      </c>
      <c r="M12" s="746"/>
      <c r="N12" s="973" t="s">
        <v>501</v>
      </c>
      <c r="O12" s="974"/>
      <c r="P12" s="974"/>
      <c r="Q12" s="974"/>
      <c r="R12" s="974"/>
      <c r="S12" s="974"/>
      <c r="T12" s="974"/>
      <c r="U12" s="974"/>
      <c r="V12" s="974"/>
      <c r="W12" s="975"/>
      <c r="X12" s="973" t="s">
        <v>504</v>
      </c>
      <c r="Y12" s="974"/>
      <c r="Z12" s="974"/>
      <c r="AA12" s="974"/>
      <c r="AB12" s="974"/>
      <c r="AC12" s="974"/>
      <c r="AD12" s="974"/>
      <c r="AE12" s="974"/>
      <c r="AF12" s="974"/>
      <c r="AG12" s="974"/>
      <c r="AH12" s="974"/>
      <c r="AI12" s="974"/>
      <c r="AJ12" s="974"/>
      <c r="AK12" s="819"/>
      <c r="AL12" s="820"/>
      <c r="AM12" s="820"/>
      <c r="AN12" s="821"/>
    </row>
    <row r="13" spans="1:50" s="523" customFormat="1" ht="41.25" customHeight="1" thickBot="1" x14ac:dyDescent="0.25">
      <c r="B13" s="684"/>
      <c r="C13" s="864"/>
      <c r="D13" s="529" t="s">
        <v>463</v>
      </c>
      <c r="E13" s="949" t="s">
        <v>478</v>
      </c>
      <c r="F13" s="950"/>
      <c r="G13" s="966" t="s">
        <v>479</v>
      </c>
      <c r="H13" s="967"/>
      <c r="I13" s="967"/>
      <c r="J13" s="967"/>
      <c r="K13" s="968"/>
      <c r="L13" s="951" t="s">
        <v>472</v>
      </c>
      <c r="M13" s="952"/>
      <c r="N13" s="969" t="s">
        <v>502</v>
      </c>
      <c r="O13" s="970"/>
      <c r="P13" s="970"/>
      <c r="Q13" s="970"/>
      <c r="R13" s="970"/>
      <c r="S13" s="970"/>
      <c r="T13" s="970"/>
      <c r="U13" s="970"/>
      <c r="V13" s="970"/>
      <c r="W13" s="971"/>
      <c r="X13" s="972" t="s">
        <v>503</v>
      </c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822" t="s">
        <v>505</v>
      </c>
      <c r="AL13" s="823"/>
      <c r="AM13" s="823"/>
      <c r="AN13" s="824"/>
    </row>
    <row r="14" spans="1:50" s="523" customFormat="1" ht="18" customHeight="1" x14ac:dyDescent="0.2">
      <c r="B14" s="680" t="s">
        <v>399</v>
      </c>
      <c r="C14" s="862"/>
      <c r="D14" s="907" t="s">
        <v>323</v>
      </c>
      <c r="E14" s="908" t="s">
        <v>476</v>
      </c>
      <c r="F14" s="909"/>
      <c r="G14" s="912" t="s">
        <v>480</v>
      </c>
      <c r="H14" s="913"/>
      <c r="I14" s="913"/>
      <c r="J14" s="913"/>
      <c r="K14" s="914"/>
      <c r="L14" s="805" t="s">
        <v>481</v>
      </c>
      <c r="M14" s="806"/>
      <c r="N14" s="1115" t="s">
        <v>506</v>
      </c>
      <c r="O14" s="1116"/>
      <c r="P14" s="1116"/>
      <c r="Q14" s="1116"/>
      <c r="R14" s="1116"/>
      <c r="S14" s="1116"/>
      <c r="T14" s="1116"/>
      <c r="U14" s="1116"/>
      <c r="V14" s="1116"/>
      <c r="W14" s="1117"/>
      <c r="X14" s="1115" t="s">
        <v>513</v>
      </c>
      <c r="Y14" s="1116"/>
      <c r="Z14" s="1116"/>
      <c r="AA14" s="1116"/>
      <c r="AB14" s="1116"/>
      <c r="AC14" s="1116"/>
      <c r="AD14" s="1116"/>
      <c r="AE14" s="1116"/>
      <c r="AF14" s="1116"/>
      <c r="AG14" s="1116"/>
      <c r="AH14" s="1116"/>
      <c r="AI14" s="1116"/>
      <c r="AJ14" s="1116"/>
      <c r="AK14" s="825"/>
      <c r="AL14" s="826"/>
      <c r="AM14" s="826"/>
      <c r="AN14" s="827"/>
    </row>
    <row r="15" spans="1:50" s="523" customFormat="1" ht="18" customHeight="1" x14ac:dyDescent="0.2">
      <c r="B15" s="903"/>
      <c r="C15" s="904"/>
      <c r="D15" s="848"/>
      <c r="E15" s="910"/>
      <c r="F15" s="911"/>
      <c r="G15" s="923" t="s">
        <v>482</v>
      </c>
      <c r="H15" s="924"/>
      <c r="I15" s="924"/>
      <c r="J15" s="924"/>
      <c r="K15" s="925"/>
      <c r="L15" s="926" t="s">
        <v>472</v>
      </c>
      <c r="M15" s="927"/>
      <c r="N15" s="947" t="s">
        <v>507</v>
      </c>
      <c r="O15" s="948"/>
      <c r="P15" s="948"/>
      <c r="Q15" s="948"/>
      <c r="R15" s="948"/>
      <c r="S15" s="948"/>
      <c r="T15" s="948"/>
      <c r="U15" s="948"/>
      <c r="V15" s="948"/>
      <c r="W15" s="1118"/>
      <c r="X15" s="947" t="s">
        <v>514</v>
      </c>
      <c r="Y15" s="948"/>
      <c r="Z15" s="948"/>
      <c r="AA15" s="948"/>
      <c r="AB15" s="948"/>
      <c r="AC15" s="948"/>
      <c r="AD15" s="948"/>
      <c r="AE15" s="948"/>
      <c r="AF15" s="948"/>
      <c r="AG15" s="948"/>
      <c r="AH15" s="948"/>
      <c r="AI15" s="948"/>
      <c r="AJ15" s="948"/>
      <c r="AK15" s="813"/>
      <c r="AL15" s="814"/>
      <c r="AM15" s="814"/>
      <c r="AN15" s="815"/>
    </row>
    <row r="16" spans="1:50" s="523" customFormat="1" ht="18" customHeight="1" thickBot="1" x14ac:dyDescent="0.25">
      <c r="B16" s="905"/>
      <c r="C16" s="906"/>
      <c r="D16" s="530" t="s">
        <v>397</v>
      </c>
      <c r="E16" s="934" t="s">
        <v>535</v>
      </c>
      <c r="F16" s="935"/>
      <c r="G16" s="936" t="s">
        <v>483</v>
      </c>
      <c r="H16" s="937"/>
      <c r="I16" s="937"/>
      <c r="J16" s="937"/>
      <c r="K16" s="938"/>
      <c r="L16" s="939" t="s">
        <v>472</v>
      </c>
      <c r="M16" s="940"/>
      <c r="N16" s="1119" t="s">
        <v>508</v>
      </c>
      <c r="O16" s="1120"/>
      <c r="P16" s="1120"/>
      <c r="Q16" s="1120"/>
      <c r="R16" s="1120"/>
      <c r="S16" s="1120"/>
      <c r="T16" s="1120"/>
      <c r="U16" s="1120"/>
      <c r="V16" s="1120"/>
      <c r="W16" s="1121"/>
      <c r="X16" s="1119" t="s">
        <v>515</v>
      </c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816"/>
      <c r="AL16" s="817"/>
      <c r="AM16" s="817"/>
      <c r="AN16" s="818"/>
    </row>
    <row r="17" spans="1:50" s="523" customFormat="1" ht="18" customHeight="1" x14ac:dyDescent="0.2">
      <c r="D17" s="531"/>
    </row>
    <row r="18" spans="1:50" s="544" customFormat="1" ht="18" customHeight="1" x14ac:dyDescent="0.2">
      <c r="A18" s="523"/>
      <c r="B18" s="532"/>
      <c r="C18" s="532"/>
      <c r="D18" s="533"/>
      <c r="E18" s="534"/>
      <c r="F18" s="534"/>
      <c r="G18" s="534"/>
      <c r="H18" s="534"/>
      <c r="I18" s="534"/>
      <c r="J18" s="534"/>
      <c r="K18" s="534"/>
      <c r="L18" s="535"/>
      <c r="M18" s="535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7"/>
      <c r="Y18" s="537"/>
      <c r="Z18" s="523"/>
      <c r="AA18" s="532"/>
      <c r="AB18" s="532"/>
      <c r="AC18" s="538"/>
      <c r="AD18" s="538"/>
      <c r="AE18" s="538"/>
      <c r="AF18" s="539"/>
      <c r="AG18" s="539"/>
      <c r="AH18" s="539"/>
      <c r="AI18" s="539"/>
      <c r="AJ18" s="539"/>
      <c r="AK18" s="540"/>
      <c r="AL18" s="540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2"/>
      <c r="AX18" s="543"/>
    </row>
    <row r="19" spans="1:50" s="523" customFormat="1" ht="18" customHeight="1" thickBot="1" x14ac:dyDescent="0.25">
      <c r="B19" s="861" t="s">
        <v>648</v>
      </c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1"/>
      <c r="X19" s="861"/>
      <c r="Y19" s="861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5"/>
      <c r="AN19" s="545"/>
      <c r="AO19" s="545"/>
      <c r="AP19" s="545"/>
      <c r="AQ19" s="545"/>
      <c r="AR19" s="545"/>
      <c r="AS19" s="545"/>
      <c r="AT19" s="545"/>
      <c r="AU19" s="545"/>
      <c r="AV19" s="545"/>
      <c r="AW19" s="545"/>
      <c r="AX19" s="545"/>
    </row>
    <row r="20" spans="1:50" s="523" customFormat="1" ht="18" customHeight="1" thickBot="1" x14ac:dyDescent="0.25">
      <c r="B20" s="736" t="s">
        <v>234</v>
      </c>
      <c r="C20" s="902"/>
      <c r="D20" s="546" t="s">
        <v>236</v>
      </c>
      <c r="E20" s="736" t="s">
        <v>117</v>
      </c>
      <c r="F20" s="902"/>
      <c r="G20" s="688" t="s">
        <v>235</v>
      </c>
      <c r="H20" s="689"/>
      <c r="I20" s="689"/>
      <c r="J20" s="689"/>
      <c r="K20" s="689"/>
      <c r="L20" s="688" t="s">
        <v>379</v>
      </c>
      <c r="M20" s="690"/>
      <c r="N20" s="689" t="s">
        <v>242</v>
      </c>
      <c r="O20" s="689"/>
      <c r="P20" s="689"/>
      <c r="Q20" s="689"/>
      <c r="R20" s="689"/>
      <c r="S20" s="689"/>
      <c r="T20" s="689"/>
      <c r="U20" s="689"/>
      <c r="V20" s="689"/>
      <c r="W20" s="689"/>
      <c r="X20" s="688" t="s">
        <v>1</v>
      </c>
      <c r="Y20" s="690"/>
      <c r="Z20" s="545"/>
      <c r="AA20" s="736" t="s">
        <v>234</v>
      </c>
      <c r="AB20" s="902"/>
      <c r="AC20" s="547" t="s">
        <v>236</v>
      </c>
      <c r="AD20" s="737" t="s">
        <v>117</v>
      </c>
      <c r="AE20" s="737"/>
      <c r="AF20" s="688" t="s">
        <v>235</v>
      </c>
      <c r="AG20" s="689"/>
      <c r="AH20" s="689"/>
      <c r="AI20" s="689"/>
      <c r="AJ20" s="690"/>
      <c r="AK20" s="688" t="s">
        <v>379</v>
      </c>
      <c r="AL20" s="690"/>
      <c r="AM20" s="689" t="s">
        <v>242</v>
      </c>
      <c r="AN20" s="689"/>
      <c r="AO20" s="689"/>
      <c r="AP20" s="689"/>
      <c r="AQ20" s="689"/>
      <c r="AR20" s="689"/>
      <c r="AS20" s="689"/>
      <c r="AT20" s="689"/>
      <c r="AU20" s="689"/>
      <c r="AV20" s="690"/>
      <c r="AW20" s="688" t="s">
        <v>1</v>
      </c>
      <c r="AX20" s="690"/>
    </row>
    <row r="21" spans="1:50" s="523" customFormat="1" ht="18" customHeight="1" x14ac:dyDescent="0.2">
      <c r="B21" s="680" t="s">
        <v>99</v>
      </c>
      <c r="C21" s="681"/>
      <c r="D21" s="548" t="s">
        <v>400</v>
      </c>
      <c r="E21" s="780" t="s">
        <v>435</v>
      </c>
      <c r="F21" s="781"/>
      <c r="G21" s="782" t="s">
        <v>436</v>
      </c>
      <c r="H21" s="783"/>
      <c r="I21" s="783"/>
      <c r="J21" s="783"/>
      <c r="K21" s="784"/>
      <c r="L21" s="699" t="s">
        <v>484</v>
      </c>
      <c r="M21" s="700"/>
      <c r="N21" s="895" t="s">
        <v>411</v>
      </c>
      <c r="O21" s="895"/>
      <c r="P21" s="895"/>
      <c r="Q21" s="895"/>
      <c r="R21" s="895"/>
      <c r="S21" s="895"/>
      <c r="T21" s="895"/>
      <c r="U21" s="895"/>
      <c r="V21" s="895"/>
      <c r="W21" s="896"/>
      <c r="X21" s="808"/>
      <c r="Y21" s="809"/>
      <c r="AA21" s="682" t="s">
        <v>642</v>
      </c>
      <c r="AB21" s="863"/>
      <c r="AC21" s="1111" t="s">
        <v>460</v>
      </c>
      <c r="AD21" s="1103" t="s">
        <v>446</v>
      </c>
      <c r="AE21" s="1104"/>
      <c r="AF21" s="1105" t="s">
        <v>652</v>
      </c>
      <c r="AG21" s="1106"/>
      <c r="AH21" s="1106"/>
      <c r="AI21" s="1106"/>
      <c r="AJ21" s="1107"/>
      <c r="AK21" s="787" t="s">
        <v>484</v>
      </c>
      <c r="AL21" s="788"/>
      <c r="AM21" s="769" t="s">
        <v>521</v>
      </c>
      <c r="AN21" s="770"/>
      <c r="AO21" s="770"/>
      <c r="AP21" s="770"/>
      <c r="AQ21" s="770"/>
      <c r="AR21" s="770"/>
      <c r="AS21" s="770"/>
      <c r="AT21" s="770"/>
      <c r="AU21" s="770"/>
      <c r="AV21" s="771"/>
      <c r="AW21" s="1108"/>
      <c r="AX21" s="1109"/>
    </row>
    <row r="22" spans="1:50" s="523" customFormat="1" ht="18" customHeight="1" x14ac:dyDescent="0.2">
      <c r="B22" s="682"/>
      <c r="C22" s="683"/>
      <c r="D22" s="549" t="s">
        <v>549</v>
      </c>
      <c r="E22" s="701" t="s">
        <v>577</v>
      </c>
      <c r="F22" s="702"/>
      <c r="G22" s="703" t="s">
        <v>559</v>
      </c>
      <c r="H22" s="704"/>
      <c r="I22" s="704"/>
      <c r="J22" s="704"/>
      <c r="K22" s="705"/>
      <c r="L22" s="686" t="s">
        <v>571</v>
      </c>
      <c r="M22" s="687"/>
      <c r="N22" s="777" t="s">
        <v>411</v>
      </c>
      <c r="O22" s="778"/>
      <c r="P22" s="778"/>
      <c r="Q22" s="778"/>
      <c r="R22" s="778"/>
      <c r="S22" s="778"/>
      <c r="T22" s="778"/>
      <c r="U22" s="778"/>
      <c r="V22" s="778"/>
      <c r="W22" s="779"/>
      <c r="X22" s="718"/>
      <c r="Y22" s="719"/>
      <c r="AA22" s="682"/>
      <c r="AB22" s="863"/>
      <c r="AC22" s="1093"/>
      <c r="AD22" s="841"/>
      <c r="AE22" s="842"/>
      <c r="AF22" s="834" t="s">
        <v>657</v>
      </c>
      <c r="AG22" s="835"/>
      <c r="AH22" s="835"/>
      <c r="AI22" s="835"/>
      <c r="AJ22" s="836"/>
      <c r="AK22" s="775" t="s">
        <v>484</v>
      </c>
      <c r="AL22" s="776"/>
      <c r="AM22" s="772"/>
      <c r="AN22" s="773"/>
      <c r="AO22" s="773"/>
      <c r="AP22" s="773"/>
      <c r="AQ22" s="773"/>
      <c r="AR22" s="773"/>
      <c r="AS22" s="773"/>
      <c r="AT22" s="773"/>
      <c r="AU22" s="773"/>
      <c r="AV22" s="774"/>
      <c r="AW22" s="1110"/>
      <c r="AX22" s="1082"/>
    </row>
    <row r="23" spans="1:50" s="523" customFormat="1" ht="18" customHeight="1" x14ac:dyDescent="0.2">
      <c r="B23" s="682"/>
      <c r="C23" s="683"/>
      <c r="D23" s="549" t="s">
        <v>549</v>
      </c>
      <c r="E23" s="701" t="s">
        <v>577</v>
      </c>
      <c r="F23" s="702"/>
      <c r="G23" s="703" t="s">
        <v>555</v>
      </c>
      <c r="H23" s="704"/>
      <c r="I23" s="704"/>
      <c r="J23" s="704"/>
      <c r="K23" s="705"/>
      <c r="L23" s="686" t="s">
        <v>571</v>
      </c>
      <c r="M23" s="687"/>
      <c r="N23" s="777" t="s">
        <v>411</v>
      </c>
      <c r="O23" s="778"/>
      <c r="P23" s="778"/>
      <c r="Q23" s="778"/>
      <c r="R23" s="778"/>
      <c r="S23" s="778"/>
      <c r="T23" s="778"/>
      <c r="U23" s="778"/>
      <c r="V23" s="778"/>
      <c r="W23" s="779"/>
      <c r="X23" s="718"/>
      <c r="Y23" s="719"/>
      <c r="AA23" s="682"/>
      <c r="AB23" s="863"/>
      <c r="AC23" s="1112"/>
      <c r="AD23" s="855" t="s">
        <v>447</v>
      </c>
      <c r="AE23" s="856"/>
      <c r="AF23" s="852" t="s">
        <v>656</v>
      </c>
      <c r="AG23" s="853"/>
      <c r="AH23" s="853"/>
      <c r="AI23" s="853"/>
      <c r="AJ23" s="854"/>
      <c r="AK23" s="785" t="s">
        <v>484</v>
      </c>
      <c r="AL23" s="786"/>
      <c r="AM23" s="1100" t="s">
        <v>522</v>
      </c>
      <c r="AN23" s="1101"/>
      <c r="AO23" s="1101"/>
      <c r="AP23" s="1101"/>
      <c r="AQ23" s="1101"/>
      <c r="AR23" s="1101"/>
      <c r="AS23" s="1101"/>
      <c r="AT23" s="1101"/>
      <c r="AU23" s="1101"/>
      <c r="AV23" s="1102"/>
      <c r="AW23" s="550"/>
      <c r="AX23" s="551"/>
    </row>
    <row r="24" spans="1:50" s="523" customFormat="1" ht="18" customHeight="1" x14ac:dyDescent="0.2">
      <c r="B24" s="682"/>
      <c r="C24" s="683"/>
      <c r="D24" s="549" t="s">
        <v>549</v>
      </c>
      <c r="E24" s="701" t="s">
        <v>577</v>
      </c>
      <c r="F24" s="702"/>
      <c r="G24" s="766" t="s">
        <v>562</v>
      </c>
      <c r="H24" s="767"/>
      <c r="I24" s="767"/>
      <c r="J24" s="767"/>
      <c r="K24" s="768"/>
      <c r="L24" s="686" t="s">
        <v>572</v>
      </c>
      <c r="M24" s="687"/>
      <c r="N24" s="777" t="s">
        <v>411</v>
      </c>
      <c r="O24" s="778"/>
      <c r="P24" s="778"/>
      <c r="Q24" s="778"/>
      <c r="R24" s="778"/>
      <c r="S24" s="778"/>
      <c r="T24" s="778"/>
      <c r="U24" s="778"/>
      <c r="V24" s="778"/>
      <c r="W24" s="779"/>
      <c r="X24" s="718"/>
      <c r="Y24" s="719"/>
      <c r="AA24" s="682"/>
      <c r="AB24" s="863"/>
      <c r="AC24" s="552" t="s">
        <v>461</v>
      </c>
      <c r="AD24" s="1113" t="s">
        <v>448</v>
      </c>
      <c r="AE24" s="1114"/>
      <c r="AF24" s="834" t="s">
        <v>458</v>
      </c>
      <c r="AG24" s="835"/>
      <c r="AH24" s="835"/>
      <c r="AI24" s="835"/>
      <c r="AJ24" s="836"/>
      <c r="AK24" s="775" t="s">
        <v>484</v>
      </c>
      <c r="AL24" s="776"/>
      <c r="AM24" s="789" t="s">
        <v>523</v>
      </c>
      <c r="AN24" s="790"/>
      <c r="AO24" s="790"/>
      <c r="AP24" s="790"/>
      <c r="AQ24" s="790"/>
      <c r="AR24" s="790"/>
      <c r="AS24" s="790"/>
      <c r="AT24" s="790"/>
      <c r="AU24" s="790"/>
      <c r="AV24" s="791"/>
      <c r="AW24" s="553"/>
      <c r="AX24" s="554"/>
    </row>
    <row r="25" spans="1:50" s="523" customFormat="1" ht="18" customHeight="1" x14ac:dyDescent="0.2">
      <c r="B25" s="682"/>
      <c r="C25" s="683"/>
      <c r="D25" s="555" t="s">
        <v>549</v>
      </c>
      <c r="E25" s="701" t="s">
        <v>577</v>
      </c>
      <c r="F25" s="702"/>
      <c r="G25" s="703" t="s">
        <v>566</v>
      </c>
      <c r="H25" s="704"/>
      <c r="I25" s="704"/>
      <c r="J25" s="704"/>
      <c r="K25" s="705"/>
      <c r="L25" s="686" t="s">
        <v>571</v>
      </c>
      <c r="M25" s="687"/>
      <c r="N25" s="777" t="s">
        <v>411</v>
      </c>
      <c r="O25" s="778"/>
      <c r="P25" s="778"/>
      <c r="Q25" s="778"/>
      <c r="R25" s="778"/>
      <c r="S25" s="778"/>
      <c r="T25" s="778"/>
      <c r="U25" s="778"/>
      <c r="V25" s="778"/>
      <c r="W25" s="779"/>
      <c r="X25" s="718"/>
      <c r="Y25" s="719"/>
      <c r="AA25" s="682"/>
      <c r="AB25" s="863"/>
      <c r="AC25" s="556" t="s">
        <v>462</v>
      </c>
      <c r="AD25" s="855" t="s">
        <v>449</v>
      </c>
      <c r="AE25" s="856"/>
      <c r="AF25" s="852" t="s">
        <v>655</v>
      </c>
      <c r="AG25" s="853"/>
      <c r="AH25" s="853"/>
      <c r="AI25" s="853"/>
      <c r="AJ25" s="854"/>
      <c r="AK25" s="785" t="s">
        <v>484</v>
      </c>
      <c r="AL25" s="786"/>
      <c r="AM25" s="1100" t="s">
        <v>524</v>
      </c>
      <c r="AN25" s="1101"/>
      <c r="AO25" s="1101"/>
      <c r="AP25" s="1101"/>
      <c r="AQ25" s="1101"/>
      <c r="AR25" s="1101"/>
      <c r="AS25" s="1101"/>
      <c r="AT25" s="1101"/>
      <c r="AU25" s="1101"/>
      <c r="AV25" s="1102"/>
      <c r="AW25" s="557"/>
      <c r="AX25" s="558"/>
    </row>
    <row r="26" spans="1:50" s="523" customFormat="1" ht="18" customHeight="1" x14ac:dyDescent="0.2">
      <c r="B26" s="682"/>
      <c r="C26" s="683"/>
      <c r="D26" s="555" t="s">
        <v>549</v>
      </c>
      <c r="E26" s="701" t="s">
        <v>577</v>
      </c>
      <c r="F26" s="702"/>
      <c r="G26" s="703" t="s">
        <v>563</v>
      </c>
      <c r="H26" s="704"/>
      <c r="I26" s="704"/>
      <c r="J26" s="704"/>
      <c r="K26" s="705"/>
      <c r="L26" s="686" t="s">
        <v>571</v>
      </c>
      <c r="M26" s="687"/>
      <c r="N26" s="777" t="s">
        <v>411</v>
      </c>
      <c r="O26" s="778"/>
      <c r="P26" s="778"/>
      <c r="Q26" s="778"/>
      <c r="R26" s="778"/>
      <c r="S26" s="778"/>
      <c r="T26" s="778"/>
      <c r="U26" s="778"/>
      <c r="V26" s="778"/>
      <c r="W26" s="779"/>
      <c r="X26" s="718"/>
      <c r="Y26" s="719"/>
      <c r="AA26" s="682"/>
      <c r="AB26" s="863"/>
      <c r="AC26" s="529" t="s">
        <v>463</v>
      </c>
      <c r="AD26" s="1113" t="s">
        <v>450</v>
      </c>
      <c r="AE26" s="1114"/>
      <c r="AF26" s="834" t="s">
        <v>654</v>
      </c>
      <c r="AG26" s="835"/>
      <c r="AH26" s="835"/>
      <c r="AI26" s="835"/>
      <c r="AJ26" s="836"/>
      <c r="AK26" s="785" t="s">
        <v>484</v>
      </c>
      <c r="AL26" s="807"/>
      <c r="AM26" s="789" t="s">
        <v>525</v>
      </c>
      <c r="AN26" s="790"/>
      <c r="AO26" s="790"/>
      <c r="AP26" s="790"/>
      <c r="AQ26" s="790"/>
      <c r="AR26" s="790"/>
      <c r="AS26" s="790"/>
      <c r="AT26" s="790"/>
      <c r="AU26" s="790"/>
      <c r="AV26" s="791"/>
      <c r="AW26" s="557"/>
      <c r="AX26" s="559"/>
    </row>
    <row r="27" spans="1:50" s="523" customFormat="1" ht="18" customHeight="1" x14ac:dyDescent="0.2">
      <c r="B27" s="682"/>
      <c r="C27" s="683"/>
      <c r="D27" s="555" t="s">
        <v>549</v>
      </c>
      <c r="E27" s="701" t="s">
        <v>577</v>
      </c>
      <c r="F27" s="702"/>
      <c r="G27" s="703" t="s">
        <v>558</v>
      </c>
      <c r="H27" s="704"/>
      <c r="I27" s="704"/>
      <c r="J27" s="704"/>
      <c r="K27" s="705"/>
      <c r="L27" s="686" t="s">
        <v>571</v>
      </c>
      <c r="M27" s="687"/>
      <c r="N27" s="777" t="s">
        <v>411</v>
      </c>
      <c r="O27" s="778"/>
      <c r="P27" s="778"/>
      <c r="Q27" s="778"/>
      <c r="R27" s="778"/>
      <c r="S27" s="778"/>
      <c r="T27" s="778"/>
      <c r="U27" s="778"/>
      <c r="V27" s="778"/>
      <c r="W27" s="779"/>
      <c r="X27" s="718"/>
      <c r="Y27" s="719"/>
      <c r="AA27" s="682"/>
      <c r="AB27" s="863"/>
      <c r="AC27" s="560" t="s">
        <v>464</v>
      </c>
      <c r="AD27" s="1113" t="s">
        <v>451</v>
      </c>
      <c r="AE27" s="1114"/>
      <c r="AF27" s="834" t="s">
        <v>653</v>
      </c>
      <c r="AG27" s="835"/>
      <c r="AH27" s="835"/>
      <c r="AI27" s="835"/>
      <c r="AJ27" s="836"/>
      <c r="AK27" s="775" t="s">
        <v>484</v>
      </c>
      <c r="AL27" s="776"/>
      <c r="AM27" s="789" t="s">
        <v>526</v>
      </c>
      <c r="AN27" s="790"/>
      <c r="AO27" s="790"/>
      <c r="AP27" s="790"/>
      <c r="AQ27" s="790"/>
      <c r="AR27" s="790"/>
      <c r="AS27" s="790"/>
      <c r="AT27" s="790"/>
      <c r="AU27" s="790"/>
      <c r="AV27" s="791"/>
      <c r="AW27" s="561"/>
      <c r="AX27" s="562"/>
    </row>
    <row r="28" spans="1:50" s="523" customFormat="1" ht="18" customHeight="1" x14ac:dyDescent="0.2">
      <c r="B28" s="682"/>
      <c r="C28" s="683"/>
      <c r="D28" s="555" t="s">
        <v>549</v>
      </c>
      <c r="E28" s="701" t="s">
        <v>577</v>
      </c>
      <c r="F28" s="702"/>
      <c r="G28" s="703" t="s">
        <v>565</v>
      </c>
      <c r="H28" s="704"/>
      <c r="I28" s="704"/>
      <c r="J28" s="704"/>
      <c r="K28" s="705"/>
      <c r="L28" s="686" t="s">
        <v>571</v>
      </c>
      <c r="M28" s="687"/>
      <c r="N28" s="777" t="s">
        <v>411</v>
      </c>
      <c r="O28" s="778"/>
      <c r="P28" s="778"/>
      <c r="Q28" s="778"/>
      <c r="R28" s="778"/>
      <c r="S28" s="778"/>
      <c r="T28" s="778"/>
      <c r="U28" s="778"/>
      <c r="V28" s="778"/>
      <c r="W28" s="779"/>
      <c r="X28" s="718"/>
      <c r="Y28" s="719"/>
      <c r="AA28" s="682"/>
      <c r="AB28" s="863"/>
      <c r="AC28" s="1092" t="s">
        <v>465</v>
      </c>
      <c r="AD28" s="1113" t="s">
        <v>452</v>
      </c>
      <c r="AE28" s="1114"/>
      <c r="AF28" s="834" t="s">
        <v>658</v>
      </c>
      <c r="AG28" s="835"/>
      <c r="AH28" s="835"/>
      <c r="AI28" s="835"/>
      <c r="AJ28" s="836"/>
      <c r="AK28" s="775" t="s">
        <v>484</v>
      </c>
      <c r="AL28" s="776"/>
      <c r="AM28" s="789" t="s">
        <v>527</v>
      </c>
      <c r="AN28" s="790"/>
      <c r="AO28" s="790"/>
      <c r="AP28" s="790"/>
      <c r="AQ28" s="790"/>
      <c r="AR28" s="790"/>
      <c r="AS28" s="790"/>
      <c r="AT28" s="790"/>
      <c r="AU28" s="790"/>
      <c r="AV28" s="791"/>
      <c r="AW28" s="561"/>
      <c r="AX28" s="562"/>
    </row>
    <row r="29" spans="1:50" s="523" customFormat="1" ht="18" customHeight="1" x14ac:dyDescent="0.2">
      <c r="B29" s="682"/>
      <c r="C29" s="683"/>
      <c r="D29" s="555" t="s">
        <v>549</v>
      </c>
      <c r="E29" s="701" t="s">
        <v>577</v>
      </c>
      <c r="F29" s="702"/>
      <c r="G29" s="766" t="s">
        <v>561</v>
      </c>
      <c r="H29" s="767"/>
      <c r="I29" s="767"/>
      <c r="J29" s="767"/>
      <c r="K29" s="768"/>
      <c r="L29" s="686" t="s">
        <v>571</v>
      </c>
      <c r="M29" s="687"/>
      <c r="N29" s="777" t="s">
        <v>411</v>
      </c>
      <c r="O29" s="778"/>
      <c r="P29" s="778"/>
      <c r="Q29" s="778"/>
      <c r="R29" s="778"/>
      <c r="S29" s="778"/>
      <c r="T29" s="778"/>
      <c r="U29" s="778"/>
      <c r="V29" s="778"/>
      <c r="W29" s="779"/>
      <c r="X29" s="718"/>
      <c r="Y29" s="719"/>
      <c r="AA29" s="682"/>
      <c r="AB29" s="863"/>
      <c r="AC29" s="1093"/>
      <c r="AD29" s="1113" t="s">
        <v>452</v>
      </c>
      <c r="AE29" s="1114"/>
      <c r="AF29" s="834" t="s">
        <v>499</v>
      </c>
      <c r="AG29" s="835"/>
      <c r="AH29" s="835"/>
      <c r="AI29" s="835"/>
      <c r="AJ29" s="836"/>
      <c r="AK29" s="775" t="s">
        <v>484</v>
      </c>
      <c r="AL29" s="776"/>
      <c r="AM29" s="789" t="s">
        <v>529</v>
      </c>
      <c r="AN29" s="790"/>
      <c r="AO29" s="790"/>
      <c r="AP29" s="790"/>
      <c r="AQ29" s="790"/>
      <c r="AR29" s="790"/>
      <c r="AS29" s="790"/>
      <c r="AT29" s="790"/>
      <c r="AU29" s="790"/>
      <c r="AV29" s="791"/>
      <c r="AW29" s="561"/>
      <c r="AX29" s="562"/>
    </row>
    <row r="30" spans="1:50" s="523" customFormat="1" ht="18" customHeight="1" thickBot="1" x14ac:dyDescent="0.25">
      <c r="B30" s="682"/>
      <c r="C30" s="683"/>
      <c r="D30" s="549" t="s">
        <v>547</v>
      </c>
      <c r="E30" s="701" t="s">
        <v>575</v>
      </c>
      <c r="F30" s="702"/>
      <c r="G30" s="703" t="s">
        <v>553</v>
      </c>
      <c r="H30" s="704"/>
      <c r="I30" s="704"/>
      <c r="J30" s="704"/>
      <c r="K30" s="705"/>
      <c r="L30" s="686">
        <v>44196</v>
      </c>
      <c r="M30" s="687"/>
      <c r="N30" s="777" t="s">
        <v>411</v>
      </c>
      <c r="O30" s="778"/>
      <c r="P30" s="778"/>
      <c r="Q30" s="778"/>
      <c r="R30" s="778"/>
      <c r="S30" s="778"/>
      <c r="T30" s="778"/>
      <c r="U30" s="778"/>
      <c r="V30" s="778"/>
      <c r="W30" s="779"/>
      <c r="X30" s="718"/>
      <c r="Y30" s="719"/>
      <c r="AA30" s="684"/>
      <c r="AB30" s="864"/>
      <c r="AC30" s="1094"/>
      <c r="AD30" s="865" t="s">
        <v>453</v>
      </c>
      <c r="AE30" s="866"/>
      <c r="AF30" s="867" t="s">
        <v>659</v>
      </c>
      <c r="AG30" s="868"/>
      <c r="AH30" s="868"/>
      <c r="AI30" s="868"/>
      <c r="AJ30" s="869"/>
      <c r="AK30" s="870" t="s">
        <v>484</v>
      </c>
      <c r="AL30" s="871"/>
      <c r="AM30" s="792" t="s">
        <v>528</v>
      </c>
      <c r="AN30" s="793"/>
      <c r="AO30" s="793"/>
      <c r="AP30" s="793"/>
      <c r="AQ30" s="793"/>
      <c r="AR30" s="793"/>
      <c r="AS30" s="793"/>
      <c r="AT30" s="793"/>
      <c r="AU30" s="793"/>
      <c r="AV30" s="794"/>
      <c r="AW30" s="563"/>
      <c r="AX30" s="564"/>
    </row>
    <row r="31" spans="1:50" s="523" customFormat="1" ht="18" customHeight="1" x14ac:dyDescent="0.2">
      <c r="B31" s="682"/>
      <c r="C31" s="683"/>
      <c r="D31" s="549" t="s">
        <v>545</v>
      </c>
      <c r="E31" s="701" t="s">
        <v>573</v>
      </c>
      <c r="F31" s="702"/>
      <c r="G31" s="703" t="s">
        <v>551</v>
      </c>
      <c r="H31" s="704"/>
      <c r="I31" s="704"/>
      <c r="J31" s="704"/>
      <c r="K31" s="705"/>
      <c r="L31" s="686">
        <v>44125</v>
      </c>
      <c r="M31" s="687"/>
      <c r="N31" s="777" t="s">
        <v>411</v>
      </c>
      <c r="O31" s="778"/>
      <c r="P31" s="778"/>
      <c r="Q31" s="778"/>
      <c r="R31" s="778"/>
      <c r="S31" s="778"/>
      <c r="T31" s="778"/>
      <c r="U31" s="778"/>
      <c r="V31" s="778"/>
      <c r="W31" s="779"/>
      <c r="X31" s="718"/>
      <c r="Y31" s="719"/>
      <c r="AA31" s="680" t="s">
        <v>347</v>
      </c>
      <c r="AB31" s="862"/>
      <c r="AC31" s="847" t="s">
        <v>468</v>
      </c>
      <c r="AD31" s="843" t="s">
        <v>441</v>
      </c>
      <c r="AE31" s="844"/>
      <c r="AF31" s="831" t="s">
        <v>466</v>
      </c>
      <c r="AG31" s="832"/>
      <c r="AH31" s="832"/>
      <c r="AI31" s="832"/>
      <c r="AJ31" s="833"/>
      <c r="AK31" s="699" t="s">
        <v>484</v>
      </c>
      <c r="AL31" s="700"/>
      <c r="AM31" s="797" t="s">
        <v>530</v>
      </c>
      <c r="AN31" s="798"/>
      <c r="AO31" s="798"/>
      <c r="AP31" s="798"/>
      <c r="AQ31" s="798"/>
      <c r="AR31" s="798"/>
      <c r="AS31" s="798"/>
      <c r="AT31" s="798"/>
      <c r="AU31" s="798"/>
      <c r="AV31" s="799"/>
      <c r="AW31" s="565"/>
      <c r="AX31" s="566"/>
    </row>
    <row r="32" spans="1:50" s="523" customFormat="1" ht="18" customHeight="1" x14ac:dyDescent="0.2">
      <c r="B32" s="682"/>
      <c r="C32" s="683"/>
      <c r="D32" s="549" t="s">
        <v>545</v>
      </c>
      <c r="E32" s="701" t="s">
        <v>579</v>
      </c>
      <c r="F32" s="702"/>
      <c r="G32" s="703" t="s">
        <v>557</v>
      </c>
      <c r="H32" s="704"/>
      <c r="I32" s="704"/>
      <c r="J32" s="704"/>
      <c r="K32" s="705"/>
      <c r="L32" s="686" t="s">
        <v>571</v>
      </c>
      <c r="M32" s="687"/>
      <c r="N32" s="777" t="s">
        <v>411</v>
      </c>
      <c r="O32" s="778"/>
      <c r="P32" s="778"/>
      <c r="Q32" s="778"/>
      <c r="R32" s="778"/>
      <c r="S32" s="778"/>
      <c r="T32" s="778"/>
      <c r="U32" s="778"/>
      <c r="V32" s="778"/>
      <c r="W32" s="779"/>
      <c r="X32" s="718"/>
      <c r="Y32" s="719"/>
      <c r="AA32" s="682"/>
      <c r="AB32" s="863"/>
      <c r="AC32" s="848"/>
      <c r="AD32" s="845" t="s">
        <v>442</v>
      </c>
      <c r="AE32" s="846"/>
      <c r="AF32" s="828" t="s">
        <v>660</v>
      </c>
      <c r="AG32" s="829"/>
      <c r="AH32" s="829"/>
      <c r="AI32" s="829"/>
      <c r="AJ32" s="830"/>
      <c r="AK32" s="706" t="s">
        <v>484</v>
      </c>
      <c r="AL32" s="707"/>
      <c r="AM32" s="1070" t="s">
        <v>517</v>
      </c>
      <c r="AN32" s="1071"/>
      <c r="AO32" s="1071"/>
      <c r="AP32" s="1071"/>
      <c r="AQ32" s="1071"/>
      <c r="AR32" s="1071"/>
      <c r="AS32" s="1071"/>
      <c r="AT32" s="1071"/>
      <c r="AU32" s="1071"/>
      <c r="AV32" s="1072"/>
      <c r="AW32" s="565"/>
      <c r="AX32" s="566"/>
    </row>
    <row r="33" spans="1:50" s="523" customFormat="1" ht="18" customHeight="1" x14ac:dyDescent="0.2">
      <c r="B33" s="682"/>
      <c r="C33" s="683"/>
      <c r="D33" s="555" t="s">
        <v>545</v>
      </c>
      <c r="E33" s="701" t="s">
        <v>579</v>
      </c>
      <c r="F33" s="702"/>
      <c r="G33" s="703" t="s">
        <v>567</v>
      </c>
      <c r="H33" s="704"/>
      <c r="I33" s="704"/>
      <c r="J33" s="704"/>
      <c r="K33" s="705"/>
      <c r="L33" s="686" t="s">
        <v>571</v>
      </c>
      <c r="M33" s="687"/>
      <c r="N33" s="777" t="s">
        <v>411</v>
      </c>
      <c r="O33" s="778"/>
      <c r="P33" s="778"/>
      <c r="Q33" s="778"/>
      <c r="R33" s="778"/>
      <c r="S33" s="778"/>
      <c r="T33" s="778"/>
      <c r="U33" s="778"/>
      <c r="V33" s="778"/>
      <c r="W33" s="779"/>
      <c r="X33" s="718"/>
      <c r="Y33" s="719"/>
      <c r="AA33" s="682"/>
      <c r="AB33" s="863"/>
      <c r="AC33" s="837" t="s">
        <v>460</v>
      </c>
      <c r="AD33" s="839" t="s">
        <v>446</v>
      </c>
      <c r="AE33" s="840"/>
      <c r="AF33" s="828" t="s">
        <v>661</v>
      </c>
      <c r="AG33" s="829"/>
      <c r="AH33" s="829"/>
      <c r="AI33" s="829"/>
      <c r="AJ33" s="830"/>
      <c r="AK33" s="706" t="s">
        <v>484</v>
      </c>
      <c r="AL33" s="707"/>
      <c r="AM33" s="1073" t="s">
        <v>521</v>
      </c>
      <c r="AN33" s="1074"/>
      <c r="AO33" s="1074"/>
      <c r="AP33" s="1074"/>
      <c r="AQ33" s="1074"/>
      <c r="AR33" s="1074"/>
      <c r="AS33" s="1074"/>
      <c r="AT33" s="1074"/>
      <c r="AU33" s="1074"/>
      <c r="AV33" s="1075"/>
      <c r="AW33" s="567"/>
      <c r="AX33" s="568"/>
    </row>
    <row r="34" spans="1:50" s="523" customFormat="1" ht="18" customHeight="1" x14ac:dyDescent="0.2">
      <c r="B34" s="682"/>
      <c r="C34" s="683"/>
      <c r="D34" s="569" t="s">
        <v>545</v>
      </c>
      <c r="E34" s="701" t="s">
        <v>579</v>
      </c>
      <c r="F34" s="702"/>
      <c r="G34" s="703" t="s">
        <v>564</v>
      </c>
      <c r="H34" s="704"/>
      <c r="I34" s="704"/>
      <c r="J34" s="704"/>
      <c r="K34" s="705"/>
      <c r="L34" s="686" t="s">
        <v>571</v>
      </c>
      <c r="M34" s="687"/>
      <c r="N34" s="777" t="s">
        <v>411</v>
      </c>
      <c r="O34" s="778"/>
      <c r="P34" s="778"/>
      <c r="Q34" s="778"/>
      <c r="R34" s="778"/>
      <c r="S34" s="778"/>
      <c r="T34" s="778"/>
      <c r="U34" s="778"/>
      <c r="V34" s="778"/>
      <c r="W34" s="779"/>
      <c r="X34" s="718"/>
      <c r="Y34" s="719"/>
      <c r="AA34" s="682"/>
      <c r="AB34" s="863"/>
      <c r="AC34" s="838"/>
      <c r="AD34" s="841"/>
      <c r="AE34" s="842"/>
      <c r="AF34" s="828" t="s">
        <v>662</v>
      </c>
      <c r="AG34" s="829"/>
      <c r="AH34" s="829"/>
      <c r="AI34" s="829"/>
      <c r="AJ34" s="830"/>
      <c r="AK34" s="697" t="s">
        <v>484</v>
      </c>
      <c r="AL34" s="698"/>
      <c r="AM34" s="1076"/>
      <c r="AN34" s="1077"/>
      <c r="AO34" s="1077"/>
      <c r="AP34" s="1077"/>
      <c r="AQ34" s="1077"/>
      <c r="AR34" s="1077"/>
      <c r="AS34" s="1077"/>
      <c r="AT34" s="1077"/>
      <c r="AU34" s="1077"/>
      <c r="AV34" s="1078"/>
      <c r="AW34" s="570"/>
      <c r="AX34" s="559"/>
    </row>
    <row r="35" spans="1:50" s="523" customFormat="1" ht="18" customHeight="1" x14ac:dyDescent="0.2">
      <c r="B35" s="682"/>
      <c r="C35" s="683"/>
      <c r="D35" s="549" t="s">
        <v>548</v>
      </c>
      <c r="E35" s="701" t="s">
        <v>578</v>
      </c>
      <c r="F35" s="702"/>
      <c r="G35" s="703" t="s">
        <v>556</v>
      </c>
      <c r="H35" s="704"/>
      <c r="I35" s="704"/>
      <c r="J35" s="704"/>
      <c r="K35" s="705"/>
      <c r="L35" s="686" t="s">
        <v>571</v>
      </c>
      <c r="M35" s="687"/>
      <c r="N35" s="777" t="s">
        <v>411</v>
      </c>
      <c r="O35" s="778"/>
      <c r="P35" s="778"/>
      <c r="Q35" s="778"/>
      <c r="R35" s="778"/>
      <c r="S35" s="778"/>
      <c r="T35" s="778"/>
      <c r="U35" s="778"/>
      <c r="V35" s="778"/>
      <c r="W35" s="779"/>
      <c r="X35" s="718"/>
      <c r="Y35" s="719"/>
      <c r="AA35" s="682"/>
      <c r="AB35" s="863"/>
      <c r="AC35" s="837" t="s">
        <v>465</v>
      </c>
      <c r="AD35" s="839" t="s">
        <v>452</v>
      </c>
      <c r="AE35" s="840"/>
      <c r="AF35" s="834" t="s">
        <v>663</v>
      </c>
      <c r="AG35" s="835"/>
      <c r="AH35" s="835"/>
      <c r="AI35" s="835"/>
      <c r="AJ35" s="836"/>
      <c r="AK35" s="706" t="s">
        <v>484</v>
      </c>
      <c r="AL35" s="707"/>
      <c r="AM35" s="789" t="s">
        <v>527</v>
      </c>
      <c r="AN35" s="790"/>
      <c r="AO35" s="790"/>
      <c r="AP35" s="790"/>
      <c r="AQ35" s="790"/>
      <c r="AR35" s="790"/>
      <c r="AS35" s="790"/>
      <c r="AT35" s="790"/>
      <c r="AU35" s="790"/>
      <c r="AV35" s="791"/>
      <c r="AW35" s="570"/>
      <c r="AX35" s="559"/>
    </row>
    <row r="36" spans="1:50" s="523" customFormat="1" ht="18" customHeight="1" x14ac:dyDescent="0.2">
      <c r="B36" s="682"/>
      <c r="C36" s="683"/>
      <c r="D36" s="549" t="s">
        <v>548</v>
      </c>
      <c r="E36" s="701" t="s">
        <v>576</v>
      </c>
      <c r="F36" s="702"/>
      <c r="G36" s="703" t="s">
        <v>554</v>
      </c>
      <c r="H36" s="704"/>
      <c r="I36" s="704"/>
      <c r="J36" s="704"/>
      <c r="K36" s="705"/>
      <c r="L36" s="686" t="s">
        <v>571</v>
      </c>
      <c r="M36" s="687"/>
      <c r="N36" s="777" t="s">
        <v>411</v>
      </c>
      <c r="O36" s="778"/>
      <c r="P36" s="778"/>
      <c r="Q36" s="778"/>
      <c r="R36" s="778"/>
      <c r="S36" s="778"/>
      <c r="T36" s="778"/>
      <c r="U36" s="778"/>
      <c r="V36" s="778"/>
      <c r="W36" s="779"/>
      <c r="X36" s="718"/>
      <c r="Y36" s="719"/>
      <c r="AA36" s="682"/>
      <c r="AB36" s="863"/>
      <c r="AC36" s="838"/>
      <c r="AD36" s="841"/>
      <c r="AE36" s="842"/>
      <c r="AF36" s="834" t="s">
        <v>531</v>
      </c>
      <c r="AG36" s="835"/>
      <c r="AH36" s="835"/>
      <c r="AI36" s="835"/>
      <c r="AJ36" s="836"/>
      <c r="AK36" s="706" t="s">
        <v>484</v>
      </c>
      <c r="AL36" s="707"/>
      <c r="AM36" s="789" t="s">
        <v>529</v>
      </c>
      <c r="AN36" s="790"/>
      <c r="AO36" s="790"/>
      <c r="AP36" s="790"/>
      <c r="AQ36" s="790"/>
      <c r="AR36" s="790"/>
      <c r="AS36" s="790"/>
      <c r="AT36" s="790"/>
      <c r="AU36" s="790"/>
      <c r="AV36" s="791"/>
      <c r="AW36" s="570"/>
      <c r="AX36" s="559"/>
    </row>
    <row r="37" spans="1:50" s="523" customFormat="1" ht="18" customHeight="1" thickBot="1" x14ac:dyDescent="0.25">
      <c r="B37" s="682"/>
      <c r="C37" s="683"/>
      <c r="D37" s="549" t="s">
        <v>546</v>
      </c>
      <c r="E37" s="701" t="s">
        <v>574</v>
      </c>
      <c r="F37" s="702"/>
      <c r="G37" s="703" t="s">
        <v>552</v>
      </c>
      <c r="H37" s="704"/>
      <c r="I37" s="704"/>
      <c r="J37" s="704"/>
      <c r="K37" s="705"/>
      <c r="L37" s="686">
        <v>44196</v>
      </c>
      <c r="M37" s="687"/>
      <c r="N37" s="777" t="s">
        <v>411</v>
      </c>
      <c r="O37" s="778"/>
      <c r="P37" s="778"/>
      <c r="Q37" s="778"/>
      <c r="R37" s="778"/>
      <c r="S37" s="778"/>
      <c r="T37" s="778"/>
      <c r="U37" s="778"/>
      <c r="V37" s="778"/>
      <c r="W37" s="779"/>
      <c r="X37" s="1081"/>
      <c r="Y37" s="1082"/>
      <c r="AA37" s="684"/>
      <c r="AB37" s="864"/>
      <c r="AC37" s="571" t="s">
        <v>469</v>
      </c>
      <c r="AD37" s="865" t="s">
        <v>467</v>
      </c>
      <c r="AE37" s="866"/>
      <c r="AF37" s="867" t="s">
        <v>664</v>
      </c>
      <c r="AG37" s="868"/>
      <c r="AH37" s="868"/>
      <c r="AI37" s="868"/>
      <c r="AJ37" s="869"/>
      <c r="AK37" s="795" t="s">
        <v>484</v>
      </c>
      <c r="AL37" s="796"/>
      <c r="AM37" s="792" t="s">
        <v>532</v>
      </c>
      <c r="AN37" s="793"/>
      <c r="AO37" s="793"/>
      <c r="AP37" s="793"/>
      <c r="AQ37" s="793"/>
      <c r="AR37" s="793"/>
      <c r="AS37" s="793"/>
      <c r="AT37" s="793"/>
      <c r="AU37" s="793"/>
      <c r="AV37" s="794"/>
      <c r="AW37" s="572"/>
      <c r="AX37" s="573"/>
    </row>
    <row r="38" spans="1:50" s="523" customFormat="1" ht="18" customHeight="1" x14ac:dyDescent="0.2">
      <c r="B38" s="682"/>
      <c r="C38" s="683"/>
      <c r="D38" s="691" t="s">
        <v>463</v>
      </c>
      <c r="E38" s="701" t="s">
        <v>580</v>
      </c>
      <c r="F38" s="702"/>
      <c r="G38" s="703" t="s">
        <v>560</v>
      </c>
      <c r="H38" s="704"/>
      <c r="I38" s="704"/>
      <c r="J38" s="704"/>
      <c r="K38" s="705"/>
      <c r="L38" s="686" t="s">
        <v>571</v>
      </c>
      <c r="M38" s="687"/>
      <c r="N38" s="777" t="s">
        <v>411</v>
      </c>
      <c r="O38" s="778"/>
      <c r="P38" s="778"/>
      <c r="Q38" s="778"/>
      <c r="R38" s="778"/>
      <c r="S38" s="778"/>
      <c r="T38" s="778"/>
      <c r="U38" s="778"/>
      <c r="V38" s="778"/>
      <c r="W38" s="779"/>
      <c r="X38" s="1083"/>
      <c r="Y38" s="1084"/>
      <c r="AA38" s="680" t="s">
        <v>568</v>
      </c>
      <c r="AB38" s="681"/>
      <c r="AC38" s="574" t="s">
        <v>397</v>
      </c>
      <c r="AD38" s="1085" t="s">
        <v>596</v>
      </c>
      <c r="AE38" s="1085"/>
      <c r="AF38" s="1122" t="s">
        <v>601</v>
      </c>
      <c r="AG38" s="1123"/>
      <c r="AH38" s="1123"/>
      <c r="AI38" s="1123"/>
      <c r="AJ38" s="1124"/>
      <c r="AK38" s="1095" t="s">
        <v>484</v>
      </c>
      <c r="AL38" s="1096"/>
      <c r="AM38" s="1097" t="s">
        <v>602</v>
      </c>
      <c r="AN38" s="1098"/>
      <c r="AO38" s="1098"/>
      <c r="AP38" s="1098"/>
      <c r="AQ38" s="1098"/>
      <c r="AR38" s="1098"/>
      <c r="AS38" s="1098"/>
      <c r="AT38" s="1098"/>
      <c r="AU38" s="1098"/>
      <c r="AV38" s="1099"/>
      <c r="AW38" s="575"/>
      <c r="AX38" s="576"/>
    </row>
    <row r="39" spans="1:50" s="523" customFormat="1" ht="18" customHeight="1" x14ac:dyDescent="0.2">
      <c r="B39" s="682"/>
      <c r="C39" s="683"/>
      <c r="D39" s="692"/>
      <c r="E39" s="701" t="s">
        <v>437</v>
      </c>
      <c r="F39" s="702"/>
      <c r="G39" s="703" t="s">
        <v>540</v>
      </c>
      <c r="H39" s="704"/>
      <c r="I39" s="704"/>
      <c r="J39" s="704"/>
      <c r="K39" s="705"/>
      <c r="L39" s="697" t="s">
        <v>485</v>
      </c>
      <c r="M39" s="698"/>
      <c r="N39" s="777" t="s">
        <v>411</v>
      </c>
      <c r="O39" s="778"/>
      <c r="P39" s="778"/>
      <c r="Q39" s="778"/>
      <c r="R39" s="778"/>
      <c r="S39" s="778"/>
      <c r="T39" s="778"/>
      <c r="U39" s="778"/>
      <c r="V39" s="778"/>
      <c r="W39" s="779"/>
      <c r="X39" s="1083"/>
      <c r="Y39" s="1084"/>
      <c r="AA39" s="682"/>
      <c r="AB39" s="683"/>
      <c r="AC39" s="577" t="s">
        <v>460</v>
      </c>
      <c r="AD39" s="1086" t="s">
        <v>446</v>
      </c>
      <c r="AE39" s="1086"/>
      <c r="AF39" s="766" t="s">
        <v>597</v>
      </c>
      <c r="AG39" s="767"/>
      <c r="AH39" s="767"/>
      <c r="AI39" s="767"/>
      <c r="AJ39" s="768"/>
      <c r="AK39" s="1079" t="s">
        <v>484</v>
      </c>
      <c r="AL39" s="1080"/>
      <c r="AM39" s="1071" t="s">
        <v>603</v>
      </c>
      <c r="AN39" s="1071"/>
      <c r="AO39" s="1071"/>
      <c r="AP39" s="1071"/>
      <c r="AQ39" s="1071"/>
      <c r="AR39" s="1071"/>
      <c r="AS39" s="1071"/>
      <c r="AT39" s="1071"/>
      <c r="AU39" s="1071"/>
      <c r="AV39" s="1072"/>
      <c r="AW39" s="578"/>
      <c r="AX39" s="579"/>
    </row>
    <row r="40" spans="1:50" s="523" customFormat="1" ht="18" customHeight="1" thickBot="1" x14ac:dyDescent="0.25">
      <c r="B40" s="684"/>
      <c r="C40" s="685"/>
      <c r="D40" s="580" t="s">
        <v>440</v>
      </c>
      <c r="E40" s="876" t="s">
        <v>438</v>
      </c>
      <c r="F40" s="877"/>
      <c r="G40" s="1134" t="s">
        <v>439</v>
      </c>
      <c r="H40" s="1135"/>
      <c r="I40" s="1135"/>
      <c r="J40" s="1135"/>
      <c r="K40" s="1136"/>
      <c r="L40" s="697" t="s">
        <v>484</v>
      </c>
      <c r="M40" s="698"/>
      <c r="N40" s="1131" t="s">
        <v>411</v>
      </c>
      <c r="O40" s="1132"/>
      <c r="P40" s="1132"/>
      <c r="Q40" s="1132"/>
      <c r="R40" s="1132"/>
      <c r="S40" s="1132"/>
      <c r="T40" s="1132"/>
      <c r="U40" s="1132"/>
      <c r="V40" s="1132"/>
      <c r="W40" s="1133"/>
      <c r="X40" s="1081"/>
      <c r="Y40" s="1082"/>
      <c r="AA40" s="682"/>
      <c r="AB40" s="683"/>
      <c r="AC40" s="1089" t="s">
        <v>463</v>
      </c>
      <c r="AD40" s="693" t="s">
        <v>594</v>
      </c>
      <c r="AE40" s="694"/>
      <c r="AF40" s="703" t="s">
        <v>598</v>
      </c>
      <c r="AG40" s="704"/>
      <c r="AH40" s="704"/>
      <c r="AI40" s="704"/>
      <c r="AJ40" s="705"/>
      <c r="AK40" s="1079" t="s">
        <v>484</v>
      </c>
      <c r="AL40" s="1080"/>
      <c r="AM40" s="1071" t="s">
        <v>604</v>
      </c>
      <c r="AN40" s="1071"/>
      <c r="AO40" s="1071"/>
      <c r="AP40" s="1071"/>
      <c r="AQ40" s="1071"/>
      <c r="AR40" s="1071"/>
      <c r="AS40" s="1071"/>
      <c r="AT40" s="1071"/>
      <c r="AU40" s="1071"/>
      <c r="AV40" s="1072"/>
      <c r="AW40" s="581"/>
      <c r="AX40" s="559"/>
    </row>
    <row r="41" spans="1:50" s="523" customFormat="1" ht="18" customHeight="1" x14ac:dyDescent="0.2">
      <c r="B41" s="680" t="s">
        <v>344</v>
      </c>
      <c r="C41" s="862"/>
      <c r="D41" s="872" t="s">
        <v>400</v>
      </c>
      <c r="E41" s="843" t="s">
        <v>441</v>
      </c>
      <c r="F41" s="844"/>
      <c r="G41" s="831" t="s">
        <v>454</v>
      </c>
      <c r="H41" s="832"/>
      <c r="I41" s="832"/>
      <c r="J41" s="832"/>
      <c r="K41" s="833"/>
      <c r="L41" s="699" t="s">
        <v>484</v>
      </c>
      <c r="M41" s="700"/>
      <c r="N41" s="894" t="s">
        <v>516</v>
      </c>
      <c r="O41" s="895"/>
      <c r="P41" s="895"/>
      <c r="Q41" s="895"/>
      <c r="R41" s="895"/>
      <c r="S41" s="895"/>
      <c r="T41" s="895"/>
      <c r="U41" s="895"/>
      <c r="V41" s="895"/>
      <c r="W41" s="896"/>
      <c r="X41" s="708"/>
      <c r="Y41" s="710"/>
      <c r="AA41" s="682"/>
      <c r="AB41" s="683"/>
      <c r="AC41" s="1090"/>
      <c r="AD41" s="695"/>
      <c r="AE41" s="696"/>
      <c r="AF41" s="703" t="s">
        <v>599</v>
      </c>
      <c r="AG41" s="704"/>
      <c r="AH41" s="704"/>
      <c r="AI41" s="704"/>
      <c r="AJ41" s="705"/>
      <c r="AK41" s="1079" t="s">
        <v>484</v>
      </c>
      <c r="AL41" s="1080"/>
      <c r="AM41" s="1159" t="s">
        <v>605</v>
      </c>
      <c r="AN41" s="1160"/>
      <c r="AO41" s="1160"/>
      <c r="AP41" s="1160"/>
      <c r="AQ41" s="1160"/>
      <c r="AR41" s="1160"/>
      <c r="AS41" s="1160"/>
      <c r="AT41" s="1160"/>
      <c r="AU41" s="1160"/>
      <c r="AV41" s="1161"/>
      <c r="AW41" s="581"/>
      <c r="AX41" s="559"/>
    </row>
    <row r="42" spans="1:50" s="523" customFormat="1" ht="18" customHeight="1" x14ac:dyDescent="0.2">
      <c r="B42" s="682"/>
      <c r="C42" s="863"/>
      <c r="D42" s="873"/>
      <c r="E42" s="845" t="s">
        <v>442</v>
      </c>
      <c r="F42" s="846"/>
      <c r="G42" s="828" t="s">
        <v>650</v>
      </c>
      <c r="H42" s="829"/>
      <c r="I42" s="829"/>
      <c r="J42" s="829"/>
      <c r="K42" s="830"/>
      <c r="L42" s="775" t="s">
        <v>484</v>
      </c>
      <c r="M42" s="776"/>
      <c r="N42" s="1070" t="s">
        <v>517</v>
      </c>
      <c r="O42" s="1071"/>
      <c r="P42" s="1071"/>
      <c r="Q42" s="1071"/>
      <c r="R42" s="1071"/>
      <c r="S42" s="1071"/>
      <c r="T42" s="1071"/>
      <c r="U42" s="1071"/>
      <c r="V42" s="1071"/>
      <c r="W42" s="1072"/>
      <c r="X42" s="717"/>
      <c r="Y42" s="719"/>
      <c r="AA42" s="682"/>
      <c r="AB42" s="683"/>
      <c r="AC42" s="1087" t="s">
        <v>464</v>
      </c>
      <c r="AD42" s="1086" t="s">
        <v>595</v>
      </c>
      <c r="AE42" s="1086"/>
      <c r="AF42" s="705" t="s">
        <v>600</v>
      </c>
      <c r="AG42" s="835"/>
      <c r="AH42" s="835"/>
      <c r="AI42" s="835"/>
      <c r="AJ42" s="835"/>
      <c r="AK42" s="1079" t="s">
        <v>484</v>
      </c>
      <c r="AL42" s="1080"/>
      <c r="AM42" s="1159" t="s">
        <v>606</v>
      </c>
      <c r="AN42" s="1160"/>
      <c r="AO42" s="1160"/>
      <c r="AP42" s="1160"/>
      <c r="AQ42" s="1160"/>
      <c r="AR42" s="1160"/>
      <c r="AS42" s="1160"/>
      <c r="AT42" s="1160"/>
      <c r="AU42" s="1160"/>
      <c r="AV42" s="1161"/>
      <c r="AW42" s="581"/>
      <c r="AX42" s="559"/>
    </row>
    <row r="43" spans="1:50" s="523" customFormat="1" ht="18" customHeight="1" thickBot="1" x14ac:dyDescent="0.25">
      <c r="B43" s="682"/>
      <c r="C43" s="863"/>
      <c r="D43" s="849" t="s">
        <v>323</v>
      </c>
      <c r="E43" s="850" t="s">
        <v>443</v>
      </c>
      <c r="F43" s="851"/>
      <c r="G43" s="852" t="s">
        <v>456</v>
      </c>
      <c r="H43" s="853"/>
      <c r="I43" s="853"/>
      <c r="J43" s="853"/>
      <c r="K43" s="854"/>
      <c r="L43" s="785" t="s">
        <v>484</v>
      </c>
      <c r="M43" s="786"/>
      <c r="N43" s="1126" t="s">
        <v>518</v>
      </c>
      <c r="O43" s="1127"/>
      <c r="P43" s="1127"/>
      <c r="Q43" s="1127"/>
      <c r="R43" s="1127"/>
      <c r="S43" s="1127"/>
      <c r="T43" s="1127"/>
      <c r="U43" s="1127"/>
      <c r="V43" s="1127"/>
      <c r="W43" s="1128"/>
      <c r="X43" s="1129"/>
      <c r="Y43" s="1130"/>
      <c r="AA43" s="684"/>
      <c r="AB43" s="685"/>
      <c r="AC43" s="1088"/>
      <c r="AD43" s="1091" t="s">
        <v>569</v>
      </c>
      <c r="AE43" s="1091"/>
      <c r="AF43" s="1163" t="s">
        <v>570</v>
      </c>
      <c r="AG43" s="1164"/>
      <c r="AH43" s="1164"/>
      <c r="AI43" s="1164"/>
      <c r="AJ43" s="1165"/>
      <c r="AK43" s="795" t="s">
        <v>484</v>
      </c>
      <c r="AL43" s="796"/>
      <c r="AM43" s="1156" t="s">
        <v>606</v>
      </c>
      <c r="AN43" s="1157"/>
      <c r="AO43" s="1157"/>
      <c r="AP43" s="1157"/>
      <c r="AQ43" s="1157"/>
      <c r="AR43" s="1157"/>
      <c r="AS43" s="1157"/>
      <c r="AT43" s="1157"/>
      <c r="AU43" s="1157"/>
      <c r="AV43" s="1158"/>
      <c r="AW43" s="582"/>
      <c r="AX43" s="573"/>
    </row>
    <row r="44" spans="1:50" s="523" customFormat="1" ht="18" customHeight="1" x14ac:dyDescent="0.2">
      <c r="B44" s="682"/>
      <c r="C44" s="863"/>
      <c r="D44" s="849"/>
      <c r="E44" s="841"/>
      <c r="F44" s="842"/>
      <c r="G44" s="834" t="s">
        <v>455</v>
      </c>
      <c r="H44" s="835"/>
      <c r="I44" s="835"/>
      <c r="J44" s="835"/>
      <c r="K44" s="836"/>
      <c r="L44" s="785" t="s">
        <v>484</v>
      </c>
      <c r="M44" s="786"/>
      <c r="N44" s="772"/>
      <c r="O44" s="773"/>
      <c r="P44" s="773"/>
      <c r="Q44" s="773"/>
      <c r="R44" s="773"/>
      <c r="S44" s="773"/>
      <c r="T44" s="773"/>
      <c r="U44" s="773"/>
      <c r="V44" s="773"/>
      <c r="W44" s="774"/>
      <c r="X44" s="1110"/>
      <c r="Y44" s="1082"/>
      <c r="AA44" s="1168" t="s">
        <v>643</v>
      </c>
      <c r="AB44" s="1169"/>
      <c r="AC44" s="1154" t="s">
        <v>460</v>
      </c>
      <c r="AD44" s="1085" t="s">
        <v>447</v>
      </c>
      <c r="AE44" s="1085"/>
      <c r="AF44" s="1122" t="s">
        <v>644</v>
      </c>
      <c r="AG44" s="1123"/>
      <c r="AH44" s="1123"/>
      <c r="AI44" s="1123"/>
      <c r="AJ44" s="1124"/>
      <c r="AK44" s="1095">
        <v>44043</v>
      </c>
      <c r="AL44" s="1096"/>
      <c r="AM44" s="1097" t="s">
        <v>646</v>
      </c>
      <c r="AN44" s="1098"/>
      <c r="AO44" s="1098"/>
      <c r="AP44" s="1098"/>
      <c r="AQ44" s="1098"/>
      <c r="AR44" s="1098"/>
      <c r="AS44" s="1098"/>
      <c r="AT44" s="1098"/>
      <c r="AU44" s="1098"/>
      <c r="AV44" s="1099"/>
      <c r="AW44" s="575"/>
      <c r="AX44" s="576"/>
    </row>
    <row r="45" spans="1:50" s="523" customFormat="1" ht="18" customHeight="1" thickBot="1" x14ac:dyDescent="0.25">
      <c r="B45" s="682"/>
      <c r="C45" s="863"/>
      <c r="D45" s="555" t="s">
        <v>240</v>
      </c>
      <c r="E45" s="855" t="s">
        <v>444</v>
      </c>
      <c r="F45" s="856"/>
      <c r="G45" s="834" t="s">
        <v>457</v>
      </c>
      <c r="H45" s="835"/>
      <c r="I45" s="835"/>
      <c r="J45" s="835"/>
      <c r="K45" s="836"/>
      <c r="L45" s="785" t="s">
        <v>484</v>
      </c>
      <c r="M45" s="786"/>
      <c r="N45" s="789" t="s">
        <v>519</v>
      </c>
      <c r="O45" s="790"/>
      <c r="P45" s="790"/>
      <c r="Q45" s="790"/>
      <c r="R45" s="790"/>
      <c r="S45" s="790"/>
      <c r="T45" s="790"/>
      <c r="U45" s="790"/>
      <c r="V45" s="790"/>
      <c r="W45" s="791"/>
      <c r="X45" s="1162"/>
      <c r="Y45" s="1084"/>
      <c r="AA45" s="1170"/>
      <c r="AB45" s="1171"/>
      <c r="AC45" s="1155"/>
      <c r="AD45" s="1146" t="s">
        <v>446</v>
      </c>
      <c r="AE45" s="1146"/>
      <c r="AF45" s="1147" t="s">
        <v>645</v>
      </c>
      <c r="AG45" s="1148"/>
      <c r="AH45" s="1148"/>
      <c r="AI45" s="1148"/>
      <c r="AJ45" s="1149"/>
      <c r="AK45" s="1150" t="s">
        <v>484</v>
      </c>
      <c r="AL45" s="1151"/>
      <c r="AM45" s="1152" t="s">
        <v>647</v>
      </c>
      <c r="AN45" s="1152"/>
      <c r="AO45" s="1152"/>
      <c r="AP45" s="1152"/>
      <c r="AQ45" s="1152"/>
      <c r="AR45" s="1152"/>
      <c r="AS45" s="1152"/>
      <c r="AT45" s="1152"/>
      <c r="AU45" s="1152"/>
      <c r="AV45" s="1153"/>
      <c r="AW45" s="583"/>
      <c r="AX45" s="584"/>
    </row>
    <row r="46" spans="1:50" s="523" customFormat="1" ht="18" customHeight="1" thickBot="1" x14ac:dyDescent="0.25">
      <c r="B46" s="684"/>
      <c r="C46" s="864"/>
      <c r="D46" s="585" t="s">
        <v>459</v>
      </c>
      <c r="E46" s="865" t="s">
        <v>445</v>
      </c>
      <c r="F46" s="866"/>
      <c r="G46" s="867" t="s">
        <v>651</v>
      </c>
      <c r="H46" s="868"/>
      <c r="I46" s="868"/>
      <c r="J46" s="868"/>
      <c r="K46" s="869"/>
      <c r="L46" s="870" t="s">
        <v>484</v>
      </c>
      <c r="M46" s="871"/>
      <c r="N46" s="792" t="s">
        <v>520</v>
      </c>
      <c r="O46" s="793"/>
      <c r="P46" s="793"/>
      <c r="Q46" s="793"/>
      <c r="R46" s="793"/>
      <c r="S46" s="793"/>
      <c r="T46" s="793"/>
      <c r="U46" s="793"/>
      <c r="V46" s="793"/>
      <c r="W46" s="794"/>
      <c r="X46" s="1172"/>
      <c r="Y46" s="1173"/>
      <c r="AA46" s="532"/>
      <c r="AB46" s="532"/>
      <c r="AC46" s="533"/>
      <c r="AD46" s="534"/>
      <c r="AE46" s="534"/>
      <c r="AF46" s="534"/>
      <c r="AG46" s="534"/>
      <c r="AH46" s="534"/>
      <c r="AI46" s="534"/>
      <c r="AJ46" s="534"/>
      <c r="AK46" s="535"/>
      <c r="AL46" s="535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7"/>
      <c r="AX46" s="537"/>
    </row>
    <row r="47" spans="1:50" s="523" customFormat="1" ht="18" customHeight="1" x14ac:dyDescent="0.2">
      <c r="A47" s="544"/>
      <c r="B47" s="532"/>
      <c r="C47" s="532"/>
      <c r="D47" s="533"/>
      <c r="E47" s="534"/>
      <c r="F47" s="534"/>
      <c r="G47" s="534"/>
      <c r="H47" s="534"/>
      <c r="I47" s="534"/>
      <c r="J47" s="534"/>
      <c r="K47" s="534"/>
      <c r="L47" s="535"/>
      <c r="M47" s="535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7"/>
      <c r="Y47" s="537"/>
      <c r="AA47" s="532"/>
      <c r="AB47" s="532"/>
      <c r="AC47" s="533"/>
      <c r="AD47" s="534"/>
      <c r="AE47" s="534"/>
      <c r="AF47" s="534"/>
      <c r="AG47" s="534"/>
      <c r="AH47" s="534"/>
      <c r="AI47" s="534"/>
      <c r="AJ47" s="534"/>
      <c r="AK47" s="535"/>
      <c r="AL47" s="535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7"/>
      <c r="AX47" s="537"/>
    </row>
    <row r="48" spans="1:50" s="523" customFormat="1" ht="18" customHeight="1" x14ac:dyDescent="0.2">
      <c r="D48" s="586"/>
      <c r="E48" s="538"/>
      <c r="F48" s="538"/>
      <c r="G48" s="539"/>
      <c r="H48" s="539"/>
      <c r="I48" s="539"/>
      <c r="J48" s="539"/>
      <c r="K48" s="539"/>
      <c r="L48" s="587"/>
      <c r="M48" s="587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9"/>
      <c r="Y48" s="589"/>
    </row>
    <row r="49" spans="2:50" s="523" customFormat="1" ht="18" customHeight="1" thickBot="1" x14ac:dyDescent="0.25">
      <c r="B49" s="861" t="s">
        <v>649</v>
      </c>
      <c r="C49" s="861"/>
      <c r="D49" s="861"/>
      <c r="E49" s="861"/>
      <c r="F49" s="861"/>
      <c r="G49" s="861"/>
      <c r="H49" s="861"/>
      <c r="I49" s="861"/>
      <c r="J49" s="861"/>
      <c r="K49" s="861"/>
      <c r="L49" s="861"/>
      <c r="M49" s="861"/>
      <c r="N49" s="861"/>
      <c r="O49" s="861"/>
      <c r="P49" s="861"/>
      <c r="Q49" s="861"/>
      <c r="R49" s="861"/>
      <c r="S49" s="861"/>
      <c r="U49" s="590"/>
      <c r="V49" s="591"/>
      <c r="W49" s="592"/>
      <c r="X49" s="590"/>
      <c r="Y49" s="593"/>
      <c r="AA49" s="532"/>
      <c r="AB49" s="532"/>
      <c r="AC49" s="594"/>
      <c r="AD49" s="595"/>
      <c r="AE49" s="595"/>
      <c r="AF49" s="532"/>
      <c r="AG49" s="592"/>
      <c r="AH49" s="592"/>
      <c r="AI49" s="592"/>
      <c r="AJ49" s="592"/>
      <c r="AK49" s="540"/>
      <c r="AL49" s="540"/>
      <c r="AM49" s="532"/>
      <c r="AN49" s="593"/>
      <c r="AO49" s="592"/>
      <c r="AP49" s="592"/>
      <c r="AQ49" s="592"/>
      <c r="AR49" s="592"/>
      <c r="AS49" s="592"/>
      <c r="AT49" s="592"/>
      <c r="AU49" s="592"/>
      <c r="AV49" s="592"/>
      <c r="AW49" s="542"/>
      <c r="AX49" s="543"/>
    </row>
    <row r="50" spans="2:50" s="523" customFormat="1" ht="18" customHeight="1" thickBot="1" x14ac:dyDescent="0.25">
      <c r="B50" s="724" t="s">
        <v>234</v>
      </c>
      <c r="C50" s="999"/>
      <c r="D50" s="524" t="s">
        <v>236</v>
      </c>
      <c r="E50" s="736" t="s">
        <v>117</v>
      </c>
      <c r="F50" s="902"/>
      <c r="G50" s="688" t="s">
        <v>235</v>
      </c>
      <c r="H50" s="689"/>
      <c r="I50" s="689"/>
      <c r="J50" s="689"/>
      <c r="K50" s="690"/>
      <c r="L50" s="688" t="s">
        <v>379</v>
      </c>
      <c r="M50" s="690"/>
      <c r="N50" s="688" t="s">
        <v>2</v>
      </c>
      <c r="O50" s="689"/>
      <c r="P50" s="689"/>
      <c r="Q50" s="689"/>
      <c r="R50" s="689"/>
      <c r="S50" s="690"/>
      <c r="U50" s="724" t="s">
        <v>234</v>
      </c>
      <c r="V50" s="999"/>
      <c r="W50" s="547" t="s">
        <v>236</v>
      </c>
      <c r="X50" s="736" t="s">
        <v>117</v>
      </c>
      <c r="Y50" s="902"/>
      <c r="Z50" s="688" t="s">
        <v>235</v>
      </c>
      <c r="AA50" s="689"/>
      <c r="AB50" s="689"/>
      <c r="AC50" s="689"/>
      <c r="AD50" s="690"/>
      <c r="AE50" s="688" t="s">
        <v>379</v>
      </c>
      <c r="AF50" s="690"/>
      <c r="AG50" s="688" t="s">
        <v>2</v>
      </c>
      <c r="AH50" s="689"/>
      <c r="AI50" s="689"/>
      <c r="AJ50" s="689"/>
      <c r="AK50" s="689"/>
      <c r="AL50" s="690"/>
      <c r="AM50" s="532"/>
      <c r="AN50" s="593"/>
      <c r="AO50" s="592"/>
      <c r="AP50" s="592"/>
      <c r="AQ50" s="592"/>
      <c r="AR50" s="592"/>
      <c r="AS50" s="592"/>
      <c r="AT50" s="592"/>
      <c r="AU50" s="592"/>
      <c r="AV50" s="592"/>
      <c r="AW50" s="542"/>
      <c r="AX50" s="543"/>
    </row>
    <row r="51" spans="2:50" s="523" customFormat="1" ht="18" customHeight="1" x14ac:dyDescent="0.2">
      <c r="B51" s="726" t="s">
        <v>245</v>
      </c>
      <c r="C51" s="727"/>
      <c r="D51" s="874" t="s">
        <v>323</v>
      </c>
      <c r="E51" s="916" t="s">
        <v>361</v>
      </c>
      <c r="F51" s="844"/>
      <c r="G51" s="708" t="s">
        <v>607</v>
      </c>
      <c r="H51" s="709"/>
      <c r="I51" s="709"/>
      <c r="J51" s="709"/>
      <c r="K51" s="710"/>
      <c r="L51" s="900" t="s">
        <v>381</v>
      </c>
      <c r="M51" s="901"/>
      <c r="N51" s="708" t="s">
        <v>248</v>
      </c>
      <c r="O51" s="709"/>
      <c r="P51" s="709"/>
      <c r="Q51" s="709"/>
      <c r="R51" s="709"/>
      <c r="S51" s="710"/>
      <c r="T51" s="590"/>
      <c r="U51" s="726" t="s">
        <v>344</v>
      </c>
      <c r="V51" s="727"/>
      <c r="W51" s="1166" t="s">
        <v>238</v>
      </c>
      <c r="X51" s="728" t="s">
        <v>388</v>
      </c>
      <c r="Y51" s="1125"/>
      <c r="Z51" s="708" t="s">
        <v>368</v>
      </c>
      <c r="AA51" s="709"/>
      <c r="AB51" s="709"/>
      <c r="AC51" s="709"/>
      <c r="AD51" s="710"/>
      <c r="AE51" s="900" t="s">
        <v>611</v>
      </c>
      <c r="AF51" s="901"/>
      <c r="AG51" s="708" t="s">
        <v>615</v>
      </c>
      <c r="AH51" s="709"/>
      <c r="AI51" s="709"/>
      <c r="AJ51" s="709"/>
      <c r="AK51" s="709"/>
      <c r="AL51" s="710"/>
      <c r="AM51" s="532"/>
      <c r="AN51" s="593"/>
      <c r="AO51" s="592"/>
      <c r="AP51" s="592"/>
      <c r="AQ51" s="592"/>
      <c r="AR51" s="592"/>
      <c r="AS51" s="592"/>
      <c r="AT51" s="592"/>
      <c r="AU51" s="592"/>
      <c r="AV51" s="592"/>
      <c r="AW51" s="542"/>
      <c r="AX51" s="543"/>
    </row>
    <row r="52" spans="2:50" s="523" customFormat="1" ht="18" customHeight="1" x14ac:dyDescent="0.2">
      <c r="B52" s="728"/>
      <c r="C52" s="729"/>
      <c r="D52" s="875"/>
      <c r="E52" s="920" t="s">
        <v>608</v>
      </c>
      <c r="F52" s="1004"/>
      <c r="G52" s="711" t="s">
        <v>609</v>
      </c>
      <c r="H52" s="712"/>
      <c r="I52" s="712"/>
      <c r="J52" s="712"/>
      <c r="K52" s="713"/>
      <c r="L52" s="897" t="s">
        <v>610</v>
      </c>
      <c r="M52" s="898"/>
      <c r="N52" s="711" t="s">
        <v>248</v>
      </c>
      <c r="O52" s="712"/>
      <c r="P52" s="712"/>
      <c r="Q52" s="712"/>
      <c r="R52" s="712"/>
      <c r="S52" s="713"/>
      <c r="T52" s="590"/>
      <c r="U52" s="728"/>
      <c r="V52" s="729"/>
      <c r="W52" s="1167"/>
      <c r="X52" s="949"/>
      <c r="Y52" s="950"/>
      <c r="Z52" s="711" t="s">
        <v>369</v>
      </c>
      <c r="AA52" s="712"/>
      <c r="AB52" s="712"/>
      <c r="AC52" s="712"/>
      <c r="AD52" s="713"/>
      <c r="AE52" s="897" t="s">
        <v>612</v>
      </c>
      <c r="AF52" s="898"/>
      <c r="AG52" s="711" t="s">
        <v>616</v>
      </c>
      <c r="AH52" s="712"/>
      <c r="AI52" s="712"/>
      <c r="AJ52" s="712"/>
      <c r="AK52" s="712"/>
      <c r="AL52" s="713"/>
      <c r="AM52" s="532"/>
      <c r="AN52" s="593"/>
      <c r="AO52" s="592"/>
      <c r="AP52" s="592"/>
      <c r="AQ52" s="592"/>
      <c r="AR52" s="592"/>
      <c r="AS52" s="592"/>
      <c r="AT52" s="592"/>
      <c r="AU52" s="592"/>
      <c r="AV52" s="592"/>
      <c r="AW52" s="542"/>
      <c r="AX52" s="543"/>
    </row>
    <row r="53" spans="2:50" s="523" customFormat="1" ht="18" customHeight="1" thickBot="1" x14ac:dyDescent="0.25">
      <c r="B53" s="730"/>
      <c r="C53" s="731"/>
      <c r="D53" s="549" t="s">
        <v>541</v>
      </c>
      <c r="E53" s="732" t="s">
        <v>542</v>
      </c>
      <c r="F53" s="857"/>
      <c r="G53" s="858" t="s">
        <v>543</v>
      </c>
      <c r="H53" s="859"/>
      <c r="I53" s="859"/>
      <c r="J53" s="859"/>
      <c r="K53" s="860"/>
      <c r="L53" s="706" t="s">
        <v>404</v>
      </c>
      <c r="M53" s="707"/>
      <c r="N53" s="714" t="s">
        <v>544</v>
      </c>
      <c r="O53" s="715"/>
      <c r="P53" s="715"/>
      <c r="Q53" s="715"/>
      <c r="R53" s="715"/>
      <c r="S53" s="716"/>
      <c r="T53" s="590"/>
      <c r="U53" s="728"/>
      <c r="V53" s="729"/>
      <c r="W53" s="676" t="s">
        <v>389</v>
      </c>
      <c r="X53" s="722" t="s">
        <v>390</v>
      </c>
      <c r="Y53" s="723"/>
      <c r="Z53" s="714" t="s">
        <v>391</v>
      </c>
      <c r="AA53" s="715"/>
      <c r="AB53" s="715"/>
      <c r="AC53" s="715"/>
      <c r="AD53" s="716"/>
      <c r="AE53" s="1140" t="s">
        <v>383</v>
      </c>
      <c r="AF53" s="1141"/>
      <c r="AG53" s="1137" t="s">
        <v>392</v>
      </c>
      <c r="AH53" s="1138"/>
      <c r="AI53" s="1138"/>
      <c r="AJ53" s="1138"/>
      <c r="AK53" s="1138"/>
      <c r="AL53" s="1139"/>
      <c r="AM53" s="532"/>
      <c r="AN53" s="593"/>
      <c r="AO53" s="592"/>
      <c r="AP53" s="592"/>
      <c r="AQ53" s="592"/>
      <c r="AR53" s="592"/>
      <c r="AS53" s="592"/>
      <c r="AT53" s="592"/>
      <c r="AU53" s="592"/>
      <c r="AV53" s="592"/>
      <c r="AW53" s="542"/>
      <c r="AX53" s="543"/>
    </row>
    <row r="54" spans="2:50" s="523" customFormat="1" ht="18" customHeight="1" x14ac:dyDescent="0.2">
      <c r="B54" s="726" t="s">
        <v>344</v>
      </c>
      <c r="C54" s="727"/>
      <c r="D54" s="548" t="s">
        <v>401</v>
      </c>
      <c r="E54" s="916" t="s">
        <v>402</v>
      </c>
      <c r="F54" s="1003"/>
      <c r="G54" s="708" t="s">
        <v>403</v>
      </c>
      <c r="H54" s="709"/>
      <c r="I54" s="709"/>
      <c r="J54" s="709"/>
      <c r="K54" s="710"/>
      <c r="L54" s="699" t="s">
        <v>404</v>
      </c>
      <c r="M54" s="700"/>
      <c r="N54" s="708" t="s">
        <v>405</v>
      </c>
      <c r="O54" s="709"/>
      <c r="P54" s="709"/>
      <c r="Q54" s="709"/>
      <c r="R54" s="709"/>
      <c r="S54" s="710"/>
      <c r="T54" s="590"/>
      <c r="U54" s="726" t="s">
        <v>347</v>
      </c>
      <c r="V54" s="727"/>
      <c r="W54" s="616" t="s">
        <v>486</v>
      </c>
      <c r="X54" s="724" t="s">
        <v>412</v>
      </c>
      <c r="Y54" s="725"/>
      <c r="Z54" s="708" t="s">
        <v>487</v>
      </c>
      <c r="AA54" s="709"/>
      <c r="AB54" s="709"/>
      <c r="AC54" s="709"/>
      <c r="AD54" s="710"/>
      <c r="AE54" s="1142" t="s">
        <v>404</v>
      </c>
      <c r="AF54" s="1143"/>
      <c r="AG54" s="810" t="s">
        <v>250</v>
      </c>
      <c r="AH54" s="811"/>
      <c r="AI54" s="811"/>
      <c r="AJ54" s="811"/>
      <c r="AK54" s="811"/>
      <c r="AL54" s="812"/>
      <c r="AM54" s="532"/>
      <c r="AN54" s="593"/>
      <c r="AO54" s="592"/>
      <c r="AP54" s="592"/>
      <c r="AQ54" s="592"/>
      <c r="AR54" s="592"/>
      <c r="AS54" s="592"/>
      <c r="AT54" s="592"/>
      <c r="AU54" s="592"/>
      <c r="AV54" s="592"/>
      <c r="AW54" s="542"/>
      <c r="AX54" s="543"/>
    </row>
    <row r="55" spans="2:50" s="523" customFormat="1" ht="18" customHeight="1" x14ac:dyDescent="0.2">
      <c r="B55" s="728"/>
      <c r="C55" s="729"/>
      <c r="D55" s="991" t="s">
        <v>237</v>
      </c>
      <c r="E55" s="993" t="s">
        <v>376</v>
      </c>
      <c r="F55" s="994"/>
      <c r="G55" s="717" t="s">
        <v>374</v>
      </c>
      <c r="H55" s="718"/>
      <c r="I55" s="718"/>
      <c r="J55" s="718"/>
      <c r="K55" s="719"/>
      <c r="L55" s="897" t="s">
        <v>375</v>
      </c>
      <c r="M55" s="899"/>
      <c r="N55" s="711" t="s">
        <v>244</v>
      </c>
      <c r="O55" s="712"/>
      <c r="P55" s="712"/>
      <c r="Q55" s="712"/>
      <c r="R55" s="712"/>
      <c r="S55" s="713"/>
      <c r="U55" s="728"/>
      <c r="V55" s="1125"/>
      <c r="W55" s="677" t="s">
        <v>240</v>
      </c>
      <c r="X55" s="732" t="s">
        <v>362</v>
      </c>
      <c r="Y55" s="733"/>
      <c r="Z55" s="717" t="s">
        <v>249</v>
      </c>
      <c r="AA55" s="718"/>
      <c r="AB55" s="718"/>
      <c r="AC55" s="718"/>
      <c r="AD55" s="719"/>
      <c r="AE55" s="1144" t="s">
        <v>613</v>
      </c>
      <c r="AF55" s="1145"/>
      <c r="AG55" s="888" t="s">
        <v>250</v>
      </c>
      <c r="AH55" s="889"/>
      <c r="AI55" s="889"/>
      <c r="AJ55" s="889"/>
      <c r="AK55" s="889"/>
      <c r="AL55" s="890"/>
      <c r="AM55" s="532"/>
      <c r="AN55" s="593"/>
      <c r="AO55" s="592"/>
      <c r="AP55" s="592"/>
      <c r="AQ55" s="592"/>
      <c r="AR55" s="592"/>
      <c r="AS55" s="592"/>
      <c r="AT55" s="592"/>
      <c r="AU55" s="592"/>
      <c r="AV55" s="592"/>
      <c r="AW55" s="542"/>
      <c r="AX55" s="543"/>
    </row>
    <row r="56" spans="2:50" s="523" customFormat="1" ht="18" customHeight="1" thickBot="1" x14ac:dyDescent="0.25">
      <c r="B56" s="730"/>
      <c r="C56" s="731"/>
      <c r="D56" s="992"/>
      <c r="E56" s="995"/>
      <c r="F56" s="996"/>
      <c r="G56" s="1000" t="s">
        <v>241</v>
      </c>
      <c r="H56" s="1001"/>
      <c r="I56" s="1001"/>
      <c r="J56" s="1001"/>
      <c r="K56" s="1002"/>
      <c r="L56" s="747" t="s">
        <v>352</v>
      </c>
      <c r="M56" s="748"/>
      <c r="N56" s="714" t="s">
        <v>351</v>
      </c>
      <c r="O56" s="715"/>
      <c r="P56" s="715"/>
      <c r="Q56" s="715"/>
      <c r="R56" s="715"/>
      <c r="S56" s="716"/>
      <c r="U56" s="728"/>
      <c r="V56" s="1125"/>
      <c r="W56" s="678" t="s">
        <v>384</v>
      </c>
      <c r="X56" s="732" t="s">
        <v>385</v>
      </c>
      <c r="Y56" s="734"/>
      <c r="Z56" s="717" t="s">
        <v>386</v>
      </c>
      <c r="AA56" s="718"/>
      <c r="AB56" s="718"/>
      <c r="AC56" s="718"/>
      <c r="AD56" s="719"/>
      <c r="AE56" s="1144" t="s">
        <v>614</v>
      </c>
      <c r="AF56" s="1174"/>
      <c r="AG56" s="888" t="s">
        <v>387</v>
      </c>
      <c r="AH56" s="889"/>
      <c r="AI56" s="889"/>
      <c r="AJ56" s="889"/>
      <c r="AK56" s="889"/>
      <c r="AL56" s="890"/>
      <c r="AM56" s="532"/>
      <c r="AN56" s="593"/>
      <c r="AO56" s="592"/>
      <c r="AP56" s="592"/>
      <c r="AQ56" s="592"/>
      <c r="AR56" s="592"/>
      <c r="AS56" s="592"/>
      <c r="AT56" s="592"/>
      <c r="AU56" s="592"/>
      <c r="AV56" s="592"/>
      <c r="AW56" s="542"/>
      <c r="AX56" s="543"/>
    </row>
    <row r="57" spans="2:50" s="523" customFormat="1" ht="18" customHeight="1" thickBot="1" x14ac:dyDescent="0.25">
      <c r="B57" s="590"/>
      <c r="C57" s="590"/>
      <c r="D57" s="596"/>
      <c r="E57" s="590"/>
      <c r="F57" s="590"/>
      <c r="G57" s="590"/>
      <c r="H57" s="590"/>
      <c r="I57" s="590"/>
      <c r="J57" s="590"/>
      <c r="K57" s="590"/>
      <c r="L57" s="597"/>
      <c r="M57" s="597"/>
      <c r="N57" s="590"/>
      <c r="O57" s="590"/>
      <c r="P57" s="590"/>
      <c r="Q57" s="590"/>
      <c r="R57" s="590"/>
      <c r="S57" s="590"/>
      <c r="U57" s="730"/>
      <c r="V57" s="731"/>
      <c r="W57" s="679" t="s">
        <v>389</v>
      </c>
      <c r="X57" s="722" t="s">
        <v>406</v>
      </c>
      <c r="Y57" s="735"/>
      <c r="Z57" s="714" t="s">
        <v>407</v>
      </c>
      <c r="AA57" s="715"/>
      <c r="AB57" s="715"/>
      <c r="AC57" s="715"/>
      <c r="AD57" s="716"/>
      <c r="AE57" s="1066" t="s">
        <v>404</v>
      </c>
      <c r="AF57" s="1175"/>
      <c r="AG57" s="891" t="s">
        <v>617</v>
      </c>
      <c r="AH57" s="892"/>
      <c r="AI57" s="892"/>
      <c r="AJ57" s="892"/>
      <c r="AK57" s="892"/>
      <c r="AL57" s="893"/>
      <c r="AM57" s="532"/>
      <c r="AN57" s="593"/>
      <c r="AO57" s="592"/>
      <c r="AP57" s="592"/>
      <c r="AQ57" s="592"/>
      <c r="AR57" s="592"/>
      <c r="AS57" s="592"/>
      <c r="AT57" s="592"/>
      <c r="AU57" s="592"/>
      <c r="AV57" s="592"/>
      <c r="AW57" s="542"/>
      <c r="AX57" s="543"/>
    </row>
    <row r="58" spans="2:50" s="523" customFormat="1" ht="18" customHeight="1" x14ac:dyDescent="0.2">
      <c r="B58" s="590"/>
      <c r="C58" s="590"/>
      <c r="D58" s="596"/>
      <c r="E58" s="590"/>
      <c r="F58" s="590"/>
      <c r="G58" s="590"/>
      <c r="H58" s="590"/>
      <c r="I58" s="590"/>
      <c r="J58" s="590"/>
      <c r="K58" s="590"/>
      <c r="L58" s="597"/>
      <c r="M58" s="597"/>
      <c r="N58" s="590"/>
      <c r="O58" s="590"/>
      <c r="P58" s="590"/>
      <c r="Q58" s="590"/>
      <c r="R58" s="590"/>
      <c r="S58" s="590"/>
      <c r="U58" s="598"/>
      <c r="V58" s="598"/>
      <c r="W58" s="592"/>
      <c r="X58" s="598"/>
      <c r="Y58" s="598"/>
      <c r="Z58" s="599"/>
      <c r="AA58" s="599"/>
      <c r="AB58" s="599"/>
      <c r="AC58" s="599"/>
      <c r="AD58" s="599"/>
      <c r="AE58" s="592"/>
      <c r="AF58" s="592"/>
      <c r="AG58" s="599"/>
      <c r="AH58" s="599"/>
      <c r="AI58" s="599"/>
      <c r="AJ58" s="599"/>
      <c r="AK58" s="599"/>
      <c r="AL58" s="599"/>
      <c r="AM58" s="532"/>
      <c r="AN58" s="593"/>
      <c r="AO58" s="592"/>
      <c r="AP58" s="592"/>
      <c r="AQ58" s="592"/>
      <c r="AR58" s="592"/>
      <c r="AS58" s="592"/>
      <c r="AT58" s="592"/>
      <c r="AU58" s="592"/>
      <c r="AV58" s="592"/>
      <c r="AW58" s="542"/>
      <c r="AX58" s="543"/>
    </row>
    <row r="59" spans="2:50" s="523" customFormat="1" ht="16.5" customHeight="1" x14ac:dyDescent="0.2">
      <c r="B59" s="600"/>
      <c r="C59" s="600"/>
      <c r="D59" s="601"/>
      <c r="E59" s="997"/>
      <c r="F59" s="998"/>
      <c r="G59" s="602"/>
      <c r="H59" s="603"/>
      <c r="I59" s="603"/>
      <c r="J59" s="603"/>
      <c r="K59" s="603"/>
      <c r="L59" s="604"/>
      <c r="M59" s="605"/>
      <c r="N59" s="606"/>
      <c r="O59" s="603"/>
      <c r="P59" s="603"/>
      <c r="Q59" s="603"/>
      <c r="R59" s="603"/>
      <c r="S59" s="607"/>
      <c r="T59" s="544"/>
      <c r="U59" s="600"/>
      <c r="V59" s="600"/>
      <c r="W59" s="600"/>
      <c r="X59" s="600"/>
      <c r="Y59" s="600"/>
      <c r="Z59" s="544"/>
      <c r="AA59" s="606"/>
      <c r="AB59" s="606"/>
      <c r="AC59" s="590"/>
      <c r="AD59" s="590"/>
      <c r="AE59" s="590"/>
      <c r="AF59" s="590"/>
      <c r="AG59" s="590"/>
      <c r="AH59" s="590"/>
      <c r="AI59" s="590"/>
      <c r="AJ59" s="590"/>
      <c r="AK59" s="590"/>
      <c r="AL59" s="590"/>
      <c r="AM59" s="592"/>
      <c r="AN59" s="592"/>
      <c r="AO59" s="592"/>
      <c r="AP59" s="592"/>
      <c r="AV59" s="590"/>
    </row>
    <row r="60" spans="2:50" s="523" customFormat="1" ht="18" customHeight="1" thickBot="1" x14ac:dyDescent="0.25">
      <c r="B60" s="608" t="s">
        <v>536</v>
      </c>
      <c r="C60" s="608"/>
      <c r="D60" s="609"/>
      <c r="E60" s="608"/>
      <c r="F60" s="608"/>
      <c r="G60" s="608"/>
      <c r="H60" s="608"/>
      <c r="N60" s="598"/>
      <c r="O60" s="598"/>
      <c r="P60" s="598"/>
      <c r="Q60" s="598"/>
      <c r="R60" s="598"/>
      <c r="S60" s="598"/>
      <c r="T60" s="598"/>
      <c r="U60" s="592"/>
      <c r="V60" s="592"/>
      <c r="W60" s="592"/>
      <c r="X60" s="592"/>
      <c r="Y60" s="592"/>
      <c r="Z60" s="592"/>
      <c r="AA60" s="592"/>
      <c r="AB60" s="592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2"/>
      <c r="AN60" s="592"/>
      <c r="AO60" s="592"/>
      <c r="AP60" s="592"/>
      <c r="AV60" s="590"/>
    </row>
    <row r="61" spans="2:50" s="523" customFormat="1" ht="18" customHeight="1" thickBot="1" x14ac:dyDescent="0.25">
      <c r="B61" s="736" t="s">
        <v>234</v>
      </c>
      <c r="C61" s="737"/>
      <c r="D61" s="526" t="s">
        <v>236</v>
      </c>
      <c r="E61" s="737" t="s">
        <v>117</v>
      </c>
      <c r="F61" s="737"/>
      <c r="G61" s="688" t="s">
        <v>252</v>
      </c>
      <c r="H61" s="689"/>
      <c r="I61" s="689"/>
      <c r="J61" s="689"/>
      <c r="K61" s="690"/>
      <c r="L61" s="688" t="s">
        <v>251</v>
      </c>
      <c r="M61" s="689"/>
      <c r="N61" s="689"/>
      <c r="O61" s="689"/>
      <c r="P61" s="690"/>
      <c r="Q61" s="983" t="s">
        <v>379</v>
      </c>
      <c r="R61" s="985"/>
      <c r="S61" s="688" t="s">
        <v>242</v>
      </c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  <c r="AH61" s="689"/>
      <c r="AI61" s="690"/>
      <c r="AJ61" s="688" t="s">
        <v>1</v>
      </c>
      <c r="AK61" s="689"/>
      <c r="AL61" s="690"/>
      <c r="AM61" s="590"/>
      <c r="AN61" s="1194"/>
      <c r="AO61" s="1194"/>
    </row>
    <row r="62" spans="2:50" s="523" customFormat="1" ht="18" customHeight="1" thickBot="1" x14ac:dyDescent="0.25">
      <c r="B62" s="757" t="s">
        <v>618</v>
      </c>
      <c r="C62" s="758"/>
      <c r="D62" s="610" t="s">
        <v>620</v>
      </c>
      <c r="E62" s="758" t="s">
        <v>622</v>
      </c>
      <c r="F62" s="759"/>
      <c r="G62" s="720" t="s">
        <v>624</v>
      </c>
      <c r="H62" s="721"/>
      <c r="I62" s="721"/>
      <c r="J62" s="721"/>
      <c r="K62" s="763"/>
      <c r="L62" s="760" t="s">
        <v>623</v>
      </c>
      <c r="M62" s="761"/>
      <c r="N62" s="761"/>
      <c r="O62" s="761"/>
      <c r="P62" s="762"/>
      <c r="Q62" s="745" t="s">
        <v>625</v>
      </c>
      <c r="R62" s="746"/>
      <c r="S62" s="1176" t="s">
        <v>665</v>
      </c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8"/>
      <c r="AJ62" s="688"/>
      <c r="AK62" s="689"/>
      <c r="AL62" s="690"/>
      <c r="AM62" s="590"/>
      <c r="AN62" s="592"/>
      <c r="AO62" s="592"/>
    </row>
    <row r="63" spans="2:50" s="523" customFormat="1" ht="18" customHeight="1" thickBot="1" x14ac:dyDescent="0.25">
      <c r="B63" s="757" t="s">
        <v>619</v>
      </c>
      <c r="C63" s="758"/>
      <c r="D63" s="610" t="s">
        <v>620</v>
      </c>
      <c r="E63" s="758" t="s">
        <v>621</v>
      </c>
      <c r="F63" s="759"/>
      <c r="G63" s="760" t="s">
        <v>626</v>
      </c>
      <c r="H63" s="761"/>
      <c r="I63" s="761"/>
      <c r="J63" s="761"/>
      <c r="K63" s="762"/>
      <c r="L63" s="720" t="s">
        <v>627</v>
      </c>
      <c r="M63" s="721"/>
      <c r="N63" s="721"/>
      <c r="O63" s="721"/>
      <c r="P63" s="763"/>
      <c r="Q63" s="745" t="s">
        <v>628</v>
      </c>
      <c r="R63" s="746"/>
      <c r="S63" s="720" t="s">
        <v>629</v>
      </c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63"/>
      <c r="AJ63" s="688"/>
      <c r="AK63" s="689"/>
      <c r="AL63" s="690"/>
      <c r="AM63" s="590"/>
      <c r="AN63" s="592"/>
      <c r="AO63" s="592"/>
    </row>
    <row r="64" spans="2:50" s="523" customFormat="1" ht="18" customHeight="1" x14ac:dyDescent="0.2">
      <c r="B64" s="611"/>
      <c r="C64" s="611"/>
      <c r="D64" s="596"/>
      <c r="E64" s="611"/>
      <c r="F64" s="611"/>
      <c r="G64" s="545"/>
      <c r="H64" s="612"/>
      <c r="I64" s="612"/>
      <c r="J64" s="612"/>
      <c r="K64" s="612"/>
      <c r="L64" s="599"/>
      <c r="M64" s="599"/>
      <c r="N64" s="599"/>
      <c r="O64" s="599"/>
      <c r="P64" s="599"/>
      <c r="Q64" s="613"/>
      <c r="R64" s="613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590"/>
      <c r="AI64" s="590"/>
      <c r="AJ64" s="590"/>
      <c r="AK64" s="590"/>
      <c r="AL64" s="590"/>
      <c r="AM64" s="590"/>
      <c r="AN64" s="592"/>
      <c r="AO64" s="592"/>
    </row>
    <row r="65" spans="2:45" s="523" customFormat="1" ht="18" customHeight="1" x14ac:dyDescent="0.2">
      <c r="B65" s="598"/>
      <c r="C65" s="598"/>
      <c r="D65" s="614"/>
      <c r="E65" s="611"/>
      <c r="F65" s="611"/>
      <c r="G65" s="545"/>
      <c r="H65" s="615"/>
      <c r="I65" s="592"/>
      <c r="J65" s="592"/>
      <c r="K65" s="592"/>
      <c r="L65" s="599"/>
      <c r="M65" s="599"/>
      <c r="N65" s="599"/>
      <c r="O65" s="599"/>
      <c r="P65" s="599"/>
      <c r="Q65" s="613"/>
      <c r="R65" s="613"/>
      <c r="S65" s="599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0"/>
      <c r="AI65" s="590"/>
      <c r="AJ65" s="590"/>
      <c r="AK65" s="590"/>
      <c r="AL65" s="590"/>
      <c r="AM65" s="590"/>
      <c r="AN65" s="592"/>
      <c r="AO65" s="592"/>
    </row>
    <row r="66" spans="2:45" s="523" customFormat="1" ht="18" customHeight="1" thickBot="1" x14ac:dyDescent="0.25">
      <c r="B66" s="608" t="s">
        <v>417</v>
      </c>
      <c r="C66" s="608"/>
      <c r="D66" s="609"/>
      <c r="E66" s="608"/>
      <c r="F66" s="608"/>
      <c r="G66" s="608"/>
      <c r="H66" s="608"/>
      <c r="I66" s="608"/>
      <c r="J66" s="608"/>
      <c r="K66" s="608"/>
      <c r="R66" s="590"/>
    </row>
    <row r="67" spans="2:45" s="523" customFormat="1" ht="17.25" customHeight="1" thickBot="1" x14ac:dyDescent="0.25">
      <c r="B67" s="736" t="s">
        <v>234</v>
      </c>
      <c r="C67" s="737"/>
      <c r="D67" s="524" t="s">
        <v>236</v>
      </c>
      <c r="E67" s="1026" t="s">
        <v>117</v>
      </c>
      <c r="F67" s="1027"/>
      <c r="G67" s="983" t="s">
        <v>235</v>
      </c>
      <c r="H67" s="984"/>
      <c r="I67" s="984"/>
      <c r="J67" s="984"/>
      <c r="K67" s="985"/>
      <c r="L67" s="688" t="s">
        <v>379</v>
      </c>
      <c r="M67" s="690"/>
      <c r="N67" s="688" t="s">
        <v>350</v>
      </c>
      <c r="O67" s="689"/>
      <c r="P67" s="689"/>
      <c r="Q67" s="689"/>
      <c r="R67" s="689"/>
      <c r="S67" s="689"/>
      <c r="T67" s="689"/>
      <c r="U67" s="689"/>
      <c r="V67" s="690"/>
      <c r="W67" s="688" t="s">
        <v>349</v>
      </c>
      <c r="X67" s="689"/>
      <c r="Y67" s="689"/>
      <c r="Z67" s="689"/>
      <c r="AA67" s="689"/>
      <c r="AB67" s="689"/>
      <c r="AC67" s="689"/>
      <c r="AD67" s="689"/>
      <c r="AE67" s="689"/>
      <c r="AF67" s="983" t="s">
        <v>242</v>
      </c>
      <c r="AG67" s="984"/>
      <c r="AH67" s="984"/>
      <c r="AI67" s="984"/>
      <c r="AJ67" s="984"/>
      <c r="AK67" s="984"/>
      <c r="AL67" s="984"/>
      <c r="AM67" s="984"/>
      <c r="AN67" s="984"/>
      <c r="AO67" s="984"/>
      <c r="AP67" s="984"/>
      <c r="AQ67" s="985"/>
      <c r="AR67" s="689" t="s">
        <v>1</v>
      </c>
      <c r="AS67" s="690"/>
    </row>
    <row r="68" spans="2:45" s="523" customFormat="1" ht="18" customHeight="1" thickBot="1" x14ac:dyDescent="0.25">
      <c r="B68" s="764" t="s">
        <v>533</v>
      </c>
      <c r="C68" s="765"/>
      <c r="D68" s="616" t="s">
        <v>534</v>
      </c>
      <c r="E68" s="1005" t="s">
        <v>535</v>
      </c>
      <c r="F68" s="1006"/>
      <c r="G68" s="1007" t="s">
        <v>592</v>
      </c>
      <c r="H68" s="1008"/>
      <c r="I68" s="1008"/>
      <c r="J68" s="1008"/>
      <c r="K68" s="1009"/>
      <c r="L68" s="1201">
        <v>44044</v>
      </c>
      <c r="M68" s="1202"/>
      <c r="N68" s="1203" t="s">
        <v>593</v>
      </c>
      <c r="O68" s="1204"/>
      <c r="P68" s="1204"/>
      <c r="Q68" s="1204"/>
      <c r="R68" s="1204"/>
      <c r="S68" s="1204"/>
      <c r="T68" s="1204"/>
      <c r="U68" s="1204"/>
      <c r="V68" s="1205"/>
      <c r="W68" s="720" t="s">
        <v>633</v>
      </c>
      <c r="X68" s="721"/>
      <c r="Y68" s="721"/>
      <c r="Z68" s="721"/>
      <c r="AA68" s="721"/>
      <c r="AB68" s="721"/>
      <c r="AC68" s="721"/>
      <c r="AD68" s="721"/>
      <c r="AE68" s="721"/>
      <c r="AF68" s="1185" t="s">
        <v>639</v>
      </c>
      <c r="AG68" s="1186"/>
      <c r="AH68" s="1186"/>
      <c r="AI68" s="1186"/>
      <c r="AJ68" s="1186"/>
      <c r="AK68" s="1186"/>
      <c r="AL68" s="1186"/>
      <c r="AM68" s="1186"/>
      <c r="AN68" s="1186"/>
      <c r="AO68" s="1186"/>
      <c r="AP68" s="1186"/>
      <c r="AQ68" s="1187"/>
      <c r="AR68" s="1060"/>
      <c r="AS68" s="1061"/>
    </row>
    <row r="69" spans="2:45" s="523" customFormat="1" ht="18" customHeight="1" x14ac:dyDescent="0.2">
      <c r="B69" s="1030" t="s">
        <v>630</v>
      </c>
      <c r="C69" s="1031"/>
      <c r="D69" s="617" t="s">
        <v>550</v>
      </c>
      <c r="E69" s="1183" t="s">
        <v>585</v>
      </c>
      <c r="F69" s="1184"/>
      <c r="G69" s="810" t="s">
        <v>590</v>
      </c>
      <c r="H69" s="811"/>
      <c r="I69" s="811"/>
      <c r="J69" s="811"/>
      <c r="K69" s="812"/>
      <c r="L69" s="1197">
        <v>44287</v>
      </c>
      <c r="M69" s="1198"/>
      <c r="N69" s="708" t="s">
        <v>586</v>
      </c>
      <c r="O69" s="709"/>
      <c r="P69" s="709"/>
      <c r="Q69" s="709"/>
      <c r="R69" s="709"/>
      <c r="S69" s="709"/>
      <c r="T69" s="709"/>
      <c r="U69" s="709"/>
      <c r="V69" s="710"/>
      <c r="W69" s="708" t="s">
        <v>637</v>
      </c>
      <c r="X69" s="709"/>
      <c r="Y69" s="709"/>
      <c r="Z69" s="709"/>
      <c r="AA69" s="709"/>
      <c r="AB69" s="709"/>
      <c r="AC69" s="709"/>
      <c r="AD69" s="709"/>
      <c r="AE69" s="709"/>
      <c r="AF69" s="1188" t="s">
        <v>640</v>
      </c>
      <c r="AG69" s="1189"/>
      <c r="AH69" s="1189"/>
      <c r="AI69" s="1189"/>
      <c r="AJ69" s="1189"/>
      <c r="AK69" s="1189"/>
      <c r="AL69" s="1189"/>
      <c r="AM69" s="1189"/>
      <c r="AN69" s="1189"/>
      <c r="AO69" s="1189"/>
      <c r="AP69" s="1189"/>
      <c r="AQ69" s="1190"/>
      <c r="AR69" s="1062"/>
      <c r="AS69" s="1063"/>
    </row>
    <row r="70" spans="2:45" s="523" customFormat="1" ht="18" customHeight="1" x14ac:dyDescent="0.2">
      <c r="B70" s="1032"/>
      <c r="C70" s="1033"/>
      <c r="D70" s="549" t="s">
        <v>587</v>
      </c>
      <c r="E70" s="1181" t="s">
        <v>588</v>
      </c>
      <c r="F70" s="1182"/>
      <c r="G70" s="888" t="s">
        <v>591</v>
      </c>
      <c r="H70" s="889"/>
      <c r="I70" s="889"/>
      <c r="J70" s="889"/>
      <c r="K70" s="890"/>
      <c r="L70" s="1195">
        <v>44287</v>
      </c>
      <c r="M70" s="1196"/>
      <c r="N70" s="711" t="s">
        <v>589</v>
      </c>
      <c r="O70" s="712"/>
      <c r="P70" s="712"/>
      <c r="Q70" s="712"/>
      <c r="R70" s="712"/>
      <c r="S70" s="712"/>
      <c r="T70" s="712"/>
      <c r="U70" s="712"/>
      <c r="V70" s="713"/>
      <c r="W70" s="711" t="s">
        <v>638</v>
      </c>
      <c r="X70" s="712"/>
      <c r="Y70" s="712"/>
      <c r="Z70" s="712"/>
      <c r="AA70" s="712"/>
      <c r="AB70" s="712"/>
      <c r="AC70" s="712"/>
      <c r="AD70" s="712"/>
      <c r="AE70" s="712"/>
      <c r="AF70" s="1191" t="s">
        <v>641</v>
      </c>
      <c r="AG70" s="1192"/>
      <c r="AH70" s="1192"/>
      <c r="AI70" s="1192"/>
      <c r="AJ70" s="1192"/>
      <c r="AK70" s="1192"/>
      <c r="AL70" s="1192"/>
      <c r="AM70" s="1192"/>
      <c r="AN70" s="1192"/>
      <c r="AO70" s="1192"/>
      <c r="AP70" s="1192"/>
      <c r="AQ70" s="1193"/>
      <c r="AR70" s="1064"/>
      <c r="AS70" s="1065"/>
    </row>
    <row r="71" spans="2:45" s="523" customFormat="1" ht="18" customHeight="1" thickBot="1" x14ac:dyDescent="0.25">
      <c r="B71" s="1034"/>
      <c r="C71" s="1035"/>
      <c r="D71" s="618" t="s">
        <v>581</v>
      </c>
      <c r="E71" s="1179" t="s">
        <v>582</v>
      </c>
      <c r="F71" s="1180"/>
      <c r="G71" s="891" t="s">
        <v>583</v>
      </c>
      <c r="H71" s="892"/>
      <c r="I71" s="892"/>
      <c r="J71" s="892"/>
      <c r="K71" s="893"/>
      <c r="L71" s="1199">
        <v>44197</v>
      </c>
      <c r="M71" s="1200"/>
      <c r="N71" s="714" t="s">
        <v>584</v>
      </c>
      <c r="O71" s="715"/>
      <c r="P71" s="715"/>
      <c r="Q71" s="715"/>
      <c r="R71" s="715"/>
      <c r="S71" s="715"/>
      <c r="T71" s="715"/>
      <c r="U71" s="715"/>
      <c r="V71" s="716"/>
      <c r="W71" s="714" t="s">
        <v>636</v>
      </c>
      <c r="X71" s="715"/>
      <c r="Y71" s="715"/>
      <c r="Z71" s="715"/>
      <c r="AA71" s="715"/>
      <c r="AB71" s="715"/>
      <c r="AC71" s="715"/>
      <c r="AD71" s="715"/>
      <c r="AE71" s="715"/>
      <c r="AF71" s="1054" t="s">
        <v>640</v>
      </c>
      <c r="AG71" s="1055"/>
      <c r="AH71" s="1055"/>
      <c r="AI71" s="1055"/>
      <c r="AJ71" s="1055"/>
      <c r="AK71" s="1055"/>
      <c r="AL71" s="1055"/>
      <c r="AM71" s="1055"/>
      <c r="AN71" s="1055"/>
      <c r="AO71" s="1055"/>
      <c r="AP71" s="1055"/>
      <c r="AQ71" s="1056"/>
      <c r="AR71" s="1066"/>
      <c r="AS71" s="1067"/>
    </row>
    <row r="72" spans="2:45" s="523" customFormat="1" ht="38.25" customHeight="1" thickBot="1" x14ac:dyDescent="0.25">
      <c r="B72" s="1041" t="s">
        <v>618</v>
      </c>
      <c r="C72" s="1042"/>
      <c r="D72" s="619" t="s">
        <v>323</v>
      </c>
      <c r="E72" s="743" t="s">
        <v>632</v>
      </c>
      <c r="F72" s="744"/>
      <c r="G72" s="749" t="s">
        <v>631</v>
      </c>
      <c r="H72" s="750"/>
      <c r="I72" s="750"/>
      <c r="J72" s="750"/>
      <c r="K72" s="751"/>
      <c r="L72" s="752">
        <v>44287</v>
      </c>
      <c r="M72" s="753"/>
      <c r="N72" s="754" t="s">
        <v>634</v>
      </c>
      <c r="O72" s="755"/>
      <c r="P72" s="755"/>
      <c r="Q72" s="755"/>
      <c r="R72" s="755"/>
      <c r="S72" s="755"/>
      <c r="T72" s="755"/>
      <c r="U72" s="755"/>
      <c r="V72" s="756"/>
      <c r="W72" s="1052" t="s">
        <v>635</v>
      </c>
      <c r="X72" s="1053"/>
      <c r="Y72" s="1053"/>
      <c r="Z72" s="1053"/>
      <c r="AA72" s="1053"/>
      <c r="AB72" s="1053"/>
      <c r="AC72" s="1053"/>
      <c r="AD72" s="1053"/>
      <c r="AE72" s="1053"/>
      <c r="AF72" s="1057" t="s">
        <v>665</v>
      </c>
      <c r="AG72" s="1058"/>
      <c r="AH72" s="1058"/>
      <c r="AI72" s="1058"/>
      <c r="AJ72" s="1058"/>
      <c r="AK72" s="1058"/>
      <c r="AL72" s="1058"/>
      <c r="AM72" s="1058"/>
      <c r="AN72" s="1058"/>
      <c r="AO72" s="1058"/>
      <c r="AP72" s="1058"/>
      <c r="AQ72" s="1059"/>
      <c r="AR72" s="1068"/>
      <c r="AS72" s="1069"/>
    </row>
    <row r="73" spans="2:45" s="523" customFormat="1" ht="18" customHeight="1" x14ac:dyDescent="0.2">
      <c r="B73" s="611"/>
      <c r="C73" s="611"/>
      <c r="D73" s="596"/>
      <c r="E73" s="598"/>
      <c r="F73" s="598"/>
      <c r="G73" s="599"/>
      <c r="H73" s="599"/>
      <c r="I73" s="599"/>
      <c r="J73" s="599"/>
      <c r="K73" s="599"/>
      <c r="L73" s="620"/>
      <c r="M73" s="620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621"/>
      <c r="AG73" s="621"/>
      <c r="AH73" s="621"/>
      <c r="AI73" s="621"/>
      <c r="AJ73" s="621"/>
      <c r="AK73" s="621"/>
      <c r="AL73" s="621"/>
      <c r="AM73" s="621"/>
      <c r="AN73" s="592"/>
      <c r="AO73" s="592"/>
    </row>
    <row r="74" spans="2:45" s="523" customFormat="1" ht="18.75" customHeight="1" x14ac:dyDescent="0.2">
      <c r="D74" s="531"/>
      <c r="AM74" s="592"/>
      <c r="AN74" s="613"/>
    </row>
    <row r="75" spans="2:45" s="523" customFormat="1" ht="19.5" customHeight="1" thickBot="1" x14ac:dyDescent="0.25">
      <c r="B75" s="523" t="s">
        <v>408</v>
      </c>
      <c r="D75" s="531"/>
    </row>
    <row r="76" spans="2:45" s="523" customFormat="1" ht="18.75" customHeight="1" thickBot="1" x14ac:dyDescent="0.25">
      <c r="B76" s="1018" t="s">
        <v>253</v>
      </c>
      <c r="C76" s="1038"/>
      <c r="D76" s="688" t="s">
        <v>254</v>
      </c>
      <c r="E76" s="689"/>
      <c r="F76" s="689"/>
      <c r="G76" s="690"/>
      <c r="H76" s="688" t="s">
        <v>255</v>
      </c>
      <c r="I76" s="689"/>
      <c r="J76" s="689"/>
      <c r="K76" s="690"/>
      <c r="L76" s="688" t="s">
        <v>256</v>
      </c>
      <c r="M76" s="689"/>
      <c r="N76" s="689"/>
      <c r="O76" s="690"/>
      <c r="P76" s="688" t="s">
        <v>377</v>
      </c>
      <c r="Q76" s="689"/>
      <c r="R76" s="689"/>
      <c r="S76" s="690"/>
      <c r="T76" s="688" t="s">
        <v>243</v>
      </c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90"/>
      <c r="AF76" s="1043" t="s">
        <v>378</v>
      </c>
      <c r="AG76" s="1044"/>
      <c r="AH76" s="1045"/>
      <c r="AI76" s="1043" t="s">
        <v>340</v>
      </c>
      <c r="AJ76" s="1050"/>
      <c r="AK76" s="1050"/>
      <c r="AL76" s="1050"/>
      <c r="AM76" s="1050"/>
      <c r="AN76" s="1050"/>
      <c r="AO76" s="1050"/>
      <c r="AP76" s="1050"/>
      <c r="AQ76" s="1050"/>
      <c r="AR76" s="1050"/>
      <c r="AS76" s="1051"/>
    </row>
    <row r="77" spans="2:45" s="523" customFormat="1" ht="18.75" customHeight="1" x14ac:dyDescent="0.2">
      <c r="B77" s="882"/>
      <c r="C77" s="1039"/>
      <c r="D77" s="1028" t="s">
        <v>257</v>
      </c>
      <c r="E77" s="878" t="s">
        <v>258</v>
      </c>
      <c r="F77" s="880" t="s">
        <v>259</v>
      </c>
      <c r="G77" s="1036" t="s">
        <v>260</v>
      </c>
      <c r="H77" s="884" t="s">
        <v>257</v>
      </c>
      <c r="I77" s="878" t="s">
        <v>258</v>
      </c>
      <c r="J77" s="880" t="s">
        <v>259</v>
      </c>
      <c r="K77" s="1036" t="s">
        <v>260</v>
      </c>
      <c r="L77" s="886" t="s">
        <v>257</v>
      </c>
      <c r="M77" s="878" t="s">
        <v>258</v>
      </c>
      <c r="N77" s="880" t="s">
        <v>259</v>
      </c>
      <c r="O77" s="1018" t="s">
        <v>260</v>
      </c>
      <c r="P77" s="882" t="s">
        <v>257</v>
      </c>
      <c r="Q77" s="878" t="s">
        <v>258</v>
      </c>
      <c r="R77" s="880" t="s">
        <v>259</v>
      </c>
      <c r="S77" s="1036" t="s">
        <v>260</v>
      </c>
      <c r="T77" s="1019" t="s">
        <v>261</v>
      </c>
      <c r="U77" s="1020"/>
      <c r="V77" s="1020"/>
      <c r="W77" s="1021"/>
      <c r="X77" s="740" t="s">
        <v>262</v>
      </c>
      <c r="Y77" s="741"/>
      <c r="Z77" s="741"/>
      <c r="AA77" s="742"/>
      <c r="AB77" s="738" t="s">
        <v>263</v>
      </c>
      <c r="AC77" s="739"/>
      <c r="AD77" s="739"/>
      <c r="AE77" s="1036" t="s">
        <v>264</v>
      </c>
      <c r="AF77" s="1022" t="s">
        <v>324</v>
      </c>
      <c r="AG77" s="1046" t="s">
        <v>363</v>
      </c>
      <c r="AH77" s="1024" t="s">
        <v>325</v>
      </c>
      <c r="AI77" s="622" t="s">
        <v>335</v>
      </c>
      <c r="AJ77" s="623" t="s">
        <v>336</v>
      </c>
      <c r="AK77" s="740" t="s">
        <v>337</v>
      </c>
      <c r="AL77" s="741"/>
      <c r="AM77" s="741"/>
      <c r="AN77" s="742"/>
      <c r="AO77" s="1010" t="s">
        <v>338</v>
      </c>
      <c r="AP77" s="1010"/>
      <c r="AQ77" s="1010" t="s">
        <v>339</v>
      </c>
      <c r="AR77" s="1011"/>
      <c r="AS77" s="1048" t="s">
        <v>264</v>
      </c>
    </row>
    <row r="78" spans="2:45" s="523" customFormat="1" ht="18.75" customHeight="1" thickBot="1" x14ac:dyDescent="0.25">
      <c r="B78" s="883"/>
      <c r="C78" s="1040"/>
      <c r="D78" s="1029"/>
      <c r="E78" s="879"/>
      <c r="F78" s="881"/>
      <c r="G78" s="1037"/>
      <c r="H78" s="885"/>
      <c r="I78" s="879"/>
      <c r="J78" s="881"/>
      <c r="K78" s="1037"/>
      <c r="L78" s="887"/>
      <c r="M78" s="879"/>
      <c r="N78" s="881"/>
      <c r="O78" s="883"/>
      <c r="P78" s="883"/>
      <c r="Q78" s="879"/>
      <c r="R78" s="881"/>
      <c r="S78" s="1037"/>
      <c r="T78" s="624" t="s">
        <v>265</v>
      </c>
      <c r="U78" s="625" t="s">
        <v>266</v>
      </c>
      <c r="V78" s="625" t="s">
        <v>267</v>
      </c>
      <c r="W78" s="626" t="s">
        <v>260</v>
      </c>
      <c r="X78" s="627" t="s">
        <v>265</v>
      </c>
      <c r="Y78" s="628" t="s">
        <v>266</v>
      </c>
      <c r="Z78" s="628" t="s">
        <v>267</v>
      </c>
      <c r="AA78" s="626" t="s">
        <v>260</v>
      </c>
      <c r="AB78" s="627" t="s">
        <v>265</v>
      </c>
      <c r="AC78" s="625" t="s">
        <v>268</v>
      </c>
      <c r="AD78" s="629" t="s">
        <v>260</v>
      </c>
      <c r="AE78" s="1037"/>
      <c r="AF78" s="1023"/>
      <c r="AG78" s="1047"/>
      <c r="AH78" s="1025"/>
      <c r="AI78" s="630" t="s">
        <v>269</v>
      </c>
      <c r="AJ78" s="631" t="s">
        <v>269</v>
      </c>
      <c r="AK78" s="631" t="s">
        <v>270</v>
      </c>
      <c r="AL78" s="631" t="s">
        <v>271</v>
      </c>
      <c r="AM78" s="631" t="s">
        <v>258</v>
      </c>
      <c r="AN78" s="631" t="s">
        <v>259</v>
      </c>
      <c r="AO78" s="631" t="s">
        <v>270</v>
      </c>
      <c r="AP78" s="631" t="s">
        <v>271</v>
      </c>
      <c r="AQ78" s="631" t="s">
        <v>270</v>
      </c>
      <c r="AR78" s="632" t="s">
        <v>271</v>
      </c>
      <c r="AS78" s="1049"/>
    </row>
    <row r="79" spans="2:45" s="523" customFormat="1" ht="18.75" customHeight="1" x14ac:dyDescent="0.2">
      <c r="B79" s="1014" t="s">
        <v>420</v>
      </c>
      <c r="C79" s="1015"/>
      <c r="D79" s="633">
        <v>45</v>
      </c>
      <c r="E79" s="634">
        <v>338</v>
      </c>
      <c r="F79" s="635">
        <v>2</v>
      </c>
      <c r="G79" s="636">
        <f>SUM(D79:F79)</f>
        <v>385</v>
      </c>
      <c r="H79" s="637">
        <v>992</v>
      </c>
      <c r="I79" s="634">
        <v>3</v>
      </c>
      <c r="J79" s="635">
        <v>4</v>
      </c>
      <c r="K79" s="636">
        <f>SUM(H79:J79)</f>
        <v>999</v>
      </c>
      <c r="L79" s="638">
        <v>566</v>
      </c>
      <c r="M79" s="634">
        <v>16</v>
      </c>
      <c r="N79" s="635">
        <v>4</v>
      </c>
      <c r="O79" s="639">
        <f>SUM(L79:N79)</f>
        <v>586</v>
      </c>
      <c r="P79" s="640">
        <v>11</v>
      </c>
      <c r="Q79" s="641">
        <v>0</v>
      </c>
      <c r="R79" s="642">
        <v>0</v>
      </c>
      <c r="S79" s="643">
        <f>SUM(P79:R79)</f>
        <v>11</v>
      </c>
      <c r="T79" s="639">
        <v>162</v>
      </c>
      <c r="U79" s="634">
        <v>1</v>
      </c>
      <c r="V79" s="634">
        <v>31</v>
      </c>
      <c r="W79" s="634">
        <f>SUM(T79:V79)</f>
        <v>194</v>
      </c>
      <c r="X79" s="635">
        <v>22</v>
      </c>
      <c r="Y79" s="634">
        <v>9</v>
      </c>
      <c r="Z79" s="634">
        <v>0</v>
      </c>
      <c r="AA79" s="634">
        <f>SUM(X79:Z79)</f>
        <v>31</v>
      </c>
      <c r="AB79" s="644">
        <v>51</v>
      </c>
      <c r="AC79" s="641">
        <v>5</v>
      </c>
      <c r="AD79" s="638">
        <f>SUM(AB80:AC80)</f>
        <v>55</v>
      </c>
      <c r="AE79" s="636">
        <f>W79+AA79+AD79</f>
        <v>280</v>
      </c>
      <c r="AF79" s="575">
        <v>1</v>
      </c>
      <c r="AG79" s="645">
        <v>1</v>
      </c>
      <c r="AH79" s="646">
        <f>SUM(AF79:AG79)</f>
        <v>2</v>
      </c>
      <c r="AI79" s="647">
        <v>4</v>
      </c>
      <c r="AJ79" s="634">
        <v>6</v>
      </c>
      <c r="AK79" s="634">
        <v>46</v>
      </c>
      <c r="AL79" s="634">
        <v>2</v>
      </c>
      <c r="AM79" s="641">
        <v>1</v>
      </c>
      <c r="AN79" s="634">
        <v>1</v>
      </c>
      <c r="AO79" s="634">
        <v>8</v>
      </c>
      <c r="AP79" s="634">
        <v>2</v>
      </c>
      <c r="AQ79" s="634">
        <v>2</v>
      </c>
      <c r="AR79" s="635">
        <v>1</v>
      </c>
      <c r="AS79" s="636">
        <f>SUM(AI79:AR79)</f>
        <v>73</v>
      </c>
    </row>
    <row r="80" spans="2:45" s="523" customFormat="1" ht="18.75" customHeight="1" thickBot="1" x14ac:dyDescent="0.25">
      <c r="B80" s="1016" t="s">
        <v>421</v>
      </c>
      <c r="C80" s="1017"/>
      <c r="D80" s="648">
        <v>42</v>
      </c>
      <c r="E80" s="649">
        <v>321</v>
      </c>
      <c r="F80" s="650">
        <v>2</v>
      </c>
      <c r="G80" s="651">
        <f>SUM(D80:F80)</f>
        <v>365</v>
      </c>
      <c r="H80" s="652">
        <v>978</v>
      </c>
      <c r="I80" s="649">
        <v>3</v>
      </c>
      <c r="J80" s="650">
        <v>3</v>
      </c>
      <c r="K80" s="651">
        <f>SUM(H80:J80)</f>
        <v>984</v>
      </c>
      <c r="L80" s="653">
        <v>560</v>
      </c>
      <c r="M80" s="649">
        <v>16</v>
      </c>
      <c r="N80" s="650">
        <v>3</v>
      </c>
      <c r="O80" s="654">
        <f>SUM(L80:N80)</f>
        <v>579</v>
      </c>
      <c r="P80" s="655">
        <v>14</v>
      </c>
      <c r="Q80" s="656">
        <v>0</v>
      </c>
      <c r="R80" s="657">
        <v>1</v>
      </c>
      <c r="S80" s="658">
        <f>SUM(P80:R80)</f>
        <v>15</v>
      </c>
      <c r="T80" s="652">
        <v>159</v>
      </c>
      <c r="U80" s="649">
        <v>1</v>
      </c>
      <c r="V80" s="649">
        <v>31</v>
      </c>
      <c r="W80" s="649">
        <f>SUM(T80:V80)</f>
        <v>191</v>
      </c>
      <c r="X80" s="650">
        <v>22</v>
      </c>
      <c r="Y80" s="649">
        <v>8</v>
      </c>
      <c r="Z80" s="649">
        <v>1</v>
      </c>
      <c r="AA80" s="649">
        <f>SUM(X80:Z80)</f>
        <v>31</v>
      </c>
      <c r="AB80" s="659">
        <v>50</v>
      </c>
      <c r="AC80" s="656">
        <v>5</v>
      </c>
      <c r="AD80" s="650">
        <f>SUM(AB80:AC80)</f>
        <v>55</v>
      </c>
      <c r="AE80" s="651">
        <f>W80+AA80+AD80</f>
        <v>277</v>
      </c>
      <c r="AF80" s="660">
        <v>1</v>
      </c>
      <c r="AG80" s="661">
        <v>1</v>
      </c>
      <c r="AH80" s="662">
        <f>SUM(AF80:AG80)</f>
        <v>2</v>
      </c>
      <c r="AI80" s="663">
        <v>4</v>
      </c>
      <c r="AJ80" s="649">
        <v>6</v>
      </c>
      <c r="AK80" s="649">
        <v>47</v>
      </c>
      <c r="AL80" s="649">
        <v>2</v>
      </c>
      <c r="AM80" s="656">
        <v>1</v>
      </c>
      <c r="AN80" s="649">
        <v>1</v>
      </c>
      <c r="AO80" s="649">
        <v>8</v>
      </c>
      <c r="AP80" s="649">
        <v>2</v>
      </c>
      <c r="AQ80" s="649">
        <v>2</v>
      </c>
      <c r="AR80" s="650">
        <v>1</v>
      </c>
      <c r="AS80" s="651">
        <f>SUM(AI80:AR80)</f>
        <v>74</v>
      </c>
    </row>
    <row r="81" spans="2:45" s="523" customFormat="1" ht="18.75" customHeight="1" thickTop="1" thickBot="1" x14ac:dyDescent="0.25">
      <c r="B81" s="1012" t="s">
        <v>272</v>
      </c>
      <c r="C81" s="1013"/>
      <c r="D81" s="664">
        <f t="shared" ref="D81:AS81" si="0">D80-D79</f>
        <v>-3</v>
      </c>
      <c r="E81" s="665">
        <f t="shared" si="0"/>
        <v>-17</v>
      </c>
      <c r="F81" s="664">
        <f t="shared" si="0"/>
        <v>0</v>
      </c>
      <c r="G81" s="666">
        <f t="shared" si="0"/>
        <v>-20</v>
      </c>
      <c r="H81" s="664">
        <f>H80-H79</f>
        <v>-14</v>
      </c>
      <c r="I81" s="665">
        <f t="shared" si="0"/>
        <v>0</v>
      </c>
      <c r="J81" s="664">
        <f t="shared" si="0"/>
        <v>-1</v>
      </c>
      <c r="K81" s="666">
        <f t="shared" si="0"/>
        <v>-15</v>
      </c>
      <c r="L81" s="664">
        <f t="shared" si="0"/>
        <v>-6</v>
      </c>
      <c r="M81" s="665">
        <f t="shared" si="0"/>
        <v>0</v>
      </c>
      <c r="N81" s="664">
        <f t="shared" si="0"/>
        <v>-1</v>
      </c>
      <c r="O81" s="666">
        <f t="shared" si="0"/>
        <v>-7</v>
      </c>
      <c r="P81" s="664">
        <f t="shared" si="0"/>
        <v>3</v>
      </c>
      <c r="Q81" s="665">
        <f t="shared" si="0"/>
        <v>0</v>
      </c>
      <c r="R81" s="664">
        <f t="shared" si="0"/>
        <v>1</v>
      </c>
      <c r="S81" s="666">
        <f t="shared" si="0"/>
        <v>4</v>
      </c>
      <c r="T81" s="664">
        <f t="shared" si="0"/>
        <v>-3</v>
      </c>
      <c r="U81" s="665">
        <f t="shared" si="0"/>
        <v>0</v>
      </c>
      <c r="V81" s="664">
        <f t="shared" si="0"/>
        <v>0</v>
      </c>
      <c r="W81" s="665">
        <f t="shared" si="0"/>
        <v>-3</v>
      </c>
      <c r="X81" s="667">
        <f>X80-X79</f>
        <v>0</v>
      </c>
      <c r="Y81" s="665">
        <f t="shared" si="0"/>
        <v>-1</v>
      </c>
      <c r="Z81" s="664">
        <f t="shared" si="0"/>
        <v>1</v>
      </c>
      <c r="AA81" s="665">
        <f t="shared" si="0"/>
        <v>0</v>
      </c>
      <c r="AB81" s="664">
        <f t="shared" si="0"/>
        <v>-1</v>
      </c>
      <c r="AC81" s="665">
        <f t="shared" si="0"/>
        <v>0</v>
      </c>
      <c r="AD81" s="664">
        <f>AD80-AD79</f>
        <v>0</v>
      </c>
      <c r="AE81" s="666">
        <f>AE80-AE79</f>
        <v>-3</v>
      </c>
      <c r="AF81" s="664">
        <f t="shared" si="0"/>
        <v>0</v>
      </c>
      <c r="AG81" s="668">
        <f t="shared" si="0"/>
        <v>0</v>
      </c>
      <c r="AH81" s="669">
        <f t="shared" si="0"/>
        <v>0</v>
      </c>
      <c r="AI81" s="664">
        <f t="shared" si="0"/>
        <v>0</v>
      </c>
      <c r="AJ81" s="665">
        <f t="shared" si="0"/>
        <v>0</v>
      </c>
      <c r="AK81" s="670">
        <f t="shared" si="0"/>
        <v>1</v>
      </c>
      <c r="AL81" s="670">
        <f t="shared" si="0"/>
        <v>0</v>
      </c>
      <c r="AM81" s="670">
        <f t="shared" si="0"/>
        <v>0</v>
      </c>
      <c r="AN81" s="665">
        <f t="shared" si="0"/>
        <v>0</v>
      </c>
      <c r="AO81" s="665">
        <f t="shared" si="0"/>
        <v>0</v>
      </c>
      <c r="AP81" s="665">
        <f t="shared" si="0"/>
        <v>0</v>
      </c>
      <c r="AQ81" s="665">
        <f t="shared" si="0"/>
        <v>0</v>
      </c>
      <c r="AR81" s="664">
        <f t="shared" si="0"/>
        <v>0</v>
      </c>
      <c r="AS81" s="671">
        <f t="shared" si="0"/>
        <v>1</v>
      </c>
    </row>
    <row r="82" spans="2:45" s="523" customFormat="1" ht="12" customHeight="1" x14ac:dyDescent="0.2">
      <c r="B82" s="672"/>
      <c r="C82" s="672"/>
      <c r="D82" s="673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545"/>
      <c r="AC82" s="545"/>
      <c r="AD82" s="674"/>
      <c r="AE82" s="674"/>
      <c r="AF82" s="674"/>
      <c r="AG82" s="674"/>
      <c r="AH82" s="675"/>
      <c r="AI82" s="674"/>
      <c r="AJ82" s="674"/>
      <c r="AK82" s="674"/>
      <c r="AL82" s="674"/>
      <c r="AM82" s="674"/>
      <c r="AN82" s="674"/>
    </row>
    <row r="83" spans="2:45" s="523" customFormat="1" ht="18.75" customHeight="1" x14ac:dyDescent="0.2">
      <c r="B83" s="523" t="s">
        <v>382</v>
      </c>
      <c r="D83" s="531"/>
    </row>
    <row r="84" spans="2:45" ht="12" customHeight="1" x14ac:dyDescent="0.2"/>
    <row r="85" spans="2:45" ht="12" customHeight="1" x14ac:dyDescent="0.2"/>
    <row r="86" spans="2:45" ht="12" customHeight="1" x14ac:dyDescent="0.2"/>
    <row r="87" spans="2:45" ht="12" customHeight="1" x14ac:dyDescent="0.2"/>
    <row r="88" spans="2:45" ht="12" customHeight="1" x14ac:dyDescent="0.2"/>
    <row r="89" spans="2:45" ht="12" customHeight="1" x14ac:dyDescent="0.2"/>
    <row r="90" spans="2:45" ht="12" customHeight="1" x14ac:dyDescent="0.2"/>
    <row r="91" spans="2:45" ht="12" customHeight="1" x14ac:dyDescent="0.2"/>
    <row r="92" spans="2:45" ht="12" customHeight="1" x14ac:dyDescent="0.2"/>
    <row r="93" spans="2:45" ht="12" customHeight="1" x14ac:dyDescent="0.2"/>
    <row r="94" spans="2:45" ht="12" customHeight="1" x14ac:dyDescent="0.2"/>
    <row r="95" spans="2:45" ht="12" customHeight="1" x14ac:dyDescent="0.2"/>
    <row r="96" spans="2:45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</sheetData>
  <mergeCells count="503">
    <mergeCell ref="AJ62:AL62"/>
    <mergeCell ref="AJ63:AL63"/>
    <mergeCell ref="S61:AI61"/>
    <mergeCell ref="S62:AI62"/>
    <mergeCell ref="S63:AI63"/>
    <mergeCell ref="E71:F71"/>
    <mergeCell ref="N56:S56"/>
    <mergeCell ref="N55:S55"/>
    <mergeCell ref="E70:F70"/>
    <mergeCell ref="E69:F69"/>
    <mergeCell ref="AF67:AQ67"/>
    <mergeCell ref="AF68:AQ68"/>
    <mergeCell ref="AF69:AQ69"/>
    <mergeCell ref="AF70:AQ70"/>
    <mergeCell ref="AN61:AO61"/>
    <mergeCell ref="Q61:R61"/>
    <mergeCell ref="E61:F61"/>
    <mergeCell ref="L61:P61"/>
    <mergeCell ref="L63:P63"/>
    <mergeCell ref="L70:M70"/>
    <mergeCell ref="L69:M69"/>
    <mergeCell ref="L71:M71"/>
    <mergeCell ref="L68:M68"/>
    <mergeCell ref="N68:V68"/>
    <mergeCell ref="X45:Y45"/>
    <mergeCell ref="AK43:AL43"/>
    <mergeCell ref="AF43:AJ43"/>
    <mergeCell ref="AG56:AL56"/>
    <mergeCell ref="AG57:AL57"/>
    <mergeCell ref="W51:W52"/>
    <mergeCell ref="X51:Y52"/>
    <mergeCell ref="AF40:AJ40"/>
    <mergeCell ref="AK41:AL41"/>
    <mergeCell ref="AF41:AJ41"/>
    <mergeCell ref="AK42:AL42"/>
    <mergeCell ref="AF42:AJ42"/>
    <mergeCell ref="AA44:AB45"/>
    <mergeCell ref="AD44:AE44"/>
    <mergeCell ref="AF44:AJ44"/>
    <mergeCell ref="AK44:AL44"/>
    <mergeCell ref="X46:Y46"/>
    <mergeCell ref="AG50:AL50"/>
    <mergeCell ref="AE56:AF56"/>
    <mergeCell ref="AE57:AF57"/>
    <mergeCell ref="AM44:AV44"/>
    <mergeCell ref="AM40:AV40"/>
    <mergeCell ref="AD45:AE45"/>
    <mergeCell ref="AF45:AJ45"/>
    <mergeCell ref="AK45:AL45"/>
    <mergeCell ref="AM45:AV45"/>
    <mergeCell ref="AC44:AC45"/>
    <mergeCell ref="AM43:AV43"/>
    <mergeCell ref="AM41:AV41"/>
    <mergeCell ref="AM42:AV42"/>
    <mergeCell ref="U50:V50"/>
    <mergeCell ref="X50:Y50"/>
    <mergeCell ref="N54:S54"/>
    <mergeCell ref="AG51:AL51"/>
    <mergeCell ref="AG52:AL52"/>
    <mergeCell ref="AG53:AL53"/>
    <mergeCell ref="AG54:AL54"/>
    <mergeCell ref="AG55:AL55"/>
    <mergeCell ref="AE50:AF50"/>
    <mergeCell ref="AE52:AF52"/>
    <mergeCell ref="AE53:AF53"/>
    <mergeCell ref="AE54:AF54"/>
    <mergeCell ref="AE55:AF55"/>
    <mergeCell ref="AE51:AF51"/>
    <mergeCell ref="N53:S53"/>
    <mergeCell ref="L50:M50"/>
    <mergeCell ref="G61:K61"/>
    <mergeCell ref="U54:V57"/>
    <mergeCell ref="AJ61:AL61"/>
    <mergeCell ref="E24:F24"/>
    <mergeCell ref="E38:F38"/>
    <mergeCell ref="G38:K38"/>
    <mergeCell ref="G27:K27"/>
    <mergeCell ref="N43:W44"/>
    <mergeCell ref="X43:Y43"/>
    <mergeCell ref="X44:Y44"/>
    <mergeCell ref="G42:K42"/>
    <mergeCell ref="G41:K41"/>
    <mergeCell ref="N42:W42"/>
    <mergeCell ref="N29:W29"/>
    <mergeCell ref="N40:W40"/>
    <mergeCell ref="G40:K40"/>
    <mergeCell ref="L29:M29"/>
    <mergeCell ref="G32:K32"/>
    <mergeCell ref="G35:K35"/>
    <mergeCell ref="G36:K36"/>
    <mergeCell ref="G30:K30"/>
    <mergeCell ref="G37:K37"/>
    <mergeCell ref="G31:K31"/>
    <mergeCell ref="L41:M41"/>
    <mergeCell ref="L28:M28"/>
    <mergeCell ref="L33:M33"/>
    <mergeCell ref="L26:M26"/>
    <mergeCell ref="N39:W39"/>
    <mergeCell ref="N14:W14"/>
    <mergeCell ref="X14:AJ14"/>
    <mergeCell ref="AF30:AJ30"/>
    <mergeCell ref="AD30:AE30"/>
    <mergeCell ref="N15:W15"/>
    <mergeCell ref="X15:AJ15"/>
    <mergeCell ref="N16:W16"/>
    <mergeCell ref="X16:AJ16"/>
    <mergeCell ref="AF38:AJ38"/>
    <mergeCell ref="N20:W20"/>
    <mergeCell ref="N21:W21"/>
    <mergeCell ref="AF35:AJ35"/>
    <mergeCell ref="N23:W23"/>
    <mergeCell ref="N24:W24"/>
    <mergeCell ref="AD24:AE24"/>
    <mergeCell ref="AD25:AE25"/>
    <mergeCell ref="AD26:AE26"/>
    <mergeCell ref="AD27:AE27"/>
    <mergeCell ref="AD29:AE29"/>
    <mergeCell ref="AM29:AV29"/>
    <mergeCell ref="AM23:AV23"/>
    <mergeCell ref="AM24:AV24"/>
    <mergeCell ref="AM25:AV25"/>
    <mergeCell ref="AA21:AB30"/>
    <mergeCell ref="AD21:AE22"/>
    <mergeCell ref="AF21:AJ21"/>
    <mergeCell ref="AW21:AX21"/>
    <mergeCell ref="AF22:AJ22"/>
    <mergeCell ref="AW22:AX22"/>
    <mergeCell ref="AC21:AC23"/>
    <mergeCell ref="AK30:AL30"/>
    <mergeCell ref="AD28:AE28"/>
    <mergeCell ref="N26:W26"/>
    <mergeCell ref="AW20:AX20"/>
    <mergeCell ref="AA20:AB20"/>
    <mergeCell ref="AD20:AE20"/>
    <mergeCell ref="AF20:AJ20"/>
    <mergeCell ref="AK20:AL20"/>
    <mergeCell ref="AM26:AV26"/>
    <mergeCell ref="AM27:AV27"/>
    <mergeCell ref="AM28:AV28"/>
    <mergeCell ref="AC28:AC30"/>
    <mergeCell ref="AF28:AJ28"/>
    <mergeCell ref="AK28:AL28"/>
    <mergeCell ref="AM20:AV20"/>
    <mergeCell ref="AM39:AV39"/>
    <mergeCell ref="X20:Y20"/>
    <mergeCell ref="AK38:AL38"/>
    <mergeCell ref="AM38:AV38"/>
    <mergeCell ref="AM35:AV35"/>
    <mergeCell ref="AF37:AJ37"/>
    <mergeCell ref="AF36:AJ36"/>
    <mergeCell ref="AD37:AE37"/>
    <mergeCell ref="AD35:AE36"/>
    <mergeCell ref="AK31:AL31"/>
    <mergeCell ref="AK32:AL32"/>
    <mergeCell ref="AK33:AL33"/>
    <mergeCell ref="AK34:AL34"/>
    <mergeCell ref="AK24:AL24"/>
    <mergeCell ref="AK29:AL29"/>
    <mergeCell ref="AF29:AJ29"/>
    <mergeCell ref="AF27:AJ27"/>
    <mergeCell ref="AF26:AJ26"/>
    <mergeCell ref="AF25:AJ25"/>
    <mergeCell ref="AD23:AE23"/>
    <mergeCell ref="AM33:AV34"/>
    <mergeCell ref="AK39:AL39"/>
    <mergeCell ref="AF39:AJ39"/>
    <mergeCell ref="X33:Y33"/>
    <mergeCell ref="X42:Y42"/>
    <mergeCell ref="X41:Y41"/>
    <mergeCell ref="X40:Y40"/>
    <mergeCell ref="X38:Y38"/>
    <mergeCell ref="X37:Y37"/>
    <mergeCell ref="X36:Y36"/>
    <mergeCell ref="X35:Y35"/>
    <mergeCell ref="X34:Y34"/>
    <mergeCell ref="X39:Y39"/>
    <mergeCell ref="AD38:AE38"/>
    <mergeCell ref="AA31:AB37"/>
    <mergeCell ref="AD42:AE42"/>
    <mergeCell ref="AC42:AC43"/>
    <mergeCell ref="AD39:AE39"/>
    <mergeCell ref="AC40:AC41"/>
    <mergeCell ref="AA38:AB43"/>
    <mergeCell ref="AD43:AE43"/>
    <mergeCell ref="AK40:AL40"/>
    <mergeCell ref="X32:Y32"/>
    <mergeCell ref="AF76:AH76"/>
    <mergeCell ref="AG77:AG78"/>
    <mergeCell ref="AS77:AS78"/>
    <mergeCell ref="AO77:AP77"/>
    <mergeCell ref="AR67:AS67"/>
    <mergeCell ref="AI76:AS76"/>
    <mergeCell ref="AK77:AN77"/>
    <mergeCell ref="W70:AE70"/>
    <mergeCell ref="W71:AE71"/>
    <mergeCell ref="W72:AE72"/>
    <mergeCell ref="AF71:AQ71"/>
    <mergeCell ref="AF72:AQ72"/>
    <mergeCell ref="AR68:AS68"/>
    <mergeCell ref="AR69:AS69"/>
    <mergeCell ref="AR70:AS70"/>
    <mergeCell ref="AR71:AS71"/>
    <mergeCell ref="AR72:AS72"/>
    <mergeCell ref="W67:AE67"/>
    <mergeCell ref="B81:C81"/>
    <mergeCell ref="B79:C79"/>
    <mergeCell ref="B80:C80"/>
    <mergeCell ref="O77:O78"/>
    <mergeCell ref="M77:M78"/>
    <mergeCell ref="T77:W77"/>
    <mergeCell ref="AF77:AF78"/>
    <mergeCell ref="AH77:AH78"/>
    <mergeCell ref="E67:F67"/>
    <mergeCell ref="D77:D78"/>
    <mergeCell ref="P76:S76"/>
    <mergeCell ref="L76:O76"/>
    <mergeCell ref="L67:M67"/>
    <mergeCell ref="D76:G76"/>
    <mergeCell ref="B69:C71"/>
    <mergeCell ref="S77:S78"/>
    <mergeCell ref="B76:C78"/>
    <mergeCell ref="F77:F78"/>
    <mergeCell ref="N67:V67"/>
    <mergeCell ref="B67:C67"/>
    <mergeCell ref="K77:K78"/>
    <mergeCell ref="N77:N78"/>
    <mergeCell ref="G77:G78"/>
    <mergeCell ref="B72:C72"/>
    <mergeCell ref="B5:Q5"/>
    <mergeCell ref="AK6:AN6"/>
    <mergeCell ref="AK7:AN7"/>
    <mergeCell ref="A1:AX1"/>
    <mergeCell ref="A3:AX3"/>
    <mergeCell ref="E77:E78"/>
    <mergeCell ref="D55:D56"/>
    <mergeCell ref="G50:K50"/>
    <mergeCell ref="E55:F56"/>
    <mergeCell ref="E59:F59"/>
    <mergeCell ref="B50:C50"/>
    <mergeCell ref="G67:K67"/>
    <mergeCell ref="B63:C63"/>
    <mergeCell ref="E63:F63"/>
    <mergeCell ref="G56:K56"/>
    <mergeCell ref="H76:K76"/>
    <mergeCell ref="E54:F54"/>
    <mergeCell ref="E50:F50"/>
    <mergeCell ref="E51:F51"/>
    <mergeCell ref="E52:F52"/>
    <mergeCell ref="E68:F68"/>
    <mergeCell ref="G54:K54"/>
    <mergeCell ref="G68:K68"/>
    <mergeCell ref="AQ77:AR77"/>
    <mergeCell ref="L7:M7"/>
    <mergeCell ref="X6:AJ6"/>
    <mergeCell ref="G6:K6"/>
    <mergeCell ref="B6:C6"/>
    <mergeCell ref="E6:F6"/>
    <mergeCell ref="N6:W6"/>
    <mergeCell ref="E7:F7"/>
    <mergeCell ref="G7:K7"/>
    <mergeCell ref="N7:W7"/>
    <mergeCell ref="X7:AJ7"/>
    <mergeCell ref="L6:M6"/>
    <mergeCell ref="B7:C7"/>
    <mergeCell ref="G9:K9"/>
    <mergeCell ref="N9:W9"/>
    <mergeCell ref="X9:AJ9"/>
    <mergeCell ref="E13:F13"/>
    <mergeCell ref="L13:M13"/>
    <mergeCell ref="E9:F9"/>
    <mergeCell ref="L9:M9"/>
    <mergeCell ref="L11:M11"/>
    <mergeCell ref="G11:K11"/>
    <mergeCell ref="N11:W11"/>
    <mergeCell ref="X11:AJ11"/>
    <mergeCell ref="G13:K13"/>
    <mergeCell ref="N13:W13"/>
    <mergeCell ref="X13:AJ13"/>
    <mergeCell ref="G10:K10"/>
    <mergeCell ref="L10:M10"/>
    <mergeCell ref="N10:W10"/>
    <mergeCell ref="X10:AJ10"/>
    <mergeCell ref="N12:W12"/>
    <mergeCell ref="X12:AJ12"/>
    <mergeCell ref="B20:C20"/>
    <mergeCell ref="B14:C16"/>
    <mergeCell ref="D14:D15"/>
    <mergeCell ref="E14:F15"/>
    <mergeCell ref="L20:M20"/>
    <mergeCell ref="G14:K14"/>
    <mergeCell ref="B8:C11"/>
    <mergeCell ref="E8:F8"/>
    <mergeCell ref="G8:K8"/>
    <mergeCell ref="E12:F12"/>
    <mergeCell ref="G12:K12"/>
    <mergeCell ref="L12:M12"/>
    <mergeCell ref="G15:K15"/>
    <mergeCell ref="L14:M14"/>
    <mergeCell ref="L15:M15"/>
    <mergeCell ref="E20:F20"/>
    <mergeCell ref="E10:F11"/>
    <mergeCell ref="D10:D11"/>
    <mergeCell ref="B12:C13"/>
    <mergeCell ref="E16:F16"/>
    <mergeCell ref="G16:K16"/>
    <mergeCell ref="L16:M16"/>
    <mergeCell ref="G20:K20"/>
    <mergeCell ref="B19:Y19"/>
    <mergeCell ref="E40:F40"/>
    <mergeCell ref="L40:M40"/>
    <mergeCell ref="Q77:Q78"/>
    <mergeCell ref="R77:R78"/>
    <mergeCell ref="P77:P78"/>
    <mergeCell ref="H77:H78"/>
    <mergeCell ref="L77:L78"/>
    <mergeCell ref="J77:J78"/>
    <mergeCell ref="I77:I78"/>
    <mergeCell ref="G63:K63"/>
    <mergeCell ref="G70:K70"/>
    <mergeCell ref="G69:K69"/>
    <mergeCell ref="G71:K71"/>
    <mergeCell ref="G51:K51"/>
    <mergeCell ref="G55:K55"/>
    <mergeCell ref="E42:F42"/>
    <mergeCell ref="E41:F41"/>
    <mergeCell ref="N41:W41"/>
    <mergeCell ref="L42:M42"/>
    <mergeCell ref="L52:M52"/>
    <mergeCell ref="L54:M54"/>
    <mergeCell ref="N50:S50"/>
    <mergeCell ref="L55:M55"/>
    <mergeCell ref="L51:M51"/>
    <mergeCell ref="D43:D44"/>
    <mergeCell ref="E43:F44"/>
    <mergeCell ref="G43:K43"/>
    <mergeCell ref="L43:M43"/>
    <mergeCell ref="G44:K44"/>
    <mergeCell ref="L44:M44"/>
    <mergeCell ref="E45:F45"/>
    <mergeCell ref="G45:K45"/>
    <mergeCell ref="E53:F53"/>
    <mergeCell ref="G52:K52"/>
    <mergeCell ref="G53:K53"/>
    <mergeCell ref="B49:S49"/>
    <mergeCell ref="B41:C46"/>
    <mergeCell ref="E46:F46"/>
    <mergeCell ref="G46:K46"/>
    <mergeCell ref="L46:M46"/>
    <mergeCell ref="N46:W46"/>
    <mergeCell ref="L45:M45"/>
    <mergeCell ref="N45:W45"/>
    <mergeCell ref="D41:D42"/>
    <mergeCell ref="B51:C53"/>
    <mergeCell ref="D51:D52"/>
    <mergeCell ref="N51:S51"/>
    <mergeCell ref="N52:S52"/>
    <mergeCell ref="N38:W38"/>
    <mergeCell ref="E39:F39"/>
    <mergeCell ref="G39:K39"/>
    <mergeCell ref="E31:F31"/>
    <mergeCell ref="E36:F36"/>
    <mergeCell ref="E30:F30"/>
    <mergeCell ref="E37:F37"/>
    <mergeCell ref="E32:F32"/>
    <mergeCell ref="X27:Y27"/>
    <mergeCell ref="X28:Y28"/>
    <mergeCell ref="X29:Y29"/>
    <mergeCell ref="L36:M36"/>
    <mergeCell ref="L30:M30"/>
    <mergeCell ref="N27:W27"/>
    <mergeCell ref="N8:W8"/>
    <mergeCell ref="X8:AJ8"/>
    <mergeCell ref="L8:M8"/>
    <mergeCell ref="X26:Y26"/>
    <mergeCell ref="N28:W28"/>
    <mergeCell ref="AK25:AL25"/>
    <mergeCell ref="AK26:AL26"/>
    <mergeCell ref="AK27:AL27"/>
    <mergeCell ref="L24:M24"/>
    <mergeCell ref="N25:W25"/>
    <mergeCell ref="X24:Y24"/>
    <mergeCell ref="X25:Y25"/>
    <mergeCell ref="X21:Y21"/>
    <mergeCell ref="AK8:AN8"/>
    <mergeCell ref="AK9:AN9"/>
    <mergeCell ref="AK10:AN10"/>
    <mergeCell ref="AK11:AN11"/>
    <mergeCell ref="AK12:AN12"/>
    <mergeCell ref="AK13:AN13"/>
    <mergeCell ref="AK14:AN14"/>
    <mergeCell ref="AK15:AN15"/>
    <mergeCell ref="AK16:AN16"/>
    <mergeCell ref="AF24:AJ24"/>
    <mergeCell ref="AF23:AJ23"/>
    <mergeCell ref="AM36:AV36"/>
    <mergeCell ref="AM37:AV37"/>
    <mergeCell ref="AK37:AL37"/>
    <mergeCell ref="AK35:AL35"/>
    <mergeCell ref="AK36:AL36"/>
    <mergeCell ref="AM30:AV30"/>
    <mergeCell ref="AM31:AV31"/>
    <mergeCell ref="N31:W31"/>
    <mergeCell ref="N37:W37"/>
    <mergeCell ref="N30:W30"/>
    <mergeCell ref="N35:W35"/>
    <mergeCell ref="N36:W36"/>
    <mergeCell ref="N32:W32"/>
    <mergeCell ref="AF34:AJ34"/>
    <mergeCell ref="AF33:AJ33"/>
    <mergeCell ref="AF32:AJ32"/>
    <mergeCell ref="AF31:AJ31"/>
    <mergeCell ref="AC35:AC36"/>
    <mergeCell ref="AD33:AE34"/>
    <mergeCell ref="AD31:AE31"/>
    <mergeCell ref="AD32:AE32"/>
    <mergeCell ref="AC31:AC32"/>
    <mergeCell ref="AC33:AC34"/>
    <mergeCell ref="AM32:AV32"/>
    <mergeCell ref="E23:F23"/>
    <mergeCell ref="E35:F35"/>
    <mergeCell ref="L25:M25"/>
    <mergeCell ref="E29:F29"/>
    <mergeCell ref="E33:F33"/>
    <mergeCell ref="E34:F34"/>
    <mergeCell ref="G24:K24"/>
    <mergeCell ref="G29:K29"/>
    <mergeCell ref="AM21:AV22"/>
    <mergeCell ref="AK22:AL22"/>
    <mergeCell ref="N33:W33"/>
    <mergeCell ref="N34:W34"/>
    <mergeCell ref="L34:M34"/>
    <mergeCell ref="X30:Y30"/>
    <mergeCell ref="X31:Y31"/>
    <mergeCell ref="L23:M23"/>
    <mergeCell ref="E21:F21"/>
    <mergeCell ref="G21:K21"/>
    <mergeCell ref="G23:K23"/>
    <mergeCell ref="X22:Y22"/>
    <mergeCell ref="X23:Y23"/>
    <mergeCell ref="AK23:AL23"/>
    <mergeCell ref="AK21:AL21"/>
    <mergeCell ref="N22:W22"/>
    <mergeCell ref="B54:C56"/>
    <mergeCell ref="X55:Y55"/>
    <mergeCell ref="X56:Y56"/>
    <mergeCell ref="X57:Y57"/>
    <mergeCell ref="B61:C61"/>
    <mergeCell ref="T76:AE76"/>
    <mergeCell ref="AB77:AD77"/>
    <mergeCell ref="X77:AA77"/>
    <mergeCell ref="E72:F72"/>
    <mergeCell ref="Q63:R63"/>
    <mergeCell ref="L56:M56"/>
    <mergeCell ref="G72:K72"/>
    <mergeCell ref="L72:M72"/>
    <mergeCell ref="N71:V71"/>
    <mergeCell ref="N69:V69"/>
    <mergeCell ref="N70:V70"/>
    <mergeCell ref="N72:V72"/>
    <mergeCell ref="B62:C62"/>
    <mergeCell ref="E62:F62"/>
    <mergeCell ref="L62:P62"/>
    <mergeCell ref="G62:K62"/>
    <mergeCell ref="Q62:R62"/>
    <mergeCell ref="B68:C68"/>
    <mergeCell ref="AE77:AE78"/>
    <mergeCell ref="L53:M53"/>
    <mergeCell ref="Z51:AD51"/>
    <mergeCell ref="Z52:AD52"/>
    <mergeCell ref="Z53:AD53"/>
    <mergeCell ref="Z54:AD54"/>
    <mergeCell ref="Z55:AD55"/>
    <mergeCell ref="Z56:AD56"/>
    <mergeCell ref="Z57:AD57"/>
    <mergeCell ref="W69:AE69"/>
    <mergeCell ref="W68:AE68"/>
    <mergeCell ref="X53:Y53"/>
    <mergeCell ref="X54:Y54"/>
    <mergeCell ref="U51:V53"/>
    <mergeCell ref="B21:C40"/>
    <mergeCell ref="L31:M31"/>
    <mergeCell ref="L37:M37"/>
    <mergeCell ref="L38:M38"/>
    <mergeCell ref="L22:M22"/>
    <mergeCell ref="L27:M27"/>
    <mergeCell ref="L32:M32"/>
    <mergeCell ref="L35:M35"/>
    <mergeCell ref="Z50:AD50"/>
    <mergeCell ref="D38:D39"/>
    <mergeCell ref="AD40:AE41"/>
    <mergeCell ref="L39:M39"/>
    <mergeCell ref="L21:M21"/>
    <mergeCell ref="E22:F22"/>
    <mergeCell ref="G22:K22"/>
    <mergeCell ref="G33:K33"/>
    <mergeCell ref="G25:K25"/>
    <mergeCell ref="G28:K28"/>
    <mergeCell ref="G34:K34"/>
    <mergeCell ref="G26:K26"/>
    <mergeCell ref="E25:F25"/>
    <mergeCell ref="E26:F26"/>
    <mergeCell ref="E27:F27"/>
    <mergeCell ref="E28:F28"/>
  </mergeCells>
  <phoneticPr fontId="7"/>
  <dataValidations count="2">
    <dataValidation imeMode="on" allowBlank="1" showInputMessage="1" showErrorMessage="1" sqref="AD31:AD33 L12:N16 D9:E9 G9:G16 D16:E16 D14:E14 E7 E12:F13 L7:N7 X7 G7 N9:N11 L8:M11 X9:X16 E21:E42 AD38:AD40 S61:S65 Q62:R64 AX25:AX30 AX34:AX37 AX18 AX40:AX43 AD42:AD45 U60:AB60 AX49:AX58"/>
    <dataValidation imeMode="off" allowBlank="1" showInputMessage="1" showErrorMessage="1" sqref="AK7 AK9:AK16 AN79:AS81 AN82 D79:AM82"/>
  </dataValidations>
  <printOptions horizontalCentered="1" verticalCentered="1"/>
  <pageMargins left="0.39370078740157483" right="0.39370078740157483" top="0.39370078740157483" bottom="0.39370078740157483" header="0" footer="0.19685039370078741"/>
  <pageSetup paperSize="9" scale="3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zoomScale="55" zoomScaleNormal="55" workbookViewId="0">
      <selection activeCell="D38" sqref="D38:D39"/>
    </sheetView>
  </sheetViews>
  <sheetFormatPr defaultColWidth="11" defaultRowHeight="24" customHeight="1" x14ac:dyDescent="0.5"/>
  <cols>
    <col min="1" max="1" width="12.8984375" style="248" customWidth="1"/>
    <col min="2" max="5" width="7.19921875" style="248" customWidth="1"/>
    <col min="6" max="6" width="12.8984375" style="248" customWidth="1"/>
    <col min="7" max="10" width="7.19921875" style="248" customWidth="1"/>
    <col min="11" max="11" width="12.8984375" style="248" customWidth="1"/>
    <col min="12" max="15" width="7.19921875" style="248" customWidth="1"/>
    <col min="16" max="16" width="12.8984375" style="248" customWidth="1"/>
    <col min="17" max="20" width="7.19921875" style="248" customWidth="1"/>
    <col min="21" max="21" width="12.8984375" style="248" customWidth="1"/>
    <col min="22" max="25" width="7.19921875" style="248" customWidth="1"/>
    <col min="26" max="16384" width="11" style="248"/>
  </cols>
  <sheetData>
    <row r="1" spans="1:26" s="247" customFormat="1" ht="38.25" customHeight="1" thickBot="1" x14ac:dyDescent="0.65">
      <c r="A1" s="1206" t="s">
        <v>423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7"/>
      <c r="V1" s="1207"/>
      <c r="W1" s="1207"/>
      <c r="X1" s="1207"/>
      <c r="Y1" s="1207"/>
    </row>
    <row r="2" spans="1:26" ht="24" customHeight="1" x14ac:dyDescent="0.5">
      <c r="A2" s="1208" t="s">
        <v>117</v>
      </c>
      <c r="B2" s="1210" t="s">
        <v>4</v>
      </c>
      <c r="C2" s="1212" t="s">
        <v>5</v>
      </c>
      <c r="D2" s="1214" t="s">
        <v>6</v>
      </c>
      <c r="E2" s="1210" t="s">
        <v>7</v>
      </c>
      <c r="F2" s="1208" t="s">
        <v>117</v>
      </c>
      <c r="G2" s="1210" t="s">
        <v>4</v>
      </c>
      <c r="H2" s="1212" t="s">
        <v>5</v>
      </c>
      <c r="I2" s="1214" t="s">
        <v>6</v>
      </c>
      <c r="J2" s="1216" t="s">
        <v>7</v>
      </c>
      <c r="K2" s="1218" t="s">
        <v>117</v>
      </c>
      <c r="L2" s="1210" t="s">
        <v>4</v>
      </c>
      <c r="M2" s="1212" t="s">
        <v>5</v>
      </c>
      <c r="N2" s="1214" t="s">
        <v>6</v>
      </c>
      <c r="O2" s="1210" t="s">
        <v>7</v>
      </c>
      <c r="P2" s="1208" t="s">
        <v>117</v>
      </c>
      <c r="Q2" s="1210" t="s">
        <v>4</v>
      </c>
      <c r="R2" s="1212" t="s">
        <v>5</v>
      </c>
      <c r="S2" s="1214" t="s">
        <v>6</v>
      </c>
      <c r="T2" s="1210" t="s">
        <v>7</v>
      </c>
      <c r="U2" s="1228" t="s">
        <v>117</v>
      </c>
      <c r="V2" s="1224" t="s">
        <v>4</v>
      </c>
      <c r="W2" s="1226" t="s">
        <v>5</v>
      </c>
      <c r="X2" s="1220" t="s">
        <v>6</v>
      </c>
      <c r="Y2" s="1222" t="s">
        <v>7</v>
      </c>
    </row>
    <row r="3" spans="1:26" ht="24" customHeight="1" thickBot="1" x14ac:dyDescent="0.55000000000000004">
      <c r="A3" s="1209"/>
      <c r="B3" s="1211"/>
      <c r="C3" s="1213"/>
      <c r="D3" s="1215"/>
      <c r="E3" s="1211"/>
      <c r="F3" s="1209"/>
      <c r="G3" s="1211"/>
      <c r="H3" s="1213"/>
      <c r="I3" s="1215"/>
      <c r="J3" s="1217"/>
      <c r="K3" s="1219"/>
      <c r="L3" s="1211"/>
      <c r="M3" s="1213"/>
      <c r="N3" s="1215"/>
      <c r="O3" s="1211"/>
      <c r="P3" s="1209"/>
      <c r="Q3" s="1211"/>
      <c r="R3" s="1213"/>
      <c r="S3" s="1215"/>
      <c r="T3" s="1211"/>
      <c r="U3" s="1229"/>
      <c r="V3" s="1225"/>
      <c r="W3" s="1227"/>
      <c r="X3" s="1221"/>
      <c r="Y3" s="1223"/>
    </row>
    <row r="4" spans="1:26" ht="24" customHeight="1" x14ac:dyDescent="0.5">
      <c r="A4" s="255" t="s">
        <v>489</v>
      </c>
      <c r="B4" s="256"/>
      <c r="C4" s="257"/>
      <c r="D4" s="257"/>
      <c r="E4" s="374">
        <f t="shared" ref="E4:E30" si="0">SUM(B4:D4)</f>
        <v>0</v>
      </c>
      <c r="F4" s="375" t="s">
        <v>211</v>
      </c>
      <c r="G4" s="256"/>
      <c r="H4" s="257">
        <v>2</v>
      </c>
      <c r="I4" s="257"/>
      <c r="J4" s="258">
        <f t="shared" ref="J4:J9" si="1">SUM(G4:I4)</f>
        <v>2</v>
      </c>
      <c r="K4" s="255" t="s">
        <v>173</v>
      </c>
      <c r="L4" s="256"/>
      <c r="M4" s="257"/>
      <c r="N4" s="257"/>
      <c r="O4" s="258">
        <f t="shared" ref="O4:O24" si="2">SUM(L4:N4)</f>
        <v>0</v>
      </c>
      <c r="P4" s="255" t="s">
        <v>39</v>
      </c>
      <c r="Q4" s="256"/>
      <c r="R4" s="257">
        <v>1</v>
      </c>
      <c r="S4" s="257"/>
      <c r="T4" s="258">
        <f t="shared" ref="T4:T25" si="3">SUM(Q4:S4)</f>
        <v>1</v>
      </c>
      <c r="U4" s="273" t="s">
        <v>289</v>
      </c>
      <c r="V4" s="277"/>
      <c r="W4" s="287"/>
      <c r="X4" s="288"/>
      <c r="Y4" s="279">
        <f>SUM(V4:X4)</f>
        <v>0</v>
      </c>
    </row>
    <row r="5" spans="1:26" ht="24" customHeight="1" thickBot="1" x14ac:dyDescent="0.55000000000000004">
      <c r="A5" s="224" t="s">
        <v>317</v>
      </c>
      <c r="B5" s="249"/>
      <c r="C5" s="250">
        <v>5</v>
      </c>
      <c r="D5" s="250"/>
      <c r="E5" s="251">
        <f t="shared" si="0"/>
        <v>5</v>
      </c>
      <c r="F5" s="252" t="s">
        <v>62</v>
      </c>
      <c r="G5" s="253">
        <v>2</v>
      </c>
      <c r="H5" s="254"/>
      <c r="I5" s="254"/>
      <c r="J5" s="265">
        <f t="shared" si="1"/>
        <v>2</v>
      </c>
      <c r="K5" s="224" t="s">
        <v>175</v>
      </c>
      <c r="L5" s="249"/>
      <c r="M5" s="250"/>
      <c r="N5" s="250"/>
      <c r="O5" s="265">
        <f t="shared" si="2"/>
        <v>0</v>
      </c>
      <c r="P5" s="224" t="s">
        <v>42</v>
      </c>
      <c r="Q5" s="249" t="s">
        <v>14</v>
      </c>
      <c r="R5" s="250"/>
      <c r="S5" s="250"/>
      <c r="T5" s="265">
        <f t="shared" si="3"/>
        <v>0</v>
      </c>
      <c r="U5" s="38" t="s">
        <v>124</v>
      </c>
      <c r="V5" s="120">
        <f>SUM(Q30:Q47)+V4</f>
        <v>5</v>
      </c>
      <c r="W5" s="289">
        <f>SUM(R30:R47)+W4</f>
        <v>19</v>
      </c>
      <c r="X5" s="121">
        <f>SUM(S30:S47)+X4</f>
        <v>0</v>
      </c>
      <c r="Y5" s="283">
        <f t="shared" ref="Y5:Y20" si="4">SUM(V5:X5)</f>
        <v>24</v>
      </c>
    </row>
    <row r="6" spans="1:26" ht="24" customHeight="1" thickTop="1" x14ac:dyDescent="0.5">
      <c r="A6" s="224" t="s">
        <v>17</v>
      </c>
      <c r="B6" s="249"/>
      <c r="C6" s="250">
        <v>2</v>
      </c>
      <c r="D6" s="250"/>
      <c r="E6" s="251">
        <f t="shared" si="0"/>
        <v>2</v>
      </c>
      <c r="F6" s="1" t="s">
        <v>65</v>
      </c>
      <c r="G6" s="249"/>
      <c r="H6" s="250">
        <v>2</v>
      </c>
      <c r="I6" s="250"/>
      <c r="J6" s="265">
        <f t="shared" si="1"/>
        <v>2</v>
      </c>
      <c r="K6" s="224" t="s">
        <v>178</v>
      </c>
      <c r="L6" s="249"/>
      <c r="M6" s="250"/>
      <c r="N6" s="250"/>
      <c r="O6" s="265">
        <f t="shared" si="2"/>
        <v>0</v>
      </c>
      <c r="P6" s="224" t="s">
        <v>43</v>
      </c>
      <c r="Q6" s="249"/>
      <c r="R6" s="250"/>
      <c r="S6" s="250"/>
      <c r="T6" s="265">
        <f t="shared" si="3"/>
        <v>0</v>
      </c>
      <c r="U6" s="259" t="s">
        <v>126</v>
      </c>
      <c r="V6" s="249">
        <v>2</v>
      </c>
      <c r="W6" s="267">
        <v>22</v>
      </c>
      <c r="X6" s="268"/>
      <c r="Y6" s="265">
        <f t="shared" si="4"/>
        <v>24</v>
      </c>
    </row>
    <row r="7" spans="1:26" ht="24" customHeight="1" x14ac:dyDescent="0.5">
      <c r="A7" s="224" t="s">
        <v>18</v>
      </c>
      <c r="B7" s="249" t="s">
        <v>14</v>
      </c>
      <c r="C7" s="250">
        <v>1</v>
      </c>
      <c r="D7" s="250"/>
      <c r="E7" s="251">
        <f t="shared" si="0"/>
        <v>1</v>
      </c>
      <c r="F7" s="1" t="s">
        <v>67</v>
      </c>
      <c r="G7" s="249"/>
      <c r="H7" s="250"/>
      <c r="I7" s="250"/>
      <c r="J7" s="265">
        <f t="shared" si="1"/>
        <v>0</v>
      </c>
      <c r="K7" s="224" t="s">
        <v>181</v>
      </c>
      <c r="L7" s="249">
        <v>2</v>
      </c>
      <c r="M7" s="250"/>
      <c r="N7" s="250"/>
      <c r="O7" s="265">
        <f t="shared" si="2"/>
        <v>2</v>
      </c>
      <c r="P7" s="224" t="s">
        <v>46</v>
      </c>
      <c r="Q7" s="249"/>
      <c r="R7" s="250"/>
      <c r="S7" s="250"/>
      <c r="T7" s="265">
        <f t="shared" si="3"/>
        <v>0</v>
      </c>
      <c r="U7" s="259" t="s">
        <v>128</v>
      </c>
      <c r="V7" s="249"/>
      <c r="W7" s="267">
        <v>2</v>
      </c>
      <c r="X7" s="268"/>
      <c r="Y7" s="265">
        <f t="shared" si="4"/>
        <v>2</v>
      </c>
    </row>
    <row r="8" spans="1:26" ht="24" customHeight="1" x14ac:dyDescent="0.5">
      <c r="A8" s="224" t="s">
        <v>19</v>
      </c>
      <c r="B8" s="249">
        <v>1</v>
      </c>
      <c r="C8" s="250"/>
      <c r="D8" s="250"/>
      <c r="E8" s="251">
        <f t="shared" si="0"/>
        <v>1</v>
      </c>
      <c r="F8" s="252" t="s">
        <v>291</v>
      </c>
      <c r="G8" s="253"/>
      <c r="H8" s="254"/>
      <c r="I8" s="254"/>
      <c r="J8" s="376">
        <f t="shared" si="1"/>
        <v>0</v>
      </c>
      <c r="K8" s="224" t="s">
        <v>277</v>
      </c>
      <c r="L8" s="249"/>
      <c r="M8" s="250"/>
      <c r="N8" s="250"/>
      <c r="O8" s="265">
        <f t="shared" si="2"/>
        <v>0</v>
      </c>
      <c r="P8" s="222" t="s">
        <v>280</v>
      </c>
      <c r="Q8" s="274"/>
      <c r="R8" s="275"/>
      <c r="S8" s="275"/>
      <c r="T8" s="265">
        <f t="shared" si="3"/>
        <v>0</v>
      </c>
      <c r="U8" s="259" t="s">
        <v>130</v>
      </c>
      <c r="V8" s="249"/>
      <c r="W8" s="267">
        <v>2</v>
      </c>
      <c r="X8" s="268"/>
      <c r="Y8" s="265">
        <f t="shared" si="4"/>
        <v>2</v>
      </c>
    </row>
    <row r="9" spans="1:26" ht="24" customHeight="1" x14ac:dyDescent="0.5">
      <c r="A9" s="224" t="s">
        <v>20</v>
      </c>
      <c r="B9" s="249"/>
      <c r="C9" s="250"/>
      <c r="D9" s="250"/>
      <c r="E9" s="251">
        <f t="shared" si="0"/>
        <v>0</v>
      </c>
      <c r="F9" s="1" t="s">
        <v>290</v>
      </c>
      <c r="G9" s="249"/>
      <c r="H9" s="250"/>
      <c r="I9" s="250"/>
      <c r="J9" s="265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25" t="s">
        <v>49</v>
      </c>
      <c r="Q9" s="281"/>
      <c r="R9" s="282"/>
      <c r="S9" s="282"/>
      <c r="T9" s="279">
        <f t="shared" si="3"/>
        <v>0</v>
      </c>
      <c r="U9" s="259" t="s">
        <v>132</v>
      </c>
      <c r="V9" s="249"/>
      <c r="W9" s="267"/>
      <c r="X9" s="268"/>
      <c r="Y9" s="265">
        <f t="shared" si="4"/>
        <v>0</v>
      </c>
    </row>
    <row r="10" spans="1:26" ht="24" customHeight="1" thickBot="1" x14ac:dyDescent="0.55000000000000004">
      <c r="A10" s="224" t="s">
        <v>22</v>
      </c>
      <c r="B10" s="249"/>
      <c r="C10" s="250">
        <v>2</v>
      </c>
      <c r="D10" s="250"/>
      <c r="E10" s="251">
        <f t="shared" si="0"/>
        <v>2</v>
      </c>
      <c r="F10" s="1" t="s">
        <v>8</v>
      </c>
      <c r="G10" s="249"/>
      <c r="H10" s="250"/>
      <c r="I10" s="250"/>
      <c r="J10" s="265">
        <f t="shared" ref="J10:J14" si="5">SUM(G10:I10)</f>
        <v>0</v>
      </c>
      <c r="K10" s="94" t="s">
        <v>124</v>
      </c>
      <c r="L10" s="120">
        <f>G47+SUM(L4:L9)</f>
        <v>2</v>
      </c>
      <c r="M10" s="123">
        <f t="shared" ref="M10:N10" si="6">H47+SUM(M4:M9)</f>
        <v>0</v>
      </c>
      <c r="N10" s="123">
        <f t="shared" si="6"/>
        <v>0</v>
      </c>
      <c r="O10" s="44">
        <f t="shared" si="2"/>
        <v>2</v>
      </c>
      <c r="P10" s="94" t="s">
        <v>124</v>
      </c>
      <c r="Q10" s="284">
        <f>SUM(L44:L47)+SUM(Q4:Q9)</f>
        <v>0</v>
      </c>
      <c r="R10" s="285">
        <f t="shared" ref="R10:S10" si="7">SUM(M44:M47)+SUM(R4:R9)</f>
        <v>6</v>
      </c>
      <c r="S10" s="121">
        <f t="shared" si="7"/>
        <v>0</v>
      </c>
      <c r="T10" s="44">
        <f t="shared" si="3"/>
        <v>6</v>
      </c>
      <c r="U10" s="259" t="s">
        <v>135</v>
      </c>
      <c r="V10" s="249">
        <v>1</v>
      </c>
      <c r="W10" s="267"/>
      <c r="X10" s="268"/>
      <c r="Y10" s="265">
        <f t="shared" si="4"/>
        <v>1</v>
      </c>
    </row>
    <row r="11" spans="1:26" ht="24" customHeight="1" thickTop="1" x14ac:dyDescent="0.5">
      <c r="A11" s="224" t="s">
        <v>24</v>
      </c>
      <c r="B11" s="249"/>
      <c r="C11" s="250">
        <v>1</v>
      </c>
      <c r="D11" s="250"/>
      <c r="E11" s="251">
        <f t="shared" si="0"/>
        <v>1</v>
      </c>
      <c r="F11" s="1" t="s">
        <v>9</v>
      </c>
      <c r="G11" s="249"/>
      <c r="H11" s="250"/>
      <c r="I11" s="250"/>
      <c r="J11" s="265">
        <f t="shared" si="5"/>
        <v>0</v>
      </c>
      <c r="K11" s="224" t="s">
        <v>50</v>
      </c>
      <c r="L11" s="249"/>
      <c r="M11" s="250">
        <v>25</v>
      </c>
      <c r="N11" s="250">
        <v>1</v>
      </c>
      <c r="O11" s="265">
        <f t="shared" si="2"/>
        <v>26</v>
      </c>
      <c r="P11" s="224" t="s">
        <v>490</v>
      </c>
      <c r="Q11" s="249"/>
      <c r="R11" s="250">
        <v>7</v>
      </c>
      <c r="S11" s="250"/>
      <c r="T11" s="265">
        <f t="shared" si="3"/>
        <v>7</v>
      </c>
      <c r="U11" s="259" t="s">
        <v>138</v>
      </c>
      <c r="V11" s="249"/>
      <c r="W11" s="267"/>
      <c r="X11" s="268"/>
      <c r="Y11" s="265">
        <f t="shared" si="4"/>
        <v>0</v>
      </c>
    </row>
    <row r="12" spans="1:26" ht="24" customHeight="1" x14ac:dyDescent="0.5">
      <c r="A12" s="224" t="s">
        <v>154</v>
      </c>
      <c r="B12" s="249"/>
      <c r="C12" s="250"/>
      <c r="D12" s="250"/>
      <c r="E12" s="251">
        <f t="shared" si="0"/>
        <v>0</v>
      </c>
      <c r="F12" s="1" t="s">
        <v>11</v>
      </c>
      <c r="G12" s="249"/>
      <c r="H12" s="250">
        <v>3</v>
      </c>
      <c r="I12" s="250"/>
      <c r="J12" s="265">
        <f t="shared" si="5"/>
        <v>3</v>
      </c>
      <c r="K12" s="224" t="s">
        <v>51</v>
      </c>
      <c r="L12" s="249"/>
      <c r="M12" s="250">
        <v>3</v>
      </c>
      <c r="N12" s="250"/>
      <c r="O12" s="265">
        <f t="shared" si="2"/>
        <v>3</v>
      </c>
      <c r="P12" s="224" t="s">
        <v>491</v>
      </c>
      <c r="Q12" s="249"/>
      <c r="R12" s="250">
        <v>3</v>
      </c>
      <c r="S12" s="250"/>
      <c r="T12" s="265">
        <f t="shared" si="3"/>
        <v>3</v>
      </c>
      <c r="U12" s="259" t="s">
        <v>143</v>
      </c>
      <c r="V12" s="249"/>
      <c r="W12" s="267"/>
      <c r="X12" s="268"/>
      <c r="Y12" s="265">
        <f t="shared" si="4"/>
        <v>0</v>
      </c>
    </row>
    <row r="13" spans="1:26" ht="24" customHeight="1" x14ac:dyDescent="0.5">
      <c r="A13" s="224" t="s">
        <v>27</v>
      </c>
      <c r="B13" s="249"/>
      <c r="C13" s="250">
        <v>2</v>
      </c>
      <c r="D13" s="250"/>
      <c r="E13" s="251">
        <f t="shared" si="0"/>
        <v>2</v>
      </c>
      <c r="F13" s="286" t="s">
        <v>131</v>
      </c>
      <c r="G13" s="281"/>
      <c r="H13" s="282"/>
      <c r="I13" s="282"/>
      <c r="J13" s="279">
        <f t="shared" si="5"/>
        <v>0</v>
      </c>
      <c r="K13" s="224" t="s">
        <v>52</v>
      </c>
      <c r="L13" s="249"/>
      <c r="M13" s="250">
        <v>3</v>
      </c>
      <c r="N13" s="250"/>
      <c r="O13" s="265">
        <f t="shared" si="2"/>
        <v>3</v>
      </c>
      <c r="P13" s="224" t="s">
        <v>53</v>
      </c>
      <c r="Q13" s="249"/>
      <c r="R13" s="250">
        <v>1</v>
      </c>
      <c r="S13" s="250"/>
      <c r="T13" s="265">
        <f t="shared" si="3"/>
        <v>1</v>
      </c>
      <c r="U13" s="273" t="s">
        <v>146</v>
      </c>
      <c r="V13" s="277"/>
      <c r="W13" s="287"/>
      <c r="X13" s="288"/>
      <c r="Y13" s="279">
        <f t="shared" si="4"/>
        <v>0</v>
      </c>
    </row>
    <row r="14" spans="1:26" ht="24" customHeight="1" thickBot="1" x14ac:dyDescent="0.55000000000000004">
      <c r="A14" s="224" t="s">
        <v>29</v>
      </c>
      <c r="B14" s="249"/>
      <c r="C14" s="250">
        <v>1</v>
      </c>
      <c r="D14" s="250"/>
      <c r="E14" s="251">
        <f t="shared" si="0"/>
        <v>1</v>
      </c>
      <c r="F14" s="68" t="s">
        <v>124</v>
      </c>
      <c r="G14" s="120">
        <f>SUM(B38:B47)+SUM(G4:G13)</f>
        <v>3</v>
      </c>
      <c r="H14" s="120">
        <f t="shared" ref="H14:I14" si="8">SUM(C38:C47)+SUM(H4:H13)</f>
        <v>20</v>
      </c>
      <c r="I14" s="377">
        <f t="shared" si="8"/>
        <v>0</v>
      </c>
      <c r="J14" s="165">
        <f t="shared" si="5"/>
        <v>23</v>
      </c>
      <c r="K14" s="224" t="s">
        <v>190</v>
      </c>
      <c r="L14" s="249"/>
      <c r="M14" s="250">
        <v>4</v>
      </c>
      <c r="N14" s="250"/>
      <c r="O14" s="265">
        <f t="shared" si="2"/>
        <v>4</v>
      </c>
      <c r="P14" s="224" t="s">
        <v>54</v>
      </c>
      <c r="Q14" s="249" t="s">
        <v>14</v>
      </c>
      <c r="R14" s="250">
        <v>1</v>
      </c>
      <c r="S14" s="250"/>
      <c r="T14" s="265">
        <f t="shared" si="3"/>
        <v>1</v>
      </c>
      <c r="U14" s="38" t="s">
        <v>124</v>
      </c>
      <c r="V14" s="120">
        <f>SUM(V6:V13)</f>
        <v>3</v>
      </c>
      <c r="W14" s="289">
        <f t="shared" ref="W14:X14" si="9">SUM(W6:W13)</f>
        <v>26</v>
      </c>
      <c r="X14" s="121">
        <f t="shared" si="9"/>
        <v>0</v>
      </c>
      <c r="Y14" s="283">
        <f t="shared" si="4"/>
        <v>29</v>
      </c>
    </row>
    <row r="15" spans="1:26" ht="24" customHeight="1" thickTop="1" x14ac:dyDescent="0.5">
      <c r="A15" s="224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>
        <v>9</v>
      </c>
      <c r="I15" s="250"/>
      <c r="J15" s="265">
        <f t="shared" ref="J15:J47" si="10">SUM(G15:I15)</f>
        <v>9</v>
      </c>
      <c r="K15" s="224" t="s">
        <v>55</v>
      </c>
      <c r="L15" s="249"/>
      <c r="M15" s="250"/>
      <c r="N15" s="250"/>
      <c r="O15" s="265">
        <f t="shared" si="2"/>
        <v>0</v>
      </c>
      <c r="P15" s="224" t="s">
        <v>56</v>
      </c>
      <c r="Q15" s="249"/>
      <c r="R15" s="250"/>
      <c r="S15" s="250"/>
      <c r="T15" s="265">
        <f t="shared" si="3"/>
        <v>0</v>
      </c>
      <c r="U15" s="259" t="s">
        <v>149</v>
      </c>
      <c r="V15" s="249"/>
      <c r="W15" s="267">
        <v>2</v>
      </c>
      <c r="X15" s="268"/>
      <c r="Y15" s="265">
        <f t="shared" si="4"/>
        <v>2</v>
      </c>
    </row>
    <row r="16" spans="1:26" ht="24" customHeight="1" x14ac:dyDescent="0.5">
      <c r="A16" s="224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/>
      <c r="H16" s="250">
        <v>11</v>
      </c>
      <c r="I16" s="250"/>
      <c r="J16" s="265">
        <f t="shared" si="10"/>
        <v>11</v>
      </c>
      <c r="K16" s="224" t="s">
        <v>196</v>
      </c>
      <c r="L16" s="249">
        <v>1</v>
      </c>
      <c r="M16" s="250">
        <v>1</v>
      </c>
      <c r="N16" s="250"/>
      <c r="O16" s="265">
        <f t="shared" si="2"/>
        <v>2</v>
      </c>
      <c r="P16" s="224" t="s">
        <v>57</v>
      </c>
      <c r="Q16" s="249"/>
      <c r="R16" s="250"/>
      <c r="S16" s="250"/>
      <c r="T16" s="265">
        <f t="shared" si="3"/>
        <v>0</v>
      </c>
      <c r="U16" s="259" t="s">
        <v>152</v>
      </c>
      <c r="V16" s="249">
        <v>3</v>
      </c>
      <c r="W16" s="267">
        <v>2</v>
      </c>
      <c r="X16" s="268"/>
      <c r="Y16" s="265">
        <f t="shared" si="4"/>
        <v>5</v>
      </c>
      <c r="Z16" s="378"/>
    </row>
    <row r="17" spans="1:27" ht="24" customHeight="1" x14ac:dyDescent="0.5">
      <c r="A17" s="224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49" t="s">
        <v>14</v>
      </c>
      <c r="H17" s="250">
        <v>4</v>
      </c>
      <c r="I17" s="250"/>
      <c r="J17" s="265">
        <f t="shared" si="10"/>
        <v>4</v>
      </c>
      <c r="K17" s="224" t="s">
        <v>58</v>
      </c>
      <c r="L17" s="249">
        <v>1</v>
      </c>
      <c r="M17" s="250"/>
      <c r="N17" s="250"/>
      <c r="O17" s="265">
        <f t="shared" si="2"/>
        <v>1</v>
      </c>
      <c r="P17" s="224" t="s">
        <v>59</v>
      </c>
      <c r="Q17" s="249"/>
      <c r="R17" s="250">
        <v>1</v>
      </c>
      <c r="S17" s="250"/>
      <c r="T17" s="265">
        <f t="shared" si="3"/>
        <v>1</v>
      </c>
      <c r="U17" s="259" t="s">
        <v>156</v>
      </c>
      <c r="V17" s="249">
        <v>1</v>
      </c>
      <c r="W17" s="267">
        <v>4</v>
      </c>
      <c r="X17" s="268"/>
      <c r="Y17" s="265">
        <f t="shared" si="4"/>
        <v>5</v>
      </c>
    </row>
    <row r="18" spans="1:27" ht="24" customHeight="1" x14ac:dyDescent="0.5">
      <c r="A18" s="224" t="s">
        <v>33</v>
      </c>
      <c r="B18" s="249"/>
      <c r="C18" s="250">
        <v>1</v>
      </c>
      <c r="D18" s="250"/>
      <c r="E18" s="251">
        <f t="shared" si="0"/>
        <v>1</v>
      </c>
      <c r="F18" s="224" t="s">
        <v>142</v>
      </c>
      <c r="G18" s="249"/>
      <c r="H18" s="250">
        <v>2</v>
      </c>
      <c r="I18" s="250"/>
      <c r="J18" s="265">
        <f t="shared" si="10"/>
        <v>2</v>
      </c>
      <c r="K18" s="224" t="s">
        <v>60</v>
      </c>
      <c r="L18" s="249"/>
      <c r="M18" s="250"/>
      <c r="N18" s="250"/>
      <c r="O18" s="265">
        <f t="shared" si="2"/>
        <v>0</v>
      </c>
      <c r="P18" s="224" t="s">
        <v>193</v>
      </c>
      <c r="Q18" s="249"/>
      <c r="R18" s="250">
        <v>1</v>
      </c>
      <c r="S18" s="250"/>
      <c r="T18" s="265">
        <f t="shared" si="3"/>
        <v>1</v>
      </c>
      <c r="U18" s="259" t="s">
        <v>157</v>
      </c>
      <c r="V18" s="249"/>
      <c r="W18" s="267"/>
      <c r="X18" s="268"/>
      <c r="Y18" s="265">
        <f t="shared" si="4"/>
        <v>0</v>
      </c>
    </row>
    <row r="19" spans="1:27" ht="24" customHeight="1" x14ac:dyDescent="0.5">
      <c r="A19" s="224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65">
        <f t="shared" si="10"/>
        <v>0</v>
      </c>
      <c r="K19" s="224" t="s">
        <v>61</v>
      </c>
      <c r="L19" s="249">
        <v>1</v>
      </c>
      <c r="M19" s="250"/>
      <c r="N19" s="250"/>
      <c r="O19" s="265">
        <f t="shared" si="2"/>
        <v>1</v>
      </c>
      <c r="P19" s="224" t="s">
        <v>199</v>
      </c>
      <c r="Q19" s="249"/>
      <c r="R19" s="250"/>
      <c r="S19" s="250"/>
      <c r="T19" s="265">
        <f t="shared" si="3"/>
        <v>0</v>
      </c>
      <c r="U19" s="280" t="s">
        <v>158</v>
      </c>
      <c r="V19" s="281">
        <v>2</v>
      </c>
      <c r="W19" s="379"/>
      <c r="X19" s="380"/>
      <c r="Y19" s="381">
        <f t="shared" si="4"/>
        <v>2</v>
      </c>
    </row>
    <row r="20" spans="1:27" ht="24" customHeight="1" thickBot="1" x14ac:dyDescent="0.55000000000000004">
      <c r="A20" s="224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65">
        <f t="shared" si="10"/>
        <v>0</v>
      </c>
      <c r="K20" s="224" t="s">
        <v>63</v>
      </c>
      <c r="L20" s="249"/>
      <c r="M20" s="250">
        <v>2</v>
      </c>
      <c r="N20" s="250"/>
      <c r="O20" s="265">
        <f t="shared" si="2"/>
        <v>2</v>
      </c>
      <c r="P20" s="224" t="s">
        <v>64</v>
      </c>
      <c r="Q20" s="249"/>
      <c r="R20" s="250"/>
      <c r="S20" s="250"/>
      <c r="T20" s="265">
        <f t="shared" si="3"/>
        <v>0</v>
      </c>
      <c r="U20" s="81" t="s">
        <v>124</v>
      </c>
      <c r="V20" s="69">
        <f>SUM(V15:V19)</f>
        <v>6</v>
      </c>
      <c r="W20" s="382">
        <f t="shared" ref="W20:X20" si="11">SUM(W15:W19)</f>
        <v>8</v>
      </c>
      <c r="X20" s="71">
        <f t="shared" si="11"/>
        <v>0</v>
      </c>
      <c r="Y20" s="180">
        <f t="shared" si="4"/>
        <v>14</v>
      </c>
    </row>
    <row r="21" spans="1:27" ht="24" customHeight="1" thickTop="1" thickBot="1" x14ac:dyDescent="0.55000000000000004">
      <c r="A21" s="224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>
        <v>1</v>
      </c>
      <c r="I21" s="250"/>
      <c r="J21" s="265">
        <f t="shared" si="10"/>
        <v>1</v>
      </c>
      <c r="K21" s="224" t="s">
        <v>66</v>
      </c>
      <c r="L21" s="249">
        <v>1</v>
      </c>
      <c r="M21" s="250"/>
      <c r="N21" s="250"/>
      <c r="O21" s="265">
        <f t="shared" si="2"/>
        <v>1</v>
      </c>
      <c r="P21" s="224" t="s">
        <v>205</v>
      </c>
      <c r="Q21" s="249"/>
      <c r="R21" s="250"/>
      <c r="S21" s="250"/>
      <c r="T21" s="265">
        <f t="shared" si="3"/>
        <v>0</v>
      </c>
      <c r="U21" s="82" t="s">
        <v>167</v>
      </c>
      <c r="V21" s="383">
        <f>B37+G46+L10+G14+B28+L34+L43+Q10+Q29+G26+G34+V5+V14+V20</f>
        <v>42</v>
      </c>
      <c r="W21" s="384">
        <f>C37+H46+M10+H14+C28+M34+M43+R10+R29+H26+H34+W5+W14+W20</f>
        <v>321</v>
      </c>
      <c r="X21" s="385">
        <f>D37+I46+N10+I14+D28+N34+N43+S10+S29+I26+I34+X5+X14+X20</f>
        <v>2</v>
      </c>
      <c r="Y21" s="386">
        <f>E37+J46+O10+J14+E28+O34+O43+T10+T29+J26+J34+Y5+Y14+Y20</f>
        <v>365</v>
      </c>
    </row>
    <row r="22" spans="1:27" ht="24" customHeight="1" thickTop="1" x14ac:dyDescent="0.5">
      <c r="A22" s="224" t="s">
        <v>174</v>
      </c>
      <c r="B22" s="249"/>
      <c r="C22" s="250">
        <v>1</v>
      </c>
      <c r="D22" s="250"/>
      <c r="E22" s="251">
        <f t="shared" si="0"/>
        <v>1</v>
      </c>
      <c r="F22" s="224" t="s">
        <v>159</v>
      </c>
      <c r="G22" s="249"/>
      <c r="H22" s="250"/>
      <c r="I22" s="250"/>
      <c r="J22" s="265">
        <f t="shared" si="10"/>
        <v>0</v>
      </c>
      <c r="K22" s="227" t="s">
        <v>292</v>
      </c>
      <c r="L22" s="274"/>
      <c r="M22" s="275"/>
      <c r="N22" s="275"/>
      <c r="O22" s="265">
        <f t="shared" si="2"/>
        <v>0</v>
      </c>
      <c r="P22" s="224" t="s">
        <v>281</v>
      </c>
      <c r="Q22" s="249"/>
      <c r="R22" s="250">
        <v>1</v>
      </c>
      <c r="S22" s="250"/>
      <c r="T22" s="265">
        <f t="shared" si="3"/>
        <v>1</v>
      </c>
      <c r="U22" s="259"/>
      <c r="V22" s="249"/>
      <c r="W22" s="267"/>
      <c r="X22" s="268"/>
      <c r="Y22" s="265"/>
    </row>
    <row r="23" spans="1:27" ht="24" customHeight="1" x14ac:dyDescent="0.5">
      <c r="A23" s="224" t="s">
        <v>176</v>
      </c>
      <c r="B23" s="249"/>
      <c r="C23" s="250"/>
      <c r="D23" s="250"/>
      <c r="E23" s="251">
        <f t="shared" si="0"/>
        <v>0</v>
      </c>
      <c r="F23" s="224" t="s">
        <v>283</v>
      </c>
      <c r="G23" s="249"/>
      <c r="H23" s="250">
        <v>1</v>
      </c>
      <c r="I23" s="250"/>
      <c r="J23" s="265">
        <f t="shared" si="10"/>
        <v>1</v>
      </c>
      <c r="K23" s="294" t="s">
        <v>293</v>
      </c>
      <c r="L23" s="270"/>
      <c r="M23" s="271"/>
      <c r="N23" s="271"/>
      <c r="O23" s="272">
        <f t="shared" si="2"/>
        <v>0</v>
      </c>
      <c r="P23" s="294" t="s">
        <v>295</v>
      </c>
      <c r="Q23" s="270"/>
      <c r="R23" s="271">
        <v>1</v>
      </c>
      <c r="S23" s="271"/>
      <c r="T23" s="272">
        <f t="shared" si="3"/>
        <v>1</v>
      </c>
      <c r="U23" s="387"/>
      <c r="V23" s="274"/>
      <c r="W23" s="388"/>
      <c r="X23" s="389"/>
      <c r="Y23" s="272"/>
    </row>
    <row r="24" spans="1:27" ht="24" customHeight="1" x14ac:dyDescent="0.5">
      <c r="A24" s="224" t="s">
        <v>179</v>
      </c>
      <c r="B24" s="249"/>
      <c r="C24" s="250"/>
      <c r="D24" s="250"/>
      <c r="E24" s="251">
        <f t="shared" si="0"/>
        <v>0</v>
      </c>
      <c r="F24" s="224" t="s">
        <v>284</v>
      </c>
      <c r="G24" s="249"/>
      <c r="H24" s="250"/>
      <c r="I24" s="250"/>
      <c r="J24" s="265">
        <f t="shared" si="10"/>
        <v>0</v>
      </c>
      <c r="K24" s="224" t="s">
        <v>294</v>
      </c>
      <c r="L24" s="249"/>
      <c r="M24" s="250"/>
      <c r="N24" s="250"/>
      <c r="O24" s="265">
        <f t="shared" si="2"/>
        <v>0</v>
      </c>
      <c r="P24" s="224" t="s">
        <v>296</v>
      </c>
      <c r="Q24" s="249"/>
      <c r="R24" s="250"/>
      <c r="S24" s="250"/>
      <c r="T24" s="265">
        <f t="shared" si="3"/>
        <v>0</v>
      </c>
      <c r="U24" s="387"/>
      <c r="V24" s="274"/>
      <c r="W24" s="388"/>
      <c r="X24" s="389"/>
      <c r="Y24" s="272"/>
      <c r="Z24" s="145"/>
      <c r="AA24" s="145"/>
    </row>
    <row r="25" spans="1:27" ht="24" customHeight="1" x14ac:dyDescent="0.5">
      <c r="A25" s="224" t="s">
        <v>45</v>
      </c>
      <c r="B25" s="249"/>
      <c r="C25" s="250"/>
      <c r="D25" s="250"/>
      <c r="E25" s="251">
        <f t="shared" si="0"/>
        <v>0</v>
      </c>
      <c r="F25" s="222" t="s">
        <v>285</v>
      </c>
      <c r="G25" s="277"/>
      <c r="H25" s="278"/>
      <c r="I25" s="278"/>
      <c r="J25" s="279">
        <f t="shared" si="10"/>
        <v>0</v>
      </c>
      <c r="K25" s="224" t="s">
        <v>120</v>
      </c>
      <c r="L25" s="249"/>
      <c r="M25" s="250"/>
      <c r="N25" s="250"/>
      <c r="O25" s="265">
        <f t="shared" ref="O25:O47" si="12">SUM(L25:N25)</f>
        <v>0</v>
      </c>
      <c r="P25" s="224" t="s">
        <v>297</v>
      </c>
      <c r="Q25" s="249"/>
      <c r="R25" s="250">
        <v>1</v>
      </c>
      <c r="S25" s="250"/>
      <c r="T25" s="265">
        <f t="shared" si="3"/>
        <v>1</v>
      </c>
      <c r="U25" s="259"/>
      <c r="V25" s="249"/>
      <c r="W25" s="267"/>
      <c r="X25" s="268"/>
      <c r="Y25" s="265"/>
      <c r="Z25" s="145"/>
      <c r="AA25" s="145"/>
    </row>
    <row r="26" spans="1:27" ht="24" customHeight="1" thickBot="1" x14ac:dyDescent="0.55000000000000004">
      <c r="A26" s="227" t="s">
        <v>47</v>
      </c>
      <c r="B26" s="274"/>
      <c r="C26" s="275"/>
      <c r="D26" s="275"/>
      <c r="E26" s="251">
        <f t="shared" si="0"/>
        <v>0</v>
      </c>
      <c r="F26" s="94" t="s">
        <v>124</v>
      </c>
      <c r="G26" s="120">
        <f>SUM(G15:G25)</f>
        <v>0</v>
      </c>
      <c r="H26" s="123">
        <f t="shared" ref="H26:I26" si="13">SUM(H15:H25)</f>
        <v>28</v>
      </c>
      <c r="I26" s="123">
        <f t="shared" si="13"/>
        <v>0</v>
      </c>
      <c r="J26" s="44">
        <f t="shared" si="10"/>
        <v>28</v>
      </c>
      <c r="K26" s="224" t="s">
        <v>10</v>
      </c>
      <c r="L26" s="249"/>
      <c r="M26" s="250"/>
      <c r="N26" s="250"/>
      <c r="O26" s="265">
        <f t="shared" si="12"/>
        <v>0</v>
      </c>
      <c r="P26" s="224" t="s">
        <v>298</v>
      </c>
      <c r="Q26" s="249"/>
      <c r="R26" s="250"/>
      <c r="S26" s="250"/>
      <c r="T26" s="265">
        <f t="shared" ref="T26:T29" si="14">SUM(Q26:S26)</f>
        <v>0</v>
      </c>
      <c r="U26" s="259"/>
      <c r="V26" s="249"/>
      <c r="W26" s="267"/>
      <c r="X26" s="268"/>
      <c r="Y26" s="265"/>
      <c r="Z26" s="145"/>
      <c r="AA26" s="145"/>
    </row>
    <row r="27" spans="1:27" ht="24" customHeight="1" thickTop="1" x14ac:dyDescent="0.5">
      <c r="A27" s="224" t="s">
        <v>48</v>
      </c>
      <c r="B27" s="249"/>
      <c r="C27" s="250"/>
      <c r="D27" s="250"/>
      <c r="E27" s="390">
        <f t="shared" si="0"/>
        <v>0</v>
      </c>
      <c r="F27" s="224" t="s">
        <v>166</v>
      </c>
      <c r="G27" s="249"/>
      <c r="H27" s="250">
        <v>2</v>
      </c>
      <c r="I27" s="250"/>
      <c r="J27" s="265">
        <f t="shared" si="10"/>
        <v>2</v>
      </c>
      <c r="K27" s="299" t="s">
        <v>12</v>
      </c>
      <c r="L27" s="249"/>
      <c r="M27" s="250"/>
      <c r="N27" s="250"/>
      <c r="O27" s="265">
        <f t="shared" si="12"/>
        <v>0</v>
      </c>
      <c r="P27" s="391" t="s">
        <v>301</v>
      </c>
      <c r="Q27" s="253"/>
      <c r="R27" s="254"/>
      <c r="S27" s="254"/>
      <c r="T27" s="265">
        <f t="shared" si="14"/>
        <v>0</v>
      </c>
      <c r="U27" s="259"/>
      <c r="V27" s="249"/>
      <c r="W27" s="267"/>
      <c r="X27" s="268"/>
      <c r="Y27" s="265"/>
    </row>
    <row r="28" spans="1:27" ht="24" customHeight="1" thickBot="1" x14ac:dyDescent="0.55000000000000004">
      <c r="A28" s="94" t="s">
        <v>124</v>
      </c>
      <c r="B28" s="284">
        <f>SUM(B4:B27)</f>
        <v>1</v>
      </c>
      <c r="C28" s="121">
        <f>SUM(C4:C27)</f>
        <v>16</v>
      </c>
      <c r="D28" s="301">
        <f>SUM(D4:D27)</f>
        <v>0</v>
      </c>
      <c r="E28" s="80">
        <f t="shared" si="0"/>
        <v>17</v>
      </c>
      <c r="F28" s="224" t="s">
        <v>169</v>
      </c>
      <c r="G28" s="249"/>
      <c r="H28" s="250"/>
      <c r="I28" s="250"/>
      <c r="J28" s="265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92" t="s">
        <v>282</v>
      </c>
      <c r="Q28" s="393">
        <v>1</v>
      </c>
      <c r="R28" s="394"/>
      <c r="S28" s="394"/>
      <c r="T28" s="279">
        <f t="shared" si="14"/>
        <v>1</v>
      </c>
      <c r="U28" s="259"/>
      <c r="V28" s="249"/>
      <c r="W28" s="267"/>
      <c r="X28" s="268"/>
      <c r="Y28" s="265"/>
    </row>
    <row r="29" spans="1:27" ht="24" customHeight="1" thickTop="1" thickBot="1" x14ac:dyDescent="0.55000000000000004">
      <c r="A29" s="224" t="s">
        <v>118</v>
      </c>
      <c r="B29" s="249">
        <v>9</v>
      </c>
      <c r="C29" s="250">
        <v>91</v>
      </c>
      <c r="D29" s="250"/>
      <c r="E29" s="249">
        <f t="shared" si="0"/>
        <v>100</v>
      </c>
      <c r="F29" s="224" t="s">
        <v>171</v>
      </c>
      <c r="G29" s="249"/>
      <c r="H29" s="250"/>
      <c r="I29" s="250"/>
      <c r="J29" s="265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94" t="s">
        <v>124</v>
      </c>
      <c r="Q29" s="120">
        <f>SUM(Q11:Q28)</f>
        <v>1</v>
      </c>
      <c r="R29" s="123">
        <f t="shared" ref="R29:S29" si="15">SUM(R11:R28)</f>
        <v>17</v>
      </c>
      <c r="S29" s="123">
        <f t="shared" si="15"/>
        <v>0</v>
      </c>
      <c r="T29" s="44">
        <f t="shared" si="14"/>
        <v>18</v>
      </c>
      <c r="U29" s="259"/>
      <c r="V29" s="249"/>
      <c r="W29" s="267"/>
      <c r="X29" s="268"/>
      <c r="Y29" s="265"/>
    </row>
    <row r="30" spans="1:27" ht="24" customHeight="1" thickTop="1" x14ac:dyDescent="0.5">
      <c r="A30" s="224" t="s">
        <v>119</v>
      </c>
      <c r="B30" s="395"/>
      <c r="C30" s="250">
        <v>6</v>
      </c>
      <c r="D30" s="250"/>
      <c r="E30" s="249">
        <f t="shared" si="0"/>
        <v>6</v>
      </c>
      <c r="F30" s="224" t="s">
        <v>177</v>
      </c>
      <c r="G30" s="249"/>
      <c r="H30" s="250">
        <v>1</v>
      </c>
      <c r="I30" s="250"/>
      <c r="J30" s="265">
        <f t="shared" si="10"/>
        <v>1</v>
      </c>
      <c r="K30" s="224" t="s">
        <v>16</v>
      </c>
      <c r="L30" s="249"/>
      <c r="M30" s="250"/>
      <c r="N30" s="250"/>
      <c r="O30" s="265">
        <f t="shared" si="12"/>
        <v>0</v>
      </c>
      <c r="P30" s="224" t="s">
        <v>182</v>
      </c>
      <c r="Q30" s="249"/>
      <c r="R30" s="250">
        <v>13</v>
      </c>
      <c r="S30" s="250"/>
      <c r="T30" s="265">
        <f t="shared" ref="T30:T47" si="16">SUM(Q30:S30)</f>
        <v>13</v>
      </c>
      <c r="U30" s="259"/>
      <c r="V30" s="249"/>
      <c r="W30" s="267"/>
      <c r="X30" s="268"/>
      <c r="Y30" s="265"/>
    </row>
    <row r="31" spans="1:27" ht="24" customHeight="1" x14ac:dyDescent="0.5">
      <c r="A31" s="224" t="s">
        <v>121</v>
      </c>
      <c r="B31" s="395"/>
      <c r="C31" s="250">
        <v>8</v>
      </c>
      <c r="D31" s="250"/>
      <c r="E31" s="249">
        <f t="shared" ref="E31:E36" si="17">SUM(B31:D31)</f>
        <v>8</v>
      </c>
      <c r="F31" s="224" t="s">
        <v>180</v>
      </c>
      <c r="G31" s="249"/>
      <c r="H31" s="250"/>
      <c r="I31" s="250"/>
      <c r="J31" s="265">
        <f t="shared" si="10"/>
        <v>0</v>
      </c>
      <c r="K31" s="224" t="s">
        <v>133</v>
      </c>
      <c r="L31" s="249">
        <v>1</v>
      </c>
      <c r="M31" s="250"/>
      <c r="N31" s="250"/>
      <c r="O31" s="265">
        <f t="shared" si="12"/>
        <v>1</v>
      </c>
      <c r="P31" s="224" t="s">
        <v>183</v>
      </c>
      <c r="Q31" s="249"/>
      <c r="R31" s="250">
        <v>2</v>
      </c>
      <c r="S31" s="250"/>
      <c r="T31" s="265">
        <f t="shared" si="16"/>
        <v>2</v>
      </c>
      <c r="U31" s="259"/>
      <c r="V31" s="249"/>
      <c r="W31" s="267"/>
      <c r="X31" s="268"/>
      <c r="Y31" s="265"/>
    </row>
    <row r="32" spans="1:27" ht="24" customHeight="1" x14ac:dyDescent="0.5">
      <c r="A32" s="224" t="s">
        <v>122</v>
      </c>
      <c r="B32" s="395"/>
      <c r="C32" s="306">
        <v>6</v>
      </c>
      <c r="D32" s="250"/>
      <c r="E32" s="249">
        <f t="shared" si="17"/>
        <v>6</v>
      </c>
      <c r="F32" s="224" t="s">
        <v>40</v>
      </c>
      <c r="G32" s="249" t="s">
        <v>41</v>
      </c>
      <c r="H32" s="250">
        <v>1</v>
      </c>
      <c r="I32" s="250"/>
      <c r="J32" s="265">
        <f t="shared" si="10"/>
        <v>1</v>
      </c>
      <c r="K32" s="227" t="s">
        <v>279</v>
      </c>
      <c r="L32" s="274"/>
      <c r="M32" s="275"/>
      <c r="N32" s="275"/>
      <c r="O32" s="265">
        <f t="shared" si="12"/>
        <v>0</v>
      </c>
      <c r="P32" s="224" t="s">
        <v>184</v>
      </c>
      <c r="Q32" s="249"/>
      <c r="R32" s="250"/>
      <c r="S32" s="250"/>
      <c r="T32" s="265">
        <f t="shared" si="16"/>
        <v>0</v>
      </c>
      <c r="U32" s="259"/>
      <c r="V32" s="249"/>
      <c r="W32" s="267"/>
      <c r="X32" s="268"/>
      <c r="Y32" s="265"/>
    </row>
    <row r="33" spans="1:25" ht="24" customHeight="1" x14ac:dyDescent="0.5">
      <c r="A33" s="224" t="s">
        <v>123</v>
      </c>
      <c r="B33" s="395"/>
      <c r="C33" s="250">
        <v>6</v>
      </c>
      <c r="D33" s="250"/>
      <c r="E33" s="249">
        <f t="shared" si="17"/>
        <v>6</v>
      </c>
      <c r="F33" s="222" t="s">
        <v>286</v>
      </c>
      <c r="G33" s="277"/>
      <c r="H33" s="278">
        <v>1</v>
      </c>
      <c r="I33" s="278"/>
      <c r="J33" s="279">
        <f t="shared" si="10"/>
        <v>1</v>
      </c>
      <c r="K33" s="222" t="s">
        <v>278</v>
      </c>
      <c r="L33" s="277"/>
      <c r="M33" s="278"/>
      <c r="N33" s="278"/>
      <c r="O33" s="279">
        <f t="shared" si="12"/>
        <v>0</v>
      </c>
      <c r="P33" s="224" t="s">
        <v>185</v>
      </c>
      <c r="Q33" s="249"/>
      <c r="R33" s="250"/>
      <c r="S33" s="250"/>
      <c r="T33" s="265">
        <f t="shared" si="16"/>
        <v>0</v>
      </c>
      <c r="U33" s="259"/>
      <c r="V33" s="249"/>
      <c r="W33" s="267"/>
      <c r="X33" s="268"/>
      <c r="Y33" s="265"/>
    </row>
    <row r="34" spans="1:25" ht="24" customHeight="1" thickBot="1" x14ac:dyDescent="0.55000000000000004">
      <c r="A34" s="224" t="s">
        <v>125</v>
      </c>
      <c r="B34" s="395"/>
      <c r="C34" s="250"/>
      <c r="D34" s="250"/>
      <c r="E34" s="249">
        <f t="shared" si="17"/>
        <v>0</v>
      </c>
      <c r="F34" s="94" t="s">
        <v>124</v>
      </c>
      <c r="G34" s="120">
        <f>SUM(G27:G33)</f>
        <v>0</v>
      </c>
      <c r="H34" s="123">
        <f t="shared" ref="H34:I34" si="18">SUM(H27:H33)</f>
        <v>5</v>
      </c>
      <c r="I34" s="123">
        <f t="shared" si="18"/>
        <v>0</v>
      </c>
      <c r="J34" s="44">
        <f t="shared" si="10"/>
        <v>5</v>
      </c>
      <c r="K34" s="94" t="s">
        <v>124</v>
      </c>
      <c r="L34" s="120">
        <f>SUM(L11:L33)</f>
        <v>5</v>
      </c>
      <c r="M34" s="289">
        <f t="shared" ref="M34:N34" si="19">SUM(M11:M33)</f>
        <v>38</v>
      </c>
      <c r="N34" s="121">
        <f t="shared" si="19"/>
        <v>1</v>
      </c>
      <c r="O34" s="44">
        <f t="shared" si="12"/>
        <v>44</v>
      </c>
      <c r="P34" s="224" t="s">
        <v>186</v>
      </c>
      <c r="Q34" s="249"/>
      <c r="R34" s="250"/>
      <c r="S34" s="250"/>
      <c r="T34" s="265">
        <f t="shared" si="16"/>
        <v>0</v>
      </c>
      <c r="U34" s="259"/>
      <c r="V34" s="249"/>
      <c r="W34" s="267"/>
      <c r="X34" s="268"/>
      <c r="Y34" s="265"/>
    </row>
    <row r="35" spans="1:25" ht="24" customHeight="1" thickTop="1" x14ac:dyDescent="0.5">
      <c r="A35" s="224" t="s">
        <v>127</v>
      </c>
      <c r="B35" s="395"/>
      <c r="C35" s="250"/>
      <c r="D35" s="250"/>
      <c r="E35" s="249">
        <f t="shared" si="17"/>
        <v>0</v>
      </c>
      <c r="F35" s="1" t="s">
        <v>139</v>
      </c>
      <c r="G35" s="307">
        <v>1</v>
      </c>
      <c r="H35" s="250">
        <v>10</v>
      </c>
      <c r="I35" s="250">
        <v>1</v>
      </c>
      <c r="J35" s="265">
        <f t="shared" si="10"/>
        <v>12</v>
      </c>
      <c r="K35" s="224" t="s">
        <v>21</v>
      </c>
      <c r="L35" s="249"/>
      <c r="M35" s="267">
        <v>2</v>
      </c>
      <c r="N35" s="268"/>
      <c r="O35" s="265">
        <f t="shared" si="12"/>
        <v>2</v>
      </c>
      <c r="P35" s="224" t="s">
        <v>188</v>
      </c>
      <c r="Q35" s="249">
        <v>1</v>
      </c>
      <c r="R35" s="250"/>
      <c r="S35" s="250"/>
      <c r="T35" s="265">
        <f t="shared" si="16"/>
        <v>1</v>
      </c>
      <c r="U35" s="387" t="s">
        <v>422</v>
      </c>
      <c r="V35" s="274">
        <v>45</v>
      </c>
      <c r="W35" s="388">
        <v>338</v>
      </c>
      <c r="X35" s="389">
        <v>2</v>
      </c>
      <c r="Y35" s="272">
        <f>SUM(V35:X35)</f>
        <v>385</v>
      </c>
    </row>
    <row r="36" spans="1:25" ht="24" customHeight="1" x14ac:dyDescent="0.5">
      <c r="A36" s="222" t="s">
        <v>129</v>
      </c>
      <c r="B36" s="396"/>
      <c r="C36" s="278"/>
      <c r="D36" s="278"/>
      <c r="E36" s="277">
        <f t="shared" si="17"/>
        <v>0</v>
      </c>
      <c r="F36" s="1" t="s">
        <v>276</v>
      </c>
      <c r="G36" s="249"/>
      <c r="H36" s="250">
        <v>4</v>
      </c>
      <c r="I36" s="250"/>
      <c r="J36" s="265">
        <f t="shared" si="10"/>
        <v>4</v>
      </c>
      <c r="K36" s="224" t="s">
        <v>23</v>
      </c>
      <c r="L36" s="249"/>
      <c r="M36" s="267"/>
      <c r="N36" s="268"/>
      <c r="O36" s="265">
        <f t="shared" si="12"/>
        <v>0</v>
      </c>
      <c r="P36" s="224" t="s">
        <v>191</v>
      </c>
      <c r="Q36" s="249">
        <v>1</v>
      </c>
      <c r="R36" s="250"/>
      <c r="S36" s="250"/>
      <c r="T36" s="265">
        <f t="shared" si="16"/>
        <v>1</v>
      </c>
      <c r="U36" s="387" t="s">
        <v>434</v>
      </c>
      <c r="V36" s="274">
        <v>48</v>
      </c>
      <c r="W36" s="388">
        <v>354</v>
      </c>
      <c r="X36" s="389">
        <v>2</v>
      </c>
      <c r="Y36" s="272">
        <f>SUM(V36:X36)</f>
        <v>404</v>
      </c>
    </row>
    <row r="37" spans="1:25" ht="24" customHeight="1" thickBot="1" x14ac:dyDescent="0.55000000000000004">
      <c r="A37" s="94" t="s">
        <v>124</v>
      </c>
      <c r="B37" s="120">
        <f>SUM(B29:B36)</f>
        <v>9</v>
      </c>
      <c r="C37" s="123">
        <f>SUM(C29:C36)</f>
        <v>117</v>
      </c>
      <c r="D37" s="123">
        <f>SUM(D29:D36)</f>
        <v>0</v>
      </c>
      <c r="E37" s="80">
        <f t="shared" ref="E37:E47" si="20">SUM(B37:D37)</f>
        <v>126</v>
      </c>
      <c r="F37" s="1" t="s">
        <v>141</v>
      </c>
      <c r="G37" s="249"/>
      <c r="H37" s="250"/>
      <c r="I37" s="250"/>
      <c r="J37" s="265">
        <f t="shared" si="10"/>
        <v>0</v>
      </c>
      <c r="K37" s="224" t="s">
        <v>25</v>
      </c>
      <c r="L37" s="249">
        <v>2</v>
      </c>
      <c r="M37" s="267"/>
      <c r="N37" s="268"/>
      <c r="O37" s="265">
        <f t="shared" si="12"/>
        <v>2</v>
      </c>
      <c r="P37" s="224" t="s">
        <v>194</v>
      </c>
      <c r="Q37" s="249"/>
      <c r="R37" s="250">
        <v>2</v>
      </c>
      <c r="S37" s="250"/>
      <c r="T37" s="265">
        <f t="shared" si="16"/>
        <v>2</v>
      </c>
      <c r="U37" s="300" t="s">
        <v>409</v>
      </c>
      <c r="V37" s="397">
        <v>52</v>
      </c>
      <c r="W37" s="398">
        <v>368</v>
      </c>
      <c r="X37" s="399">
        <v>2</v>
      </c>
      <c r="Y37" s="272">
        <f t="shared" ref="Y37:Y46" si="21">SUM(V37:X37)</f>
        <v>422</v>
      </c>
    </row>
    <row r="38" spans="1:25" ht="24" customHeight="1" thickTop="1" x14ac:dyDescent="0.5">
      <c r="A38" s="224" t="s">
        <v>187</v>
      </c>
      <c r="B38" s="249"/>
      <c r="C38" s="250">
        <v>12</v>
      </c>
      <c r="D38" s="250"/>
      <c r="E38" s="249">
        <f t="shared" si="20"/>
        <v>12</v>
      </c>
      <c r="F38" s="1" t="s">
        <v>144</v>
      </c>
      <c r="G38" s="249"/>
      <c r="H38" s="250">
        <v>1</v>
      </c>
      <c r="I38" s="250"/>
      <c r="J38" s="265">
        <f t="shared" si="10"/>
        <v>1</v>
      </c>
      <c r="K38" s="224" t="s">
        <v>26</v>
      </c>
      <c r="L38" s="249"/>
      <c r="M38" s="267"/>
      <c r="N38" s="268"/>
      <c r="O38" s="265">
        <f t="shared" si="12"/>
        <v>0</v>
      </c>
      <c r="P38" s="224" t="s">
        <v>197</v>
      </c>
      <c r="Q38" s="249"/>
      <c r="R38" s="250"/>
      <c r="S38" s="250"/>
      <c r="T38" s="265">
        <f t="shared" si="16"/>
        <v>0</v>
      </c>
      <c r="U38" s="400" t="s">
        <v>393</v>
      </c>
      <c r="V38" s="397">
        <v>56</v>
      </c>
      <c r="W38" s="398">
        <v>380</v>
      </c>
      <c r="X38" s="399">
        <v>2</v>
      </c>
      <c r="Y38" s="272">
        <f t="shared" si="21"/>
        <v>438</v>
      </c>
    </row>
    <row r="39" spans="1:25" ht="24" customHeight="1" x14ac:dyDescent="0.5">
      <c r="A39" s="224" t="s">
        <v>189</v>
      </c>
      <c r="B39" s="249"/>
      <c r="C39" s="250"/>
      <c r="D39" s="250"/>
      <c r="E39" s="249">
        <f t="shared" si="20"/>
        <v>0</v>
      </c>
      <c r="F39" s="1" t="s">
        <v>147</v>
      </c>
      <c r="G39" s="249">
        <v>1</v>
      </c>
      <c r="H39" s="250"/>
      <c r="I39" s="250"/>
      <c r="J39" s="265">
        <f t="shared" si="10"/>
        <v>1</v>
      </c>
      <c r="K39" s="224" t="s">
        <v>28</v>
      </c>
      <c r="L39" s="249"/>
      <c r="M39" s="267">
        <v>1</v>
      </c>
      <c r="N39" s="268"/>
      <c r="O39" s="265">
        <f t="shared" si="12"/>
        <v>1</v>
      </c>
      <c r="P39" s="224" t="s">
        <v>200</v>
      </c>
      <c r="Q39" s="249">
        <v>2</v>
      </c>
      <c r="R39" s="250"/>
      <c r="S39" s="250"/>
      <c r="T39" s="265">
        <f t="shared" si="16"/>
        <v>2</v>
      </c>
      <c r="U39" s="259" t="s">
        <v>373</v>
      </c>
      <c r="V39" s="249">
        <v>60</v>
      </c>
      <c r="W39" s="267">
        <v>397</v>
      </c>
      <c r="X39" s="268">
        <v>2</v>
      </c>
      <c r="Y39" s="272">
        <f t="shared" si="21"/>
        <v>459</v>
      </c>
    </row>
    <row r="40" spans="1:25" ht="24" customHeight="1" x14ac:dyDescent="0.5">
      <c r="A40" s="224" t="s">
        <v>192</v>
      </c>
      <c r="B40" s="249"/>
      <c r="C40" s="250"/>
      <c r="D40" s="250"/>
      <c r="E40" s="249">
        <f t="shared" si="20"/>
        <v>0</v>
      </c>
      <c r="F40" s="1" t="s">
        <v>148</v>
      </c>
      <c r="G40" s="249"/>
      <c r="H40" s="250"/>
      <c r="I40" s="250"/>
      <c r="J40" s="265">
        <f t="shared" si="10"/>
        <v>0</v>
      </c>
      <c r="K40" s="224" t="s">
        <v>150</v>
      </c>
      <c r="L40" s="249"/>
      <c r="M40" s="267"/>
      <c r="N40" s="268"/>
      <c r="O40" s="265">
        <f t="shared" si="12"/>
        <v>0</v>
      </c>
      <c r="P40" s="224" t="s">
        <v>203</v>
      </c>
      <c r="Q40" s="249"/>
      <c r="R40" s="250"/>
      <c r="S40" s="250"/>
      <c r="T40" s="265">
        <f t="shared" si="16"/>
        <v>0</v>
      </c>
      <c r="U40" s="259" t="s">
        <v>370</v>
      </c>
      <c r="V40" s="249">
        <v>62</v>
      </c>
      <c r="W40" s="267">
        <v>426</v>
      </c>
      <c r="X40" s="268">
        <v>2</v>
      </c>
      <c r="Y40" s="272">
        <f t="shared" si="21"/>
        <v>490</v>
      </c>
    </row>
    <row r="41" spans="1:25" ht="24" customHeight="1" x14ac:dyDescent="0.5">
      <c r="A41" s="224" t="s">
        <v>195</v>
      </c>
      <c r="B41" s="249"/>
      <c r="C41" s="250"/>
      <c r="D41" s="250"/>
      <c r="E41" s="249">
        <f t="shared" si="20"/>
        <v>0</v>
      </c>
      <c r="F41" s="1" t="s">
        <v>153</v>
      </c>
      <c r="G41" s="249"/>
      <c r="H41" s="250">
        <v>2</v>
      </c>
      <c r="I41" s="250"/>
      <c r="J41" s="265">
        <f t="shared" si="10"/>
        <v>2</v>
      </c>
      <c r="K41" s="224" t="s">
        <v>30</v>
      </c>
      <c r="L41" s="307"/>
      <c r="M41" s="267"/>
      <c r="N41" s="268"/>
      <c r="O41" s="265">
        <f t="shared" si="12"/>
        <v>0</v>
      </c>
      <c r="P41" s="224" t="s">
        <v>206</v>
      </c>
      <c r="Q41" s="249"/>
      <c r="R41" s="250"/>
      <c r="S41" s="250"/>
      <c r="T41" s="265">
        <f t="shared" si="16"/>
        <v>0</v>
      </c>
      <c r="U41" s="259" t="s">
        <v>366</v>
      </c>
      <c r="V41" s="249">
        <v>73</v>
      </c>
      <c r="W41" s="267">
        <v>467</v>
      </c>
      <c r="X41" s="268">
        <v>2</v>
      </c>
      <c r="Y41" s="272">
        <f t="shared" si="21"/>
        <v>542</v>
      </c>
    </row>
    <row r="42" spans="1:25" ht="24" customHeight="1" x14ac:dyDescent="0.5">
      <c r="A42" s="224" t="s">
        <v>198</v>
      </c>
      <c r="B42" s="249"/>
      <c r="C42" s="250">
        <v>1</v>
      </c>
      <c r="D42" s="250"/>
      <c r="E42" s="249">
        <f t="shared" si="20"/>
        <v>1</v>
      </c>
      <c r="F42" s="1" t="s">
        <v>275</v>
      </c>
      <c r="G42" s="249">
        <v>1</v>
      </c>
      <c r="H42" s="250"/>
      <c r="I42" s="250"/>
      <c r="J42" s="265">
        <f t="shared" si="10"/>
        <v>1</v>
      </c>
      <c r="K42" s="222" t="s">
        <v>31</v>
      </c>
      <c r="L42" s="277"/>
      <c r="M42" s="287"/>
      <c r="N42" s="288"/>
      <c r="O42" s="279">
        <f t="shared" si="12"/>
        <v>0</v>
      </c>
      <c r="P42" s="224" t="s">
        <v>208</v>
      </c>
      <c r="Q42" s="249">
        <v>1</v>
      </c>
      <c r="R42" s="250">
        <v>1</v>
      </c>
      <c r="S42" s="250"/>
      <c r="T42" s="265">
        <f t="shared" si="16"/>
        <v>2</v>
      </c>
      <c r="U42" s="259" t="s">
        <v>354</v>
      </c>
      <c r="V42" s="249">
        <v>75</v>
      </c>
      <c r="W42" s="267">
        <v>470</v>
      </c>
      <c r="X42" s="268">
        <v>2</v>
      </c>
      <c r="Y42" s="272">
        <f t="shared" si="21"/>
        <v>547</v>
      </c>
    </row>
    <row r="43" spans="1:25" ht="24" customHeight="1" thickBot="1" x14ac:dyDescent="0.55000000000000004">
      <c r="A43" s="224" t="s">
        <v>201</v>
      </c>
      <c r="B43" s="249">
        <v>1</v>
      </c>
      <c r="C43" s="250"/>
      <c r="D43" s="250"/>
      <c r="E43" s="249">
        <f t="shared" si="20"/>
        <v>1</v>
      </c>
      <c r="F43" s="1" t="s">
        <v>164</v>
      </c>
      <c r="G43" s="249">
        <v>2</v>
      </c>
      <c r="H43" s="250"/>
      <c r="I43" s="250"/>
      <c r="J43" s="265">
        <f t="shared" si="10"/>
        <v>2</v>
      </c>
      <c r="K43" s="94" t="s">
        <v>124</v>
      </c>
      <c r="L43" s="120">
        <f>SUM(L35:L42)</f>
        <v>2</v>
      </c>
      <c r="M43" s="289">
        <f t="shared" ref="M43:N43" si="22">SUM(M35:M42)</f>
        <v>3</v>
      </c>
      <c r="N43" s="121">
        <f t="shared" si="22"/>
        <v>0</v>
      </c>
      <c r="O43" s="44">
        <f t="shared" si="12"/>
        <v>5</v>
      </c>
      <c r="P43" s="224" t="s">
        <v>210</v>
      </c>
      <c r="Q43" s="249"/>
      <c r="R43" s="250">
        <v>1</v>
      </c>
      <c r="S43" s="250"/>
      <c r="T43" s="265">
        <f t="shared" si="16"/>
        <v>1</v>
      </c>
      <c r="U43" s="259" t="s">
        <v>353</v>
      </c>
      <c r="V43" s="249">
        <v>80</v>
      </c>
      <c r="W43" s="267">
        <v>476</v>
      </c>
      <c r="X43" s="268">
        <v>2</v>
      </c>
      <c r="Y43" s="272">
        <f t="shared" si="21"/>
        <v>558</v>
      </c>
    </row>
    <row r="44" spans="1:25" ht="24" customHeight="1" thickTop="1" x14ac:dyDescent="0.5">
      <c r="A44" s="224" t="s">
        <v>202</v>
      </c>
      <c r="B44" s="249"/>
      <c r="C44" s="250"/>
      <c r="D44" s="250"/>
      <c r="E44" s="249">
        <f t="shared" si="20"/>
        <v>0</v>
      </c>
      <c r="F44" s="1" t="s">
        <v>168</v>
      </c>
      <c r="G44" s="249"/>
      <c r="H44" s="250">
        <v>1</v>
      </c>
      <c r="I44" s="250"/>
      <c r="J44" s="265">
        <f t="shared" si="10"/>
        <v>1</v>
      </c>
      <c r="K44" s="224" t="s">
        <v>34</v>
      </c>
      <c r="L44" s="249"/>
      <c r="M44" s="250">
        <v>5</v>
      </c>
      <c r="N44" s="250"/>
      <c r="O44" s="265">
        <f t="shared" si="12"/>
        <v>5</v>
      </c>
      <c r="P44" s="224" t="s">
        <v>287</v>
      </c>
      <c r="Q44" s="249"/>
      <c r="R44" s="250" t="s">
        <v>14</v>
      </c>
      <c r="S44" s="250"/>
      <c r="T44" s="265">
        <f t="shared" si="16"/>
        <v>0</v>
      </c>
      <c r="U44" s="259" t="s">
        <v>348</v>
      </c>
      <c r="V44" s="249">
        <v>80</v>
      </c>
      <c r="W44" s="267">
        <v>475</v>
      </c>
      <c r="X44" s="268">
        <v>2</v>
      </c>
      <c r="Y44" s="272">
        <f t="shared" si="21"/>
        <v>557</v>
      </c>
    </row>
    <row r="45" spans="1:25" ht="24" customHeight="1" x14ac:dyDescent="0.5">
      <c r="A45" s="224" t="s">
        <v>204</v>
      </c>
      <c r="B45" s="249"/>
      <c r="C45" s="250"/>
      <c r="D45" s="250"/>
      <c r="E45" s="249">
        <f t="shared" si="20"/>
        <v>0</v>
      </c>
      <c r="F45" s="308" t="s">
        <v>274</v>
      </c>
      <c r="G45" s="277"/>
      <c r="H45" s="278"/>
      <c r="I45" s="278"/>
      <c r="J45" s="279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22" t="s">
        <v>299</v>
      </c>
      <c r="Q45" s="277"/>
      <c r="R45" s="278"/>
      <c r="S45" s="278"/>
      <c r="T45" s="265">
        <f t="shared" si="16"/>
        <v>0</v>
      </c>
      <c r="U45" s="259" t="s">
        <v>247</v>
      </c>
      <c r="V45" s="249">
        <v>85</v>
      </c>
      <c r="W45" s="267">
        <v>470</v>
      </c>
      <c r="X45" s="268">
        <v>2</v>
      </c>
      <c r="Y45" s="272">
        <f t="shared" si="21"/>
        <v>557</v>
      </c>
    </row>
    <row r="46" spans="1:25" ht="24" customHeight="1" thickBot="1" x14ac:dyDescent="0.55000000000000004">
      <c r="A46" s="224" t="s">
        <v>207</v>
      </c>
      <c r="B46" s="249"/>
      <c r="C46" s="250"/>
      <c r="D46" s="250"/>
      <c r="E46" s="249">
        <f t="shared" si="20"/>
        <v>0</v>
      </c>
      <c r="F46" s="119" t="s">
        <v>124</v>
      </c>
      <c r="G46" s="120">
        <f>SUM(G35:G45)</f>
        <v>5</v>
      </c>
      <c r="H46" s="123">
        <f>SUM(H35:H45)</f>
        <v>18</v>
      </c>
      <c r="I46" s="123">
        <f>SUM(I35:I45)</f>
        <v>1</v>
      </c>
      <c r="J46" s="44">
        <f t="shared" si="10"/>
        <v>24</v>
      </c>
      <c r="K46" s="224" t="s">
        <v>163</v>
      </c>
      <c r="L46" s="249"/>
      <c r="M46" s="250"/>
      <c r="N46" s="250"/>
      <c r="O46" s="265">
        <f t="shared" si="12"/>
        <v>0</v>
      </c>
      <c r="P46" s="401" t="s">
        <v>288</v>
      </c>
      <c r="Q46" s="402"/>
      <c r="R46" s="403" t="s">
        <v>14</v>
      </c>
      <c r="S46" s="403"/>
      <c r="T46" s="265">
        <f t="shared" si="16"/>
        <v>0</v>
      </c>
      <c r="U46" s="259" t="s">
        <v>3</v>
      </c>
      <c r="V46" s="249">
        <v>87</v>
      </c>
      <c r="W46" s="267">
        <v>471</v>
      </c>
      <c r="X46" s="268">
        <v>2</v>
      </c>
      <c r="Y46" s="272">
        <f t="shared" si="21"/>
        <v>560</v>
      </c>
    </row>
    <row r="47" spans="1:25" ht="24" customHeight="1" thickTop="1" thickBot="1" x14ac:dyDescent="0.55000000000000004">
      <c r="A47" s="317" t="s">
        <v>209</v>
      </c>
      <c r="B47" s="315"/>
      <c r="C47" s="316"/>
      <c r="D47" s="316"/>
      <c r="E47" s="315">
        <f t="shared" si="20"/>
        <v>0</v>
      </c>
      <c r="F47" s="314" t="s">
        <v>172</v>
      </c>
      <c r="G47" s="315"/>
      <c r="H47" s="316"/>
      <c r="I47" s="316"/>
      <c r="J47" s="318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7" t="s">
        <v>300</v>
      </c>
      <c r="Q47" s="315"/>
      <c r="R47" s="316"/>
      <c r="S47" s="316"/>
      <c r="T47" s="404">
        <f t="shared" si="16"/>
        <v>0</v>
      </c>
      <c r="U47" s="405" t="s">
        <v>346</v>
      </c>
      <c r="V47" s="406">
        <v>90</v>
      </c>
      <c r="W47" s="407">
        <v>470</v>
      </c>
      <c r="X47" s="408">
        <v>2</v>
      </c>
      <c r="Y47" s="404">
        <f>SUM(V47:X47)</f>
        <v>562</v>
      </c>
    </row>
    <row r="48" spans="1:25" ht="24" customHeight="1" x14ac:dyDescent="0.5">
      <c r="U48" s="324"/>
      <c r="V48" s="324"/>
      <c r="W48" s="324"/>
      <c r="X48" s="324"/>
      <c r="Y48" s="324"/>
    </row>
    <row r="52" spans="7:11" ht="24" customHeight="1" x14ac:dyDescent="0.5">
      <c r="G52" s="518"/>
      <c r="H52" s="518"/>
      <c r="I52" s="518"/>
      <c r="J52" s="518"/>
      <c r="K52" s="518"/>
    </row>
    <row r="68" spans="1:20" ht="24" customHeight="1" x14ac:dyDescent="0.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5">
      <c r="A73" s="324"/>
      <c r="B73" s="324"/>
      <c r="C73" s="324"/>
      <c r="D73" s="324"/>
      <c r="E73" s="324"/>
    </row>
    <row r="86" spans="6:10" ht="24" customHeight="1" x14ac:dyDescent="0.5">
      <c r="F86" s="324"/>
      <c r="G86" s="324"/>
      <c r="H86" s="324"/>
      <c r="I86" s="324"/>
      <c r="J86" s="324"/>
    </row>
  </sheetData>
  <mergeCells count="26">
    <mergeCell ref="P2:P3"/>
    <mergeCell ref="Q2:Q3"/>
    <mergeCell ref="X2:X3"/>
    <mergeCell ref="Y2:Y3"/>
    <mergeCell ref="R2:R3"/>
    <mergeCell ref="S2:S3"/>
    <mergeCell ref="V2:V3"/>
    <mergeCell ref="W2:W3"/>
    <mergeCell ref="T2:T3"/>
    <mergeCell ref="U2:U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6"/>
  <sheetViews>
    <sheetView zoomScale="55" zoomScaleNormal="55" workbookViewId="0">
      <selection activeCell="D38" sqref="D38:D39"/>
    </sheetView>
  </sheetViews>
  <sheetFormatPr defaultColWidth="11" defaultRowHeight="24" customHeight="1" x14ac:dyDescent="0.5"/>
  <cols>
    <col min="1" max="1" width="13" style="145" customWidth="1"/>
    <col min="2" max="2" width="4.69921875" style="145" customWidth="1"/>
    <col min="3" max="4" width="3.69921875" style="145" customWidth="1"/>
    <col min="5" max="6" width="4.69921875" style="145" customWidth="1"/>
    <col min="7" max="8" width="3.69921875" style="145" customWidth="1"/>
    <col min="9" max="9" width="4.69921875" style="145" customWidth="1"/>
    <col min="10" max="10" width="13" style="145" customWidth="1"/>
    <col min="11" max="11" width="4.69921875" style="145" customWidth="1"/>
    <col min="12" max="13" width="3.69921875" style="145" customWidth="1"/>
    <col min="14" max="15" width="4.69921875" style="145" customWidth="1"/>
    <col min="16" max="17" width="3.69921875" style="145" customWidth="1"/>
    <col min="18" max="18" width="4.69921875" style="145" customWidth="1"/>
    <col min="19" max="19" width="13" style="145" customWidth="1"/>
    <col min="20" max="20" width="4.69921875" style="145" customWidth="1"/>
    <col min="21" max="22" width="3.69921875" style="145" customWidth="1"/>
    <col min="23" max="24" width="4.69921875" style="145" customWidth="1"/>
    <col min="25" max="26" width="3.69921875" style="145" customWidth="1"/>
    <col min="27" max="27" width="4.69921875" style="145" customWidth="1"/>
    <col min="28" max="28" width="13" style="145" customWidth="1"/>
    <col min="29" max="29" width="4.69921875" style="145" customWidth="1"/>
    <col min="30" max="31" width="3.69921875" style="145" customWidth="1"/>
    <col min="32" max="33" width="4.69921875" style="145" customWidth="1"/>
    <col min="34" max="35" width="3.69921875" style="145" customWidth="1"/>
    <col min="36" max="36" width="4.69921875" style="145" customWidth="1"/>
    <col min="37" max="37" width="13" style="145" customWidth="1"/>
    <col min="38" max="38" width="4.69921875" style="145" customWidth="1"/>
    <col min="39" max="40" width="3.69921875" style="145" customWidth="1"/>
    <col min="41" max="42" width="4.69921875" style="145" customWidth="1"/>
    <col min="43" max="44" width="3.69921875" style="145" customWidth="1"/>
    <col min="45" max="45" width="4.69921875" style="145" customWidth="1"/>
    <col min="46" max="16384" width="11" style="145"/>
  </cols>
  <sheetData>
    <row r="1" spans="1:46" s="2" customFormat="1" ht="38.25" customHeight="1" thickBot="1" x14ac:dyDescent="0.25">
      <c r="A1" s="1230" t="s">
        <v>424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1230"/>
      <c r="R1" s="1230"/>
      <c r="S1" s="1230"/>
      <c r="T1" s="1230"/>
      <c r="U1" s="1230"/>
      <c r="V1" s="1230"/>
      <c r="W1" s="1230"/>
      <c r="X1" s="1230"/>
      <c r="Y1" s="1230"/>
      <c r="Z1" s="1230"/>
      <c r="AA1" s="1230"/>
      <c r="AB1" s="1231"/>
      <c r="AC1" s="1231"/>
      <c r="AD1" s="1231"/>
      <c r="AE1" s="1231"/>
      <c r="AF1" s="1231"/>
      <c r="AG1" s="1231"/>
      <c r="AH1" s="1231"/>
      <c r="AI1" s="1231"/>
      <c r="AJ1" s="1231"/>
      <c r="AK1" s="1231"/>
      <c r="AL1" s="1231"/>
      <c r="AM1" s="1231"/>
      <c r="AN1" s="1231"/>
      <c r="AO1" s="1231"/>
      <c r="AP1" s="1231"/>
      <c r="AQ1" s="1231"/>
      <c r="AR1" s="1231"/>
      <c r="AS1" s="1231"/>
    </row>
    <row r="2" spans="1:46" s="5" customFormat="1" ht="24" customHeight="1" x14ac:dyDescent="0.2">
      <c r="A2" s="1232" t="s">
        <v>333</v>
      </c>
      <c r="B2" s="1234" t="s">
        <v>100</v>
      </c>
      <c r="C2" s="1235"/>
      <c r="D2" s="1235"/>
      <c r="E2" s="1236"/>
      <c r="F2" s="1237" t="s">
        <v>101</v>
      </c>
      <c r="G2" s="1238"/>
      <c r="H2" s="1238"/>
      <c r="I2" s="1239"/>
      <c r="J2" s="1232" t="s">
        <v>117</v>
      </c>
      <c r="K2" s="1234" t="s">
        <v>100</v>
      </c>
      <c r="L2" s="1235"/>
      <c r="M2" s="1235"/>
      <c r="N2" s="1236"/>
      <c r="O2" s="1237" t="s">
        <v>101</v>
      </c>
      <c r="P2" s="1238"/>
      <c r="Q2" s="1238"/>
      <c r="R2" s="1239"/>
      <c r="S2" s="1232" t="s">
        <v>117</v>
      </c>
      <c r="T2" s="1234" t="s">
        <v>100</v>
      </c>
      <c r="U2" s="1235"/>
      <c r="V2" s="1235"/>
      <c r="W2" s="1236"/>
      <c r="X2" s="1237" t="s">
        <v>101</v>
      </c>
      <c r="Y2" s="1238"/>
      <c r="Z2" s="1238"/>
      <c r="AA2" s="1238"/>
      <c r="AB2" s="1246" t="s">
        <v>117</v>
      </c>
      <c r="AC2" s="1240" t="s">
        <v>100</v>
      </c>
      <c r="AD2" s="1241"/>
      <c r="AE2" s="1241"/>
      <c r="AF2" s="1242"/>
      <c r="AG2" s="1243" t="s">
        <v>101</v>
      </c>
      <c r="AH2" s="1244"/>
      <c r="AI2" s="1244"/>
      <c r="AJ2" s="1245"/>
      <c r="AK2" s="1248" t="s">
        <v>117</v>
      </c>
      <c r="AL2" s="1240" t="s">
        <v>100</v>
      </c>
      <c r="AM2" s="1241"/>
      <c r="AN2" s="1241"/>
      <c r="AO2" s="1242"/>
      <c r="AP2" s="1243" t="s">
        <v>101</v>
      </c>
      <c r="AQ2" s="1244"/>
      <c r="AR2" s="1244"/>
      <c r="AS2" s="1245"/>
    </row>
    <row r="3" spans="1:46" s="5" customFormat="1" ht="24" customHeight="1" thickBot="1" x14ac:dyDescent="0.25">
      <c r="A3" s="1233"/>
      <c r="B3" s="325" t="s">
        <v>102</v>
      </c>
      <c r="C3" s="326" t="s">
        <v>228</v>
      </c>
      <c r="D3" s="326" t="s">
        <v>229</v>
      </c>
      <c r="E3" s="449" t="s">
        <v>329</v>
      </c>
      <c r="F3" s="409" t="s">
        <v>102</v>
      </c>
      <c r="G3" s="410" t="s">
        <v>228</v>
      </c>
      <c r="H3" s="410" t="s">
        <v>229</v>
      </c>
      <c r="I3" s="457" t="s">
        <v>329</v>
      </c>
      <c r="J3" s="1233"/>
      <c r="K3" s="325" t="s">
        <v>102</v>
      </c>
      <c r="L3" s="326" t="s">
        <v>228</v>
      </c>
      <c r="M3" s="326" t="s">
        <v>229</v>
      </c>
      <c r="N3" s="449" t="s">
        <v>329</v>
      </c>
      <c r="O3" s="409" t="s">
        <v>102</v>
      </c>
      <c r="P3" s="410" t="s">
        <v>228</v>
      </c>
      <c r="Q3" s="410" t="s">
        <v>229</v>
      </c>
      <c r="R3" s="457" t="s">
        <v>329</v>
      </c>
      <c r="S3" s="1233"/>
      <c r="T3" s="325" t="s">
        <v>102</v>
      </c>
      <c r="U3" s="326" t="s">
        <v>228</v>
      </c>
      <c r="V3" s="326" t="s">
        <v>229</v>
      </c>
      <c r="W3" s="449" t="s">
        <v>329</v>
      </c>
      <c r="X3" s="409" t="s">
        <v>102</v>
      </c>
      <c r="Y3" s="410" t="s">
        <v>228</v>
      </c>
      <c r="Z3" s="410" t="s">
        <v>229</v>
      </c>
      <c r="AA3" s="489" t="s">
        <v>329</v>
      </c>
      <c r="AB3" s="1247"/>
      <c r="AC3" s="325" t="s">
        <v>102</v>
      </c>
      <c r="AD3" s="326" t="s">
        <v>228</v>
      </c>
      <c r="AE3" s="326" t="s">
        <v>229</v>
      </c>
      <c r="AF3" s="449" t="s">
        <v>329</v>
      </c>
      <c r="AG3" s="409" t="s">
        <v>102</v>
      </c>
      <c r="AH3" s="410" t="s">
        <v>228</v>
      </c>
      <c r="AI3" s="410" t="s">
        <v>229</v>
      </c>
      <c r="AJ3" s="503" t="s">
        <v>329</v>
      </c>
      <c r="AK3" s="1249"/>
      <c r="AL3" s="327" t="s">
        <v>102</v>
      </c>
      <c r="AM3" s="328" t="s">
        <v>228</v>
      </c>
      <c r="AN3" s="328" t="s">
        <v>229</v>
      </c>
      <c r="AO3" s="508" t="s">
        <v>329</v>
      </c>
      <c r="AP3" s="432" t="s">
        <v>102</v>
      </c>
      <c r="AQ3" s="433" t="s">
        <v>228</v>
      </c>
      <c r="AR3" s="433" t="s">
        <v>229</v>
      </c>
      <c r="AS3" s="511" t="s">
        <v>329</v>
      </c>
      <c r="AT3" s="33"/>
    </row>
    <row r="4" spans="1:46" s="5" customFormat="1" ht="24" customHeight="1" x14ac:dyDescent="0.2">
      <c r="A4" s="151" t="s">
        <v>489</v>
      </c>
      <c r="B4" s="329">
        <v>1</v>
      </c>
      <c r="C4" s="330"/>
      <c r="D4" s="330"/>
      <c r="E4" s="450">
        <f t="shared" ref="E4:E29" si="0">SUM(B4:D4)</f>
        <v>1</v>
      </c>
      <c r="F4" s="411">
        <v>1</v>
      </c>
      <c r="G4" s="412"/>
      <c r="H4" s="412"/>
      <c r="I4" s="458">
        <f t="shared" ref="I4:I30" si="1">SUM(F4:H4)</f>
        <v>1</v>
      </c>
      <c r="J4" s="151" t="s">
        <v>312</v>
      </c>
      <c r="K4" s="329">
        <v>5</v>
      </c>
      <c r="L4" s="330"/>
      <c r="M4" s="330"/>
      <c r="N4" s="450">
        <f t="shared" ref="N4:N9" si="2">SUM(K4:M4)</f>
        <v>5</v>
      </c>
      <c r="O4" s="411">
        <v>1</v>
      </c>
      <c r="P4" s="412"/>
      <c r="Q4" s="412"/>
      <c r="R4" s="470">
        <f t="shared" ref="R4:R9" si="3">SUM(O4:Q4)</f>
        <v>1</v>
      </c>
      <c r="S4" s="153" t="s">
        <v>173</v>
      </c>
      <c r="T4" s="329">
        <v>3</v>
      </c>
      <c r="U4" s="330"/>
      <c r="V4" s="330"/>
      <c r="W4" s="450">
        <f t="shared" ref="W4:W24" si="4">SUM(T4:V4)</f>
        <v>3</v>
      </c>
      <c r="X4" s="411">
        <v>1</v>
      </c>
      <c r="Y4" s="412"/>
      <c r="Z4" s="412"/>
      <c r="AA4" s="458">
        <f t="shared" ref="AA4:AA24" si="5">SUM(X4:Z4)</f>
        <v>1</v>
      </c>
      <c r="AB4" s="21" t="s">
        <v>39</v>
      </c>
      <c r="AC4" s="329">
        <v>7</v>
      </c>
      <c r="AD4" s="330"/>
      <c r="AE4" s="330"/>
      <c r="AF4" s="499">
        <f t="shared" ref="AF4:AF24" si="6">SUM(AC4:AE4)</f>
        <v>7</v>
      </c>
      <c r="AG4" s="411">
        <v>3</v>
      </c>
      <c r="AH4" s="412"/>
      <c r="AI4" s="412"/>
      <c r="AJ4" s="504">
        <f t="shared" ref="AJ4:AJ24" si="7">SUM(AG4:AI4)</f>
        <v>3</v>
      </c>
      <c r="AK4" s="30" t="s">
        <v>289</v>
      </c>
      <c r="AL4" s="331">
        <v>2</v>
      </c>
      <c r="AM4" s="332"/>
      <c r="AN4" s="332"/>
      <c r="AO4" s="509">
        <f>SUM(AL4:AN4)</f>
        <v>2</v>
      </c>
      <c r="AP4" s="434">
        <v>2</v>
      </c>
      <c r="AQ4" s="435"/>
      <c r="AR4" s="436"/>
      <c r="AS4" s="476">
        <f>SUM(AP4:AR4)</f>
        <v>2</v>
      </c>
    </row>
    <row r="5" spans="1:46" s="5" customFormat="1" ht="24" customHeight="1" thickBot="1" x14ac:dyDescent="0.25">
      <c r="A5" s="161" t="s">
        <v>317</v>
      </c>
      <c r="B5" s="333">
        <v>14</v>
      </c>
      <c r="C5" s="334"/>
      <c r="D5" s="334"/>
      <c r="E5" s="451">
        <f t="shared" si="0"/>
        <v>14</v>
      </c>
      <c r="F5" s="413">
        <v>9</v>
      </c>
      <c r="G5" s="414"/>
      <c r="H5" s="414"/>
      <c r="I5" s="459">
        <f t="shared" si="1"/>
        <v>9</v>
      </c>
      <c r="J5" s="161" t="s">
        <v>313</v>
      </c>
      <c r="K5" s="333">
        <v>3</v>
      </c>
      <c r="L5" s="334"/>
      <c r="M5" s="334"/>
      <c r="N5" s="451">
        <f t="shared" si="2"/>
        <v>3</v>
      </c>
      <c r="O5" s="413">
        <v>1</v>
      </c>
      <c r="P5" s="414" t="s">
        <v>14</v>
      </c>
      <c r="Q5" s="414"/>
      <c r="R5" s="471">
        <f t="shared" si="3"/>
        <v>1</v>
      </c>
      <c r="S5" s="163" t="s">
        <v>175</v>
      </c>
      <c r="T5" s="333">
        <v>3</v>
      </c>
      <c r="U5" s="334"/>
      <c r="V5" s="334"/>
      <c r="W5" s="451">
        <f t="shared" si="4"/>
        <v>3</v>
      </c>
      <c r="X5" s="413">
        <v>1</v>
      </c>
      <c r="Y5" s="414"/>
      <c r="Z5" s="414"/>
      <c r="AA5" s="459">
        <f t="shared" si="5"/>
        <v>1</v>
      </c>
      <c r="AB5" s="37" t="s">
        <v>42</v>
      </c>
      <c r="AC5" s="333">
        <v>2</v>
      </c>
      <c r="AD5" s="334"/>
      <c r="AE5" s="334"/>
      <c r="AF5" s="483">
        <f t="shared" si="6"/>
        <v>2</v>
      </c>
      <c r="AG5" s="413">
        <v>2</v>
      </c>
      <c r="AH5" s="414"/>
      <c r="AI5" s="414"/>
      <c r="AJ5" s="493">
        <f t="shared" si="7"/>
        <v>2</v>
      </c>
      <c r="AK5" s="38" t="s">
        <v>124</v>
      </c>
      <c r="AL5" s="335">
        <f>SUM(AC30:AC47)+AL4</f>
        <v>86</v>
      </c>
      <c r="AM5" s="336">
        <f>SUM(AD30:AD47)+AM4</f>
        <v>0</v>
      </c>
      <c r="AN5" s="336">
        <f>SUM(AE30:AE47)+AN4</f>
        <v>0</v>
      </c>
      <c r="AO5" s="335">
        <f t="shared" ref="AO5:AO19" si="8">SUM(AL5:AN5)</f>
        <v>86</v>
      </c>
      <c r="AP5" s="335">
        <f>SUM(AG30:AG47)+AP4</f>
        <v>48</v>
      </c>
      <c r="AQ5" s="336">
        <f>SUM(AH30:AH47)+AQ4</f>
        <v>0</v>
      </c>
      <c r="AR5" s="337">
        <f>SUM(AI30:AI47)+AR4</f>
        <v>0</v>
      </c>
      <c r="AS5" s="477">
        <f t="shared" ref="AS5:AS20" si="9">SUM(AP5:AR5)</f>
        <v>48</v>
      </c>
    </row>
    <row r="6" spans="1:46" s="5" customFormat="1" ht="24" customHeight="1" thickTop="1" x14ac:dyDescent="0.2">
      <c r="A6" s="161" t="s">
        <v>413</v>
      </c>
      <c r="B6" s="333">
        <v>2</v>
      </c>
      <c r="C6" s="334"/>
      <c r="D6" s="334"/>
      <c r="E6" s="451">
        <f t="shared" si="0"/>
        <v>2</v>
      </c>
      <c r="F6" s="413">
        <v>2</v>
      </c>
      <c r="G6" s="414"/>
      <c r="H6" s="414"/>
      <c r="I6" s="459">
        <f t="shared" si="1"/>
        <v>2</v>
      </c>
      <c r="J6" s="161" t="s">
        <v>314</v>
      </c>
      <c r="K6" s="333">
        <v>2</v>
      </c>
      <c r="L6" s="334"/>
      <c r="M6" s="334"/>
      <c r="N6" s="451">
        <f t="shared" si="2"/>
        <v>2</v>
      </c>
      <c r="O6" s="413">
        <v>2</v>
      </c>
      <c r="P6" s="414"/>
      <c r="Q6" s="414"/>
      <c r="R6" s="471">
        <f t="shared" si="3"/>
        <v>2</v>
      </c>
      <c r="S6" s="163" t="s">
        <v>178</v>
      </c>
      <c r="T6" s="333">
        <v>3</v>
      </c>
      <c r="U6" s="334"/>
      <c r="V6" s="334"/>
      <c r="W6" s="451">
        <f t="shared" si="4"/>
        <v>3</v>
      </c>
      <c r="X6" s="413">
        <v>1</v>
      </c>
      <c r="Y6" s="414"/>
      <c r="Z6" s="414"/>
      <c r="AA6" s="459">
        <f t="shared" si="5"/>
        <v>1</v>
      </c>
      <c r="AB6" s="37" t="s">
        <v>43</v>
      </c>
      <c r="AC6" s="333">
        <v>3</v>
      </c>
      <c r="AD6" s="334"/>
      <c r="AE6" s="334"/>
      <c r="AF6" s="483">
        <f t="shared" si="6"/>
        <v>3</v>
      </c>
      <c r="AG6" s="413">
        <v>2</v>
      </c>
      <c r="AH6" s="414"/>
      <c r="AI6" s="414"/>
      <c r="AJ6" s="493">
        <f t="shared" si="7"/>
        <v>2</v>
      </c>
      <c r="AK6" s="28" t="s">
        <v>126</v>
      </c>
      <c r="AL6" s="333">
        <v>25</v>
      </c>
      <c r="AM6" s="334"/>
      <c r="AN6" s="334"/>
      <c r="AO6" s="333">
        <f t="shared" si="8"/>
        <v>25</v>
      </c>
      <c r="AP6" s="413">
        <v>14</v>
      </c>
      <c r="AQ6" s="414">
        <v>1</v>
      </c>
      <c r="AR6" s="437"/>
      <c r="AS6" s="475">
        <f t="shared" si="9"/>
        <v>15</v>
      </c>
    </row>
    <row r="7" spans="1:46" s="5" customFormat="1" ht="24" customHeight="1" x14ac:dyDescent="0.2">
      <c r="A7" s="161" t="s">
        <v>18</v>
      </c>
      <c r="B7" s="333">
        <v>2</v>
      </c>
      <c r="C7" s="334"/>
      <c r="D7" s="334"/>
      <c r="E7" s="451">
        <f t="shared" si="0"/>
        <v>2</v>
      </c>
      <c r="F7" s="413">
        <v>2</v>
      </c>
      <c r="G7" s="414"/>
      <c r="H7" s="414"/>
      <c r="I7" s="459">
        <f t="shared" si="1"/>
        <v>2</v>
      </c>
      <c r="J7" s="161" t="s">
        <v>315</v>
      </c>
      <c r="K7" s="333">
        <v>1</v>
      </c>
      <c r="L7" s="334"/>
      <c r="M7" s="334"/>
      <c r="N7" s="451">
        <f t="shared" si="2"/>
        <v>1</v>
      </c>
      <c r="O7" s="413">
        <v>1</v>
      </c>
      <c r="P7" s="414"/>
      <c r="Q7" s="414"/>
      <c r="R7" s="471">
        <f t="shared" si="3"/>
        <v>1</v>
      </c>
      <c r="S7" s="163" t="s">
        <v>181</v>
      </c>
      <c r="T7" s="333">
        <v>2</v>
      </c>
      <c r="U7" s="334"/>
      <c r="V7" s="334"/>
      <c r="W7" s="451">
        <f t="shared" si="4"/>
        <v>2</v>
      </c>
      <c r="X7" s="413">
        <v>1</v>
      </c>
      <c r="Y7" s="414"/>
      <c r="Z7" s="414"/>
      <c r="AA7" s="459">
        <f t="shared" si="5"/>
        <v>1</v>
      </c>
      <c r="AB7" s="37" t="s">
        <v>46</v>
      </c>
      <c r="AC7" s="333">
        <v>2</v>
      </c>
      <c r="AD7" s="334"/>
      <c r="AE7" s="334"/>
      <c r="AF7" s="483">
        <f t="shared" si="6"/>
        <v>2</v>
      </c>
      <c r="AG7" s="413">
        <v>1</v>
      </c>
      <c r="AH7" s="414"/>
      <c r="AI7" s="414"/>
      <c r="AJ7" s="493">
        <f t="shared" si="7"/>
        <v>1</v>
      </c>
      <c r="AK7" s="28" t="s">
        <v>128</v>
      </c>
      <c r="AL7" s="333">
        <v>5</v>
      </c>
      <c r="AM7" s="334"/>
      <c r="AN7" s="334"/>
      <c r="AO7" s="333">
        <f t="shared" si="8"/>
        <v>5</v>
      </c>
      <c r="AP7" s="413">
        <v>4</v>
      </c>
      <c r="AQ7" s="414"/>
      <c r="AR7" s="437"/>
      <c r="AS7" s="475">
        <f t="shared" si="9"/>
        <v>4</v>
      </c>
    </row>
    <row r="8" spans="1:46" s="5" customFormat="1" ht="24" customHeight="1" x14ac:dyDescent="0.2">
      <c r="A8" s="161" t="s">
        <v>75</v>
      </c>
      <c r="B8" s="333">
        <v>3</v>
      </c>
      <c r="C8" s="334"/>
      <c r="D8" s="334"/>
      <c r="E8" s="451">
        <f t="shared" si="0"/>
        <v>3</v>
      </c>
      <c r="F8" s="413">
        <v>1</v>
      </c>
      <c r="G8" s="414"/>
      <c r="H8" s="414"/>
      <c r="I8" s="459">
        <f t="shared" si="1"/>
        <v>1</v>
      </c>
      <c r="J8" s="338" t="s">
        <v>291</v>
      </c>
      <c r="K8" s="339">
        <v>1</v>
      </c>
      <c r="L8" s="340"/>
      <c r="M8" s="340"/>
      <c r="N8" s="465">
        <f t="shared" si="2"/>
        <v>1</v>
      </c>
      <c r="O8" s="421">
        <v>1</v>
      </c>
      <c r="P8" s="422"/>
      <c r="Q8" s="422"/>
      <c r="R8" s="472">
        <f t="shared" si="3"/>
        <v>1</v>
      </c>
      <c r="S8" s="163" t="s">
        <v>302</v>
      </c>
      <c r="T8" s="333">
        <v>2</v>
      </c>
      <c r="U8" s="334"/>
      <c r="V8" s="334"/>
      <c r="W8" s="451">
        <f t="shared" si="4"/>
        <v>2</v>
      </c>
      <c r="X8" s="413">
        <v>1</v>
      </c>
      <c r="Y8" s="414"/>
      <c r="Z8" s="414"/>
      <c r="AA8" s="459">
        <f t="shared" si="5"/>
        <v>1</v>
      </c>
      <c r="AB8" s="93" t="s">
        <v>280</v>
      </c>
      <c r="AC8" s="341">
        <v>2</v>
      </c>
      <c r="AD8" s="342"/>
      <c r="AE8" s="342"/>
      <c r="AF8" s="484">
        <f t="shared" si="6"/>
        <v>2</v>
      </c>
      <c r="AG8" s="425">
        <v>2</v>
      </c>
      <c r="AH8" s="426"/>
      <c r="AI8" s="426"/>
      <c r="AJ8" s="494">
        <f t="shared" si="7"/>
        <v>2</v>
      </c>
      <c r="AK8" s="28" t="s">
        <v>130</v>
      </c>
      <c r="AL8" s="333">
        <v>4</v>
      </c>
      <c r="AM8" s="334"/>
      <c r="AN8" s="334"/>
      <c r="AO8" s="333">
        <f t="shared" si="8"/>
        <v>4</v>
      </c>
      <c r="AP8" s="413">
        <v>4</v>
      </c>
      <c r="AQ8" s="414"/>
      <c r="AR8" s="437"/>
      <c r="AS8" s="475">
        <f t="shared" si="9"/>
        <v>4</v>
      </c>
    </row>
    <row r="9" spans="1:46" s="5" customFormat="1" ht="24" customHeight="1" x14ac:dyDescent="0.2">
      <c r="A9" s="161" t="s">
        <v>76</v>
      </c>
      <c r="B9" s="333">
        <v>2</v>
      </c>
      <c r="C9" s="334"/>
      <c r="D9" s="334"/>
      <c r="E9" s="451">
        <f t="shared" si="0"/>
        <v>2</v>
      </c>
      <c r="F9" s="413">
        <v>2</v>
      </c>
      <c r="G9" s="414"/>
      <c r="H9" s="414"/>
      <c r="I9" s="459">
        <f t="shared" si="1"/>
        <v>2</v>
      </c>
      <c r="J9" s="161" t="s">
        <v>316</v>
      </c>
      <c r="K9" s="333">
        <v>4</v>
      </c>
      <c r="L9" s="334"/>
      <c r="M9" s="334"/>
      <c r="N9" s="451">
        <f t="shared" si="2"/>
        <v>4</v>
      </c>
      <c r="O9" s="413">
        <v>1</v>
      </c>
      <c r="P9" s="414"/>
      <c r="Q9" s="414"/>
      <c r="R9" s="471">
        <f t="shared" si="3"/>
        <v>1</v>
      </c>
      <c r="S9" s="343" t="s">
        <v>303</v>
      </c>
      <c r="T9" s="344">
        <v>4</v>
      </c>
      <c r="U9" s="345"/>
      <c r="V9" s="345"/>
      <c r="W9" s="454">
        <f t="shared" si="4"/>
        <v>4</v>
      </c>
      <c r="X9" s="415">
        <v>3</v>
      </c>
      <c r="Y9" s="416"/>
      <c r="Z9" s="416"/>
      <c r="AA9" s="462">
        <f t="shared" si="5"/>
        <v>3</v>
      </c>
      <c r="AB9" s="72" t="s">
        <v>49</v>
      </c>
      <c r="AC9" s="346">
        <v>2</v>
      </c>
      <c r="AD9" s="347"/>
      <c r="AE9" s="347"/>
      <c r="AF9" s="500">
        <f t="shared" si="6"/>
        <v>2</v>
      </c>
      <c r="AG9" s="429">
        <v>2</v>
      </c>
      <c r="AH9" s="430"/>
      <c r="AI9" s="430"/>
      <c r="AJ9" s="505">
        <f t="shared" si="7"/>
        <v>2</v>
      </c>
      <c r="AK9" s="28" t="s">
        <v>132</v>
      </c>
      <c r="AL9" s="333">
        <v>4</v>
      </c>
      <c r="AM9" s="334"/>
      <c r="AN9" s="334"/>
      <c r="AO9" s="333">
        <f t="shared" si="8"/>
        <v>4</v>
      </c>
      <c r="AP9" s="413">
        <v>4</v>
      </c>
      <c r="AQ9" s="414"/>
      <c r="AR9" s="437"/>
      <c r="AS9" s="475">
        <f t="shared" si="9"/>
        <v>4</v>
      </c>
    </row>
    <row r="10" spans="1:46" s="5" customFormat="1" ht="24" customHeight="1" thickBot="1" x14ac:dyDescent="0.25">
      <c r="A10" s="161" t="s">
        <v>77</v>
      </c>
      <c r="B10" s="333">
        <v>6</v>
      </c>
      <c r="C10" s="334"/>
      <c r="D10" s="334"/>
      <c r="E10" s="451">
        <f t="shared" si="0"/>
        <v>6</v>
      </c>
      <c r="F10" s="413">
        <v>4</v>
      </c>
      <c r="G10" s="414"/>
      <c r="H10" s="414"/>
      <c r="I10" s="459">
        <f t="shared" si="1"/>
        <v>4</v>
      </c>
      <c r="J10" s="161" t="s">
        <v>8</v>
      </c>
      <c r="K10" s="333">
        <v>1</v>
      </c>
      <c r="L10" s="334"/>
      <c r="M10" s="334"/>
      <c r="N10" s="451">
        <f t="shared" ref="N10:N13" si="10">SUM(K10:M10)</f>
        <v>1</v>
      </c>
      <c r="O10" s="413">
        <v>1</v>
      </c>
      <c r="P10" s="414"/>
      <c r="Q10" s="414"/>
      <c r="R10" s="471">
        <f t="shared" ref="R10:R13" si="11">SUM(O10:Q10)</f>
        <v>1</v>
      </c>
      <c r="S10" s="348" t="s">
        <v>124</v>
      </c>
      <c r="T10" s="349">
        <f>K47+SUM(T4:T9)</f>
        <v>20</v>
      </c>
      <c r="U10" s="350">
        <f t="shared" ref="U10:V10" si="12">L47+SUM(U4:U9)</f>
        <v>0</v>
      </c>
      <c r="V10" s="350">
        <f t="shared" si="12"/>
        <v>0</v>
      </c>
      <c r="W10" s="455">
        <f t="shared" si="4"/>
        <v>20</v>
      </c>
      <c r="X10" s="349">
        <f t="shared" ref="X10:Z10" si="13">O47+SUM(X4:X9)</f>
        <v>10</v>
      </c>
      <c r="Y10" s="350">
        <f t="shared" si="13"/>
        <v>0</v>
      </c>
      <c r="Z10" s="350">
        <f t="shared" si="13"/>
        <v>0</v>
      </c>
      <c r="AA10" s="463">
        <f t="shared" si="5"/>
        <v>10</v>
      </c>
      <c r="AB10" s="94" t="s">
        <v>124</v>
      </c>
      <c r="AC10" s="349">
        <f>SUM(T44:T47)+SUM(AC4:AC9)</f>
        <v>35</v>
      </c>
      <c r="AD10" s="350">
        <f t="shared" ref="AD10:AE10" si="14">SUM(U44:U47)+SUM(AD4:AD9)</f>
        <v>0</v>
      </c>
      <c r="AE10" s="350">
        <f t="shared" si="14"/>
        <v>0</v>
      </c>
      <c r="AF10" s="486">
        <f t="shared" si="6"/>
        <v>35</v>
      </c>
      <c r="AG10" s="349">
        <f t="shared" ref="AG10:AI10" si="15">SUM(X44:X47)+SUM(AG4:AG9)</f>
        <v>22</v>
      </c>
      <c r="AH10" s="350">
        <f t="shared" si="15"/>
        <v>0</v>
      </c>
      <c r="AI10" s="350">
        <f t="shared" si="15"/>
        <v>0</v>
      </c>
      <c r="AJ10" s="496">
        <f t="shared" si="7"/>
        <v>22</v>
      </c>
      <c r="AK10" s="28" t="s">
        <v>135</v>
      </c>
      <c r="AL10" s="333">
        <v>6</v>
      </c>
      <c r="AM10" s="334"/>
      <c r="AN10" s="334"/>
      <c r="AO10" s="333">
        <f t="shared" si="8"/>
        <v>6</v>
      </c>
      <c r="AP10" s="413">
        <v>4</v>
      </c>
      <c r="AQ10" s="414"/>
      <c r="AR10" s="437"/>
      <c r="AS10" s="475">
        <f t="shared" si="9"/>
        <v>4</v>
      </c>
    </row>
    <row r="11" spans="1:46" s="5" customFormat="1" ht="24" customHeight="1" thickTop="1" x14ac:dyDescent="0.2">
      <c r="A11" s="161" t="s">
        <v>24</v>
      </c>
      <c r="B11" s="333">
        <v>5</v>
      </c>
      <c r="C11" s="334"/>
      <c r="D11" s="334"/>
      <c r="E11" s="451">
        <f t="shared" si="0"/>
        <v>5</v>
      </c>
      <c r="F11" s="413">
        <v>2</v>
      </c>
      <c r="G11" s="414"/>
      <c r="H11" s="414"/>
      <c r="I11" s="459">
        <f t="shared" si="1"/>
        <v>2</v>
      </c>
      <c r="J11" s="161" t="s">
        <v>9</v>
      </c>
      <c r="K11" s="333">
        <v>2</v>
      </c>
      <c r="L11" s="334"/>
      <c r="M11" s="334"/>
      <c r="N11" s="451">
        <f t="shared" si="10"/>
        <v>2</v>
      </c>
      <c r="O11" s="413">
        <v>2</v>
      </c>
      <c r="P11" s="414"/>
      <c r="Q11" s="414"/>
      <c r="R11" s="471">
        <f t="shared" si="11"/>
        <v>2</v>
      </c>
      <c r="S11" s="163" t="s">
        <v>50</v>
      </c>
      <c r="T11" s="333">
        <v>52</v>
      </c>
      <c r="U11" s="334"/>
      <c r="V11" s="334">
        <v>1</v>
      </c>
      <c r="W11" s="451">
        <f t="shared" si="4"/>
        <v>53</v>
      </c>
      <c r="X11" s="413">
        <v>26</v>
      </c>
      <c r="Y11" s="414" t="s">
        <v>14</v>
      </c>
      <c r="Z11" s="414">
        <v>1</v>
      </c>
      <c r="AA11" s="459">
        <f t="shared" si="5"/>
        <v>27</v>
      </c>
      <c r="AB11" s="37" t="s">
        <v>490</v>
      </c>
      <c r="AC11" s="333">
        <v>23</v>
      </c>
      <c r="AD11" s="334"/>
      <c r="AE11" s="334"/>
      <c r="AF11" s="483">
        <f t="shared" si="6"/>
        <v>23</v>
      </c>
      <c r="AG11" s="413">
        <v>13</v>
      </c>
      <c r="AH11" s="414"/>
      <c r="AI11" s="414"/>
      <c r="AJ11" s="493">
        <f t="shared" si="7"/>
        <v>13</v>
      </c>
      <c r="AK11" s="28" t="s">
        <v>138</v>
      </c>
      <c r="AL11" s="333">
        <v>4</v>
      </c>
      <c r="AM11" s="334"/>
      <c r="AN11" s="334"/>
      <c r="AO11" s="333">
        <f t="shared" si="8"/>
        <v>4</v>
      </c>
      <c r="AP11" s="413">
        <v>2</v>
      </c>
      <c r="AQ11" s="414"/>
      <c r="AR11" s="437"/>
      <c r="AS11" s="475">
        <f t="shared" si="9"/>
        <v>2</v>
      </c>
    </row>
    <row r="12" spans="1:46" s="5" customFormat="1" ht="24" customHeight="1" x14ac:dyDescent="0.2">
      <c r="A12" s="161" t="s">
        <v>154</v>
      </c>
      <c r="B12" s="333">
        <v>0</v>
      </c>
      <c r="C12" s="334"/>
      <c r="D12" s="334"/>
      <c r="E12" s="451">
        <f t="shared" si="0"/>
        <v>0</v>
      </c>
      <c r="F12" s="413">
        <v>0</v>
      </c>
      <c r="G12" s="414"/>
      <c r="H12" s="414"/>
      <c r="I12" s="459">
        <f t="shared" si="1"/>
        <v>0</v>
      </c>
      <c r="J12" s="161" t="s">
        <v>11</v>
      </c>
      <c r="K12" s="333">
        <v>4</v>
      </c>
      <c r="L12" s="334"/>
      <c r="M12" s="334"/>
      <c r="N12" s="451">
        <f t="shared" si="10"/>
        <v>4</v>
      </c>
      <c r="O12" s="413">
        <v>3</v>
      </c>
      <c r="P12" s="414"/>
      <c r="Q12" s="414"/>
      <c r="R12" s="471">
        <f t="shared" si="11"/>
        <v>3</v>
      </c>
      <c r="S12" s="163" t="s">
        <v>51</v>
      </c>
      <c r="T12" s="333">
        <v>6</v>
      </c>
      <c r="U12" s="334"/>
      <c r="V12" s="334"/>
      <c r="W12" s="451">
        <f t="shared" si="4"/>
        <v>6</v>
      </c>
      <c r="X12" s="413">
        <v>4</v>
      </c>
      <c r="Y12" s="414"/>
      <c r="Z12" s="414"/>
      <c r="AA12" s="490">
        <f t="shared" si="5"/>
        <v>4</v>
      </c>
      <c r="AB12" s="37" t="s">
        <v>491</v>
      </c>
      <c r="AC12" s="333">
        <v>9</v>
      </c>
      <c r="AD12" s="334"/>
      <c r="AE12" s="334"/>
      <c r="AF12" s="483">
        <f t="shared" si="6"/>
        <v>9</v>
      </c>
      <c r="AG12" s="413">
        <v>6</v>
      </c>
      <c r="AH12" s="414" t="s">
        <v>14</v>
      </c>
      <c r="AI12" s="414"/>
      <c r="AJ12" s="493">
        <f t="shared" si="7"/>
        <v>6</v>
      </c>
      <c r="AK12" s="28" t="s">
        <v>143</v>
      </c>
      <c r="AL12" s="333">
        <v>3</v>
      </c>
      <c r="AM12" s="334"/>
      <c r="AN12" s="334"/>
      <c r="AO12" s="333">
        <f t="shared" si="8"/>
        <v>3</v>
      </c>
      <c r="AP12" s="413">
        <v>2</v>
      </c>
      <c r="AQ12" s="414"/>
      <c r="AR12" s="437"/>
      <c r="AS12" s="475">
        <f t="shared" si="9"/>
        <v>2</v>
      </c>
    </row>
    <row r="13" spans="1:46" s="5" customFormat="1" ht="24" customHeight="1" x14ac:dyDescent="0.2">
      <c r="A13" s="161" t="s">
        <v>27</v>
      </c>
      <c r="B13" s="333">
        <v>6</v>
      </c>
      <c r="C13" s="334"/>
      <c r="D13" s="334"/>
      <c r="E13" s="451">
        <f t="shared" si="0"/>
        <v>6</v>
      </c>
      <c r="F13" s="413">
        <v>2</v>
      </c>
      <c r="G13" s="414"/>
      <c r="H13" s="414"/>
      <c r="I13" s="459">
        <f t="shared" si="1"/>
        <v>2</v>
      </c>
      <c r="J13" s="170" t="s">
        <v>131</v>
      </c>
      <c r="K13" s="344">
        <v>2</v>
      </c>
      <c r="L13" s="345"/>
      <c r="M13" s="345"/>
      <c r="N13" s="452">
        <f t="shared" si="10"/>
        <v>2</v>
      </c>
      <c r="O13" s="415">
        <v>1</v>
      </c>
      <c r="P13" s="416"/>
      <c r="Q13" s="416"/>
      <c r="R13" s="473">
        <f t="shared" si="11"/>
        <v>1</v>
      </c>
      <c r="S13" s="163" t="s">
        <v>92</v>
      </c>
      <c r="T13" s="333">
        <v>7</v>
      </c>
      <c r="U13" s="334"/>
      <c r="V13" s="334"/>
      <c r="W13" s="451">
        <f t="shared" si="4"/>
        <v>7</v>
      </c>
      <c r="X13" s="413">
        <v>4</v>
      </c>
      <c r="Y13" s="414"/>
      <c r="Z13" s="414"/>
      <c r="AA13" s="459">
        <f t="shared" si="5"/>
        <v>4</v>
      </c>
      <c r="AB13" s="37" t="s">
        <v>53</v>
      </c>
      <c r="AC13" s="333">
        <v>6</v>
      </c>
      <c r="AD13" s="334"/>
      <c r="AE13" s="334"/>
      <c r="AF13" s="483">
        <f t="shared" si="6"/>
        <v>6</v>
      </c>
      <c r="AG13" s="413">
        <v>3</v>
      </c>
      <c r="AH13" s="414"/>
      <c r="AI13" s="414"/>
      <c r="AJ13" s="493">
        <f t="shared" si="7"/>
        <v>3</v>
      </c>
      <c r="AK13" s="30" t="s">
        <v>146</v>
      </c>
      <c r="AL13" s="331">
        <v>2</v>
      </c>
      <c r="AM13" s="332"/>
      <c r="AN13" s="332"/>
      <c r="AO13" s="331">
        <f t="shared" si="8"/>
        <v>2</v>
      </c>
      <c r="AP13" s="417">
        <v>2</v>
      </c>
      <c r="AQ13" s="418"/>
      <c r="AR13" s="438"/>
      <c r="AS13" s="476">
        <f t="shared" si="9"/>
        <v>2</v>
      </c>
    </row>
    <row r="14" spans="1:46" s="5" customFormat="1" ht="24" customHeight="1" thickBot="1" x14ac:dyDescent="0.25">
      <c r="A14" s="161" t="s">
        <v>80</v>
      </c>
      <c r="B14" s="333">
        <v>1</v>
      </c>
      <c r="C14" s="334"/>
      <c r="D14" s="334"/>
      <c r="E14" s="451">
        <f t="shared" si="0"/>
        <v>1</v>
      </c>
      <c r="F14" s="413">
        <v>1</v>
      </c>
      <c r="G14" s="414"/>
      <c r="H14" s="414"/>
      <c r="I14" s="459">
        <f t="shared" si="1"/>
        <v>1</v>
      </c>
      <c r="J14" s="173" t="s">
        <v>124</v>
      </c>
      <c r="K14" s="351">
        <f>SUM(B38:B47)+SUM(K4:K13)</f>
        <v>57</v>
      </c>
      <c r="L14" s="352">
        <f t="shared" ref="L14:M14" si="16">SUM(C38:C47)+SUM(L4:L13)</f>
        <v>0</v>
      </c>
      <c r="M14" s="353">
        <f t="shared" si="16"/>
        <v>0</v>
      </c>
      <c r="N14" s="466">
        <f t="shared" ref="N14:N36" si="17">SUM(K14:M14)</f>
        <v>57</v>
      </c>
      <c r="O14" s="351">
        <f t="shared" ref="O14:Q14" si="18">SUM(F38:F47)+SUM(O4:O13)</f>
        <v>36</v>
      </c>
      <c r="P14" s="352">
        <f t="shared" si="18"/>
        <v>1</v>
      </c>
      <c r="Q14" s="353">
        <f t="shared" si="18"/>
        <v>0</v>
      </c>
      <c r="R14" s="474">
        <f t="shared" ref="R14:R47" si="19">SUM(O14:Q14)</f>
        <v>37</v>
      </c>
      <c r="S14" s="163" t="s">
        <v>334</v>
      </c>
      <c r="T14" s="333">
        <v>9</v>
      </c>
      <c r="U14" s="334"/>
      <c r="V14" s="334"/>
      <c r="W14" s="451">
        <f t="shared" si="4"/>
        <v>9</v>
      </c>
      <c r="X14" s="413">
        <v>5</v>
      </c>
      <c r="Y14" s="414"/>
      <c r="Z14" s="414"/>
      <c r="AA14" s="459">
        <f t="shared" si="5"/>
        <v>5</v>
      </c>
      <c r="AB14" s="37" t="s">
        <v>54</v>
      </c>
      <c r="AC14" s="333">
        <v>3</v>
      </c>
      <c r="AD14" s="334"/>
      <c r="AE14" s="334"/>
      <c r="AF14" s="483">
        <f t="shared" si="6"/>
        <v>3</v>
      </c>
      <c r="AG14" s="413">
        <v>2</v>
      </c>
      <c r="AH14" s="414"/>
      <c r="AI14" s="414"/>
      <c r="AJ14" s="493">
        <f t="shared" si="7"/>
        <v>2</v>
      </c>
      <c r="AK14" s="38" t="s">
        <v>124</v>
      </c>
      <c r="AL14" s="335">
        <f>SUM(AL6:AL13)</f>
        <v>53</v>
      </c>
      <c r="AM14" s="336">
        <f t="shared" ref="AM14:AN14" si="20">SUM(AM6:AM13)</f>
        <v>0</v>
      </c>
      <c r="AN14" s="336">
        <f t="shared" si="20"/>
        <v>0</v>
      </c>
      <c r="AO14" s="335">
        <f>SUM(AL14:AN14)</f>
        <v>53</v>
      </c>
      <c r="AP14" s="335">
        <f t="shared" ref="AP14:AR14" si="21">SUM(AP6:AP13)</f>
        <v>36</v>
      </c>
      <c r="AQ14" s="336">
        <f t="shared" si="21"/>
        <v>1</v>
      </c>
      <c r="AR14" s="337">
        <f t="shared" si="21"/>
        <v>0</v>
      </c>
      <c r="AS14" s="477">
        <f>SUM(AP14:AR14)</f>
        <v>37</v>
      </c>
    </row>
    <row r="15" spans="1:46" s="5" customFormat="1" ht="24" customHeight="1" thickTop="1" x14ac:dyDescent="0.2">
      <c r="A15" s="161" t="s">
        <v>161</v>
      </c>
      <c r="B15" s="333">
        <v>1</v>
      </c>
      <c r="C15" s="334"/>
      <c r="D15" s="334"/>
      <c r="E15" s="451">
        <f t="shared" si="0"/>
        <v>1</v>
      </c>
      <c r="F15" s="413">
        <v>1</v>
      </c>
      <c r="G15" s="414"/>
      <c r="H15" s="414"/>
      <c r="I15" s="459">
        <f t="shared" si="1"/>
        <v>1</v>
      </c>
      <c r="J15" s="37" t="s">
        <v>134</v>
      </c>
      <c r="K15" s="333">
        <v>9</v>
      </c>
      <c r="L15" s="334"/>
      <c r="M15" s="334"/>
      <c r="N15" s="467">
        <f t="shared" si="17"/>
        <v>9</v>
      </c>
      <c r="O15" s="413">
        <v>7</v>
      </c>
      <c r="P15" s="414">
        <v>1</v>
      </c>
      <c r="Q15" s="423"/>
      <c r="R15" s="475">
        <f t="shared" si="19"/>
        <v>8</v>
      </c>
      <c r="S15" s="163" t="s">
        <v>93</v>
      </c>
      <c r="T15" s="333">
        <v>2</v>
      </c>
      <c r="U15" s="334"/>
      <c r="V15" s="334"/>
      <c r="W15" s="451">
        <f t="shared" si="4"/>
        <v>2</v>
      </c>
      <c r="X15" s="413">
        <v>1</v>
      </c>
      <c r="Y15" s="414"/>
      <c r="Z15" s="414"/>
      <c r="AA15" s="459">
        <f t="shared" si="5"/>
        <v>1</v>
      </c>
      <c r="AB15" s="37" t="s">
        <v>56</v>
      </c>
      <c r="AC15" s="333">
        <v>1</v>
      </c>
      <c r="AD15" s="334"/>
      <c r="AE15" s="334"/>
      <c r="AF15" s="483">
        <f t="shared" si="6"/>
        <v>1</v>
      </c>
      <c r="AG15" s="413">
        <v>1</v>
      </c>
      <c r="AH15" s="414"/>
      <c r="AI15" s="414"/>
      <c r="AJ15" s="493">
        <f t="shared" si="7"/>
        <v>1</v>
      </c>
      <c r="AK15" s="28" t="s">
        <v>149</v>
      </c>
      <c r="AL15" s="333">
        <v>7</v>
      </c>
      <c r="AM15" s="334"/>
      <c r="AN15" s="334"/>
      <c r="AO15" s="333">
        <f t="shared" si="8"/>
        <v>7</v>
      </c>
      <c r="AP15" s="413">
        <v>5</v>
      </c>
      <c r="AQ15" s="414"/>
      <c r="AR15" s="437"/>
      <c r="AS15" s="475">
        <f t="shared" si="9"/>
        <v>5</v>
      </c>
    </row>
    <row r="16" spans="1:46" s="5" customFormat="1" ht="24" customHeight="1" x14ac:dyDescent="0.2">
      <c r="A16" s="161" t="s">
        <v>162</v>
      </c>
      <c r="B16" s="333">
        <v>1</v>
      </c>
      <c r="C16" s="334"/>
      <c r="D16" s="334"/>
      <c r="E16" s="451">
        <f t="shared" si="0"/>
        <v>1</v>
      </c>
      <c r="F16" s="413">
        <v>1</v>
      </c>
      <c r="G16" s="414"/>
      <c r="H16" s="414"/>
      <c r="I16" s="459">
        <f t="shared" si="1"/>
        <v>1</v>
      </c>
      <c r="J16" s="37" t="s">
        <v>137</v>
      </c>
      <c r="K16" s="333">
        <v>23</v>
      </c>
      <c r="L16" s="334"/>
      <c r="M16" s="334"/>
      <c r="N16" s="467">
        <f t="shared" si="17"/>
        <v>23</v>
      </c>
      <c r="O16" s="413">
        <v>16</v>
      </c>
      <c r="P16" s="414"/>
      <c r="Q16" s="423"/>
      <c r="R16" s="475">
        <f t="shared" si="19"/>
        <v>16</v>
      </c>
      <c r="S16" s="163" t="s">
        <v>196</v>
      </c>
      <c r="T16" s="333">
        <v>3</v>
      </c>
      <c r="U16" s="334"/>
      <c r="V16" s="334"/>
      <c r="W16" s="451">
        <f t="shared" si="4"/>
        <v>3</v>
      </c>
      <c r="X16" s="413">
        <v>1</v>
      </c>
      <c r="Y16" s="414"/>
      <c r="Z16" s="414"/>
      <c r="AA16" s="459">
        <f t="shared" si="5"/>
        <v>1</v>
      </c>
      <c r="AB16" s="37" t="s">
        <v>57</v>
      </c>
      <c r="AC16" s="333">
        <v>2</v>
      </c>
      <c r="AD16" s="334"/>
      <c r="AE16" s="334"/>
      <c r="AF16" s="483">
        <f t="shared" si="6"/>
        <v>2</v>
      </c>
      <c r="AG16" s="413">
        <v>1</v>
      </c>
      <c r="AH16" s="414"/>
      <c r="AI16" s="414"/>
      <c r="AJ16" s="493">
        <f t="shared" si="7"/>
        <v>1</v>
      </c>
      <c r="AK16" s="28" t="s">
        <v>152</v>
      </c>
      <c r="AL16" s="333">
        <v>8</v>
      </c>
      <c r="AM16" s="334"/>
      <c r="AN16" s="334"/>
      <c r="AO16" s="333">
        <f t="shared" si="8"/>
        <v>8</v>
      </c>
      <c r="AP16" s="413">
        <v>8</v>
      </c>
      <c r="AQ16" s="414"/>
      <c r="AR16" s="437"/>
      <c r="AS16" s="475">
        <f t="shared" si="9"/>
        <v>8</v>
      </c>
    </row>
    <row r="17" spans="1:46" s="5" customFormat="1" ht="24" customHeight="1" x14ac:dyDescent="0.2">
      <c r="A17" s="161" t="s">
        <v>81</v>
      </c>
      <c r="B17" s="333">
        <v>1</v>
      </c>
      <c r="C17" s="334"/>
      <c r="D17" s="334"/>
      <c r="E17" s="451">
        <f t="shared" si="0"/>
        <v>1</v>
      </c>
      <c r="F17" s="413">
        <v>1</v>
      </c>
      <c r="G17" s="414"/>
      <c r="H17" s="414"/>
      <c r="I17" s="459">
        <f t="shared" si="1"/>
        <v>1</v>
      </c>
      <c r="J17" s="37" t="s">
        <v>140</v>
      </c>
      <c r="K17" s="333">
        <v>8</v>
      </c>
      <c r="L17" s="334"/>
      <c r="M17" s="334"/>
      <c r="N17" s="467">
        <f t="shared" si="17"/>
        <v>8</v>
      </c>
      <c r="O17" s="413">
        <v>5</v>
      </c>
      <c r="P17" s="414"/>
      <c r="Q17" s="423"/>
      <c r="R17" s="475">
        <f t="shared" si="19"/>
        <v>5</v>
      </c>
      <c r="S17" s="163" t="s">
        <v>58</v>
      </c>
      <c r="T17" s="333">
        <v>2</v>
      </c>
      <c r="U17" s="334"/>
      <c r="V17" s="334"/>
      <c r="W17" s="451">
        <f t="shared" si="4"/>
        <v>2</v>
      </c>
      <c r="X17" s="413">
        <v>1</v>
      </c>
      <c r="Y17" s="414"/>
      <c r="Z17" s="414"/>
      <c r="AA17" s="459">
        <f t="shared" si="5"/>
        <v>1</v>
      </c>
      <c r="AB17" s="37" t="s">
        <v>59</v>
      </c>
      <c r="AC17" s="333">
        <v>1</v>
      </c>
      <c r="AD17" s="334"/>
      <c r="AE17" s="334"/>
      <c r="AF17" s="483">
        <f t="shared" si="6"/>
        <v>1</v>
      </c>
      <c r="AG17" s="413">
        <v>1</v>
      </c>
      <c r="AH17" s="414"/>
      <c r="AI17" s="414"/>
      <c r="AJ17" s="493">
        <f t="shared" si="7"/>
        <v>1</v>
      </c>
      <c r="AK17" s="28" t="s">
        <v>156</v>
      </c>
      <c r="AL17" s="333">
        <v>3</v>
      </c>
      <c r="AM17" s="334"/>
      <c r="AN17" s="334"/>
      <c r="AO17" s="333">
        <f t="shared" si="8"/>
        <v>3</v>
      </c>
      <c r="AP17" s="413">
        <v>2</v>
      </c>
      <c r="AQ17" s="414"/>
      <c r="AR17" s="437"/>
      <c r="AS17" s="475">
        <f t="shared" si="9"/>
        <v>2</v>
      </c>
    </row>
    <row r="18" spans="1:46" s="5" customFormat="1" ht="24" customHeight="1" x14ac:dyDescent="0.2">
      <c r="A18" s="161" t="s">
        <v>82</v>
      </c>
      <c r="B18" s="333">
        <v>1</v>
      </c>
      <c r="C18" s="334"/>
      <c r="D18" s="334"/>
      <c r="E18" s="451">
        <f t="shared" si="0"/>
        <v>1</v>
      </c>
      <c r="F18" s="413">
        <v>1</v>
      </c>
      <c r="G18" s="414"/>
      <c r="H18" s="414"/>
      <c r="I18" s="459">
        <f t="shared" si="1"/>
        <v>1</v>
      </c>
      <c r="J18" s="37" t="s">
        <v>142</v>
      </c>
      <c r="K18" s="333">
        <v>8</v>
      </c>
      <c r="L18" s="334"/>
      <c r="M18" s="334"/>
      <c r="N18" s="467">
        <f t="shared" si="17"/>
        <v>8</v>
      </c>
      <c r="O18" s="413">
        <v>3</v>
      </c>
      <c r="P18" s="414"/>
      <c r="Q18" s="423"/>
      <c r="R18" s="475">
        <f t="shared" si="19"/>
        <v>3</v>
      </c>
      <c r="S18" s="163" t="s">
        <v>113</v>
      </c>
      <c r="T18" s="333">
        <v>1</v>
      </c>
      <c r="U18" s="334"/>
      <c r="V18" s="334"/>
      <c r="W18" s="451">
        <f t="shared" si="4"/>
        <v>1</v>
      </c>
      <c r="X18" s="413">
        <v>1</v>
      </c>
      <c r="Y18" s="414"/>
      <c r="Z18" s="414"/>
      <c r="AA18" s="459">
        <f t="shared" si="5"/>
        <v>1</v>
      </c>
      <c r="AB18" s="37" t="s">
        <v>193</v>
      </c>
      <c r="AC18" s="333">
        <v>1</v>
      </c>
      <c r="AD18" s="334"/>
      <c r="AE18" s="334"/>
      <c r="AF18" s="483">
        <f t="shared" si="6"/>
        <v>1</v>
      </c>
      <c r="AG18" s="413">
        <v>1</v>
      </c>
      <c r="AH18" s="414"/>
      <c r="AI18" s="414"/>
      <c r="AJ18" s="493">
        <f t="shared" si="7"/>
        <v>1</v>
      </c>
      <c r="AK18" s="28" t="s">
        <v>157</v>
      </c>
      <c r="AL18" s="333">
        <v>2</v>
      </c>
      <c r="AM18" s="334"/>
      <c r="AN18" s="334"/>
      <c r="AO18" s="333">
        <f t="shared" si="8"/>
        <v>2</v>
      </c>
      <c r="AP18" s="413">
        <v>2</v>
      </c>
      <c r="AQ18" s="414"/>
      <c r="AR18" s="437"/>
      <c r="AS18" s="475">
        <f t="shared" si="9"/>
        <v>2</v>
      </c>
    </row>
    <row r="19" spans="1:46" s="5" customFormat="1" ht="24" customHeight="1" x14ac:dyDescent="0.2">
      <c r="A19" s="161" t="s">
        <v>415</v>
      </c>
      <c r="B19" s="333">
        <v>3</v>
      </c>
      <c r="C19" s="334"/>
      <c r="D19" s="334"/>
      <c r="E19" s="451">
        <f t="shared" si="0"/>
        <v>3</v>
      </c>
      <c r="F19" s="413">
        <v>1</v>
      </c>
      <c r="G19" s="414"/>
      <c r="H19" s="414"/>
      <c r="I19" s="459">
        <f t="shared" si="1"/>
        <v>1</v>
      </c>
      <c r="J19" s="37" t="s">
        <v>145</v>
      </c>
      <c r="K19" s="333">
        <v>3</v>
      </c>
      <c r="L19" s="334">
        <v>1</v>
      </c>
      <c r="M19" s="334"/>
      <c r="N19" s="467">
        <f t="shared" si="17"/>
        <v>4</v>
      </c>
      <c r="O19" s="413">
        <v>1</v>
      </c>
      <c r="P19" s="414">
        <v>1</v>
      </c>
      <c r="Q19" s="423"/>
      <c r="R19" s="475">
        <f t="shared" si="19"/>
        <v>2</v>
      </c>
      <c r="S19" s="163" t="s">
        <v>61</v>
      </c>
      <c r="T19" s="333">
        <v>1</v>
      </c>
      <c r="U19" s="334"/>
      <c r="V19" s="334"/>
      <c r="W19" s="451">
        <f t="shared" si="4"/>
        <v>1</v>
      </c>
      <c r="X19" s="413">
        <v>1</v>
      </c>
      <c r="Y19" s="414"/>
      <c r="Z19" s="414"/>
      <c r="AA19" s="459">
        <f t="shared" si="5"/>
        <v>1</v>
      </c>
      <c r="AB19" s="37" t="s">
        <v>199</v>
      </c>
      <c r="AC19" s="333">
        <v>2</v>
      </c>
      <c r="AD19" s="334"/>
      <c r="AE19" s="334"/>
      <c r="AF19" s="483">
        <f t="shared" si="6"/>
        <v>2</v>
      </c>
      <c r="AG19" s="413">
        <v>1</v>
      </c>
      <c r="AH19" s="414"/>
      <c r="AI19" s="414"/>
      <c r="AJ19" s="493">
        <f t="shared" si="7"/>
        <v>1</v>
      </c>
      <c r="AK19" s="61" t="s">
        <v>158</v>
      </c>
      <c r="AL19" s="331">
        <v>2</v>
      </c>
      <c r="AM19" s="332"/>
      <c r="AN19" s="332"/>
      <c r="AO19" s="331">
        <f t="shared" si="8"/>
        <v>2</v>
      </c>
      <c r="AP19" s="417">
        <v>1</v>
      </c>
      <c r="AQ19" s="418"/>
      <c r="AR19" s="438"/>
      <c r="AS19" s="476">
        <f t="shared" si="9"/>
        <v>1</v>
      </c>
    </row>
    <row r="20" spans="1:46" s="5" customFormat="1" ht="24" customHeight="1" thickBot="1" x14ac:dyDescent="0.25">
      <c r="A20" s="161" t="s">
        <v>37</v>
      </c>
      <c r="B20" s="333">
        <v>1</v>
      </c>
      <c r="C20" s="334"/>
      <c r="D20" s="334"/>
      <c r="E20" s="451">
        <f t="shared" si="0"/>
        <v>1</v>
      </c>
      <c r="F20" s="413">
        <v>1</v>
      </c>
      <c r="G20" s="414"/>
      <c r="H20" s="414"/>
      <c r="I20" s="459">
        <f t="shared" si="1"/>
        <v>1</v>
      </c>
      <c r="J20" s="37" t="s">
        <v>151</v>
      </c>
      <c r="K20" s="333">
        <v>2</v>
      </c>
      <c r="L20" s="334"/>
      <c r="M20" s="334"/>
      <c r="N20" s="467">
        <f t="shared" si="17"/>
        <v>2</v>
      </c>
      <c r="O20" s="413">
        <v>1</v>
      </c>
      <c r="P20" s="414"/>
      <c r="Q20" s="423"/>
      <c r="R20" s="475">
        <f t="shared" si="19"/>
        <v>1</v>
      </c>
      <c r="S20" s="163" t="s">
        <v>97</v>
      </c>
      <c r="T20" s="333">
        <v>1</v>
      </c>
      <c r="U20" s="334"/>
      <c r="V20" s="334"/>
      <c r="W20" s="451">
        <f t="shared" si="4"/>
        <v>1</v>
      </c>
      <c r="X20" s="413">
        <v>1</v>
      </c>
      <c r="Y20" s="414"/>
      <c r="Z20" s="414"/>
      <c r="AA20" s="459">
        <f t="shared" si="5"/>
        <v>1</v>
      </c>
      <c r="AB20" s="37" t="s">
        <v>64</v>
      </c>
      <c r="AC20" s="333">
        <v>1</v>
      </c>
      <c r="AD20" s="334"/>
      <c r="AE20" s="334"/>
      <c r="AF20" s="483">
        <f t="shared" si="6"/>
        <v>1</v>
      </c>
      <c r="AG20" s="413">
        <v>1</v>
      </c>
      <c r="AH20" s="414"/>
      <c r="AI20" s="414"/>
      <c r="AJ20" s="493">
        <f t="shared" si="7"/>
        <v>1</v>
      </c>
      <c r="AK20" s="81" t="s">
        <v>124</v>
      </c>
      <c r="AL20" s="335">
        <f>SUM(AL15:AL19)</f>
        <v>22</v>
      </c>
      <c r="AM20" s="336">
        <f t="shared" ref="AM20:AN20" si="22">SUM(AM15:AM19)</f>
        <v>0</v>
      </c>
      <c r="AN20" s="336">
        <f t="shared" si="22"/>
        <v>0</v>
      </c>
      <c r="AO20" s="335">
        <f>SUM(AL20:AN20)</f>
        <v>22</v>
      </c>
      <c r="AP20" s="335">
        <f t="shared" ref="AP20:AR20" si="23">SUM(AP15:AP19)</f>
        <v>18</v>
      </c>
      <c r="AQ20" s="336">
        <f t="shared" si="23"/>
        <v>0</v>
      </c>
      <c r="AR20" s="337">
        <f t="shared" si="23"/>
        <v>0</v>
      </c>
      <c r="AS20" s="477">
        <f t="shared" si="9"/>
        <v>18</v>
      </c>
    </row>
    <row r="21" spans="1:46" s="5" customFormat="1" ht="24" customHeight="1" thickTop="1" thickBot="1" x14ac:dyDescent="0.25">
      <c r="A21" s="161" t="s">
        <v>85</v>
      </c>
      <c r="B21" s="333">
        <v>1</v>
      </c>
      <c r="C21" s="334"/>
      <c r="D21" s="334"/>
      <c r="E21" s="451">
        <f t="shared" si="0"/>
        <v>1</v>
      </c>
      <c r="F21" s="413">
        <v>1</v>
      </c>
      <c r="G21" s="414"/>
      <c r="H21" s="414"/>
      <c r="I21" s="459">
        <f t="shared" si="1"/>
        <v>1</v>
      </c>
      <c r="J21" s="37" t="s">
        <v>155</v>
      </c>
      <c r="K21" s="333">
        <v>4</v>
      </c>
      <c r="L21" s="334"/>
      <c r="M21" s="334"/>
      <c r="N21" s="467">
        <f t="shared" si="17"/>
        <v>4</v>
      </c>
      <c r="O21" s="413">
        <v>2</v>
      </c>
      <c r="P21" s="414"/>
      <c r="Q21" s="423"/>
      <c r="R21" s="475">
        <f t="shared" si="19"/>
        <v>2</v>
      </c>
      <c r="S21" s="163" t="s">
        <v>66</v>
      </c>
      <c r="T21" s="333">
        <v>4</v>
      </c>
      <c r="U21" s="334"/>
      <c r="V21" s="334"/>
      <c r="W21" s="451">
        <f t="shared" si="4"/>
        <v>4</v>
      </c>
      <c r="X21" s="413">
        <v>1</v>
      </c>
      <c r="Y21" s="414"/>
      <c r="Z21" s="414"/>
      <c r="AA21" s="459">
        <f t="shared" si="5"/>
        <v>1</v>
      </c>
      <c r="AB21" s="37" t="s">
        <v>205</v>
      </c>
      <c r="AC21" s="333">
        <v>3</v>
      </c>
      <c r="AD21" s="334"/>
      <c r="AE21" s="334"/>
      <c r="AF21" s="483">
        <f t="shared" si="6"/>
        <v>3</v>
      </c>
      <c r="AG21" s="413">
        <v>1</v>
      </c>
      <c r="AH21" s="414"/>
      <c r="AI21" s="414"/>
      <c r="AJ21" s="493">
        <f t="shared" si="7"/>
        <v>1</v>
      </c>
      <c r="AK21" s="82" t="s">
        <v>167</v>
      </c>
      <c r="AL21" s="354">
        <f t="shared" ref="AL21:AS21" si="24">B37+K46+T10+K14+B28+T34+T43+AC10+AC29+K26+K34+AL5+AL14+AL20</f>
        <v>978</v>
      </c>
      <c r="AM21" s="355">
        <f t="shared" si="24"/>
        <v>3</v>
      </c>
      <c r="AN21" s="355">
        <f t="shared" si="24"/>
        <v>3</v>
      </c>
      <c r="AO21" s="354">
        <f t="shared" si="24"/>
        <v>984</v>
      </c>
      <c r="AP21" s="354">
        <f t="shared" si="24"/>
        <v>560</v>
      </c>
      <c r="AQ21" s="355">
        <f t="shared" si="24"/>
        <v>16</v>
      </c>
      <c r="AR21" s="356">
        <f t="shared" si="24"/>
        <v>3</v>
      </c>
      <c r="AS21" s="512">
        <f t="shared" si="24"/>
        <v>579</v>
      </c>
    </row>
    <row r="22" spans="1:46" s="5" customFormat="1" ht="24" customHeight="1" thickTop="1" x14ac:dyDescent="0.2">
      <c r="A22" s="161" t="s">
        <v>174</v>
      </c>
      <c r="B22" s="333">
        <v>1</v>
      </c>
      <c r="C22" s="334"/>
      <c r="D22" s="334"/>
      <c r="E22" s="451">
        <f t="shared" si="0"/>
        <v>1</v>
      </c>
      <c r="F22" s="413">
        <v>1</v>
      </c>
      <c r="G22" s="414"/>
      <c r="H22" s="414"/>
      <c r="I22" s="459">
        <f t="shared" si="1"/>
        <v>1</v>
      </c>
      <c r="J22" s="37" t="s">
        <v>159</v>
      </c>
      <c r="K22" s="333">
        <v>2</v>
      </c>
      <c r="L22" s="334"/>
      <c r="M22" s="334"/>
      <c r="N22" s="467">
        <f t="shared" si="17"/>
        <v>2</v>
      </c>
      <c r="O22" s="413">
        <v>2</v>
      </c>
      <c r="P22" s="414"/>
      <c r="Q22" s="423"/>
      <c r="R22" s="475">
        <f t="shared" si="19"/>
        <v>2</v>
      </c>
      <c r="S22" s="357" t="s">
        <v>318</v>
      </c>
      <c r="T22" s="341">
        <v>7</v>
      </c>
      <c r="U22" s="342"/>
      <c r="V22" s="342"/>
      <c r="W22" s="481">
        <f t="shared" si="4"/>
        <v>7</v>
      </c>
      <c r="X22" s="425">
        <v>2</v>
      </c>
      <c r="Y22" s="426"/>
      <c r="Z22" s="426"/>
      <c r="AA22" s="491">
        <f t="shared" si="5"/>
        <v>2</v>
      </c>
      <c r="AB22" s="37" t="s">
        <v>281</v>
      </c>
      <c r="AC22" s="333">
        <v>8</v>
      </c>
      <c r="AD22" s="334"/>
      <c r="AE22" s="334"/>
      <c r="AF22" s="483">
        <f t="shared" si="6"/>
        <v>8</v>
      </c>
      <c r="AG22" s="413">
        <v>7</v>
      </c>
      <c r="AH22" s="414"/>
      <c r="AI22" s="414"/>
      <c r="AJ22" s="493">
        <f t="shared" si="7"/>
        <v>7</v>
      </c>
      <c r="AK22" s="28"/>
      <c r="AL22" s="333"/>
      <c r="AM22" s="334"/>
      <c r="AN22" s="334"/>
      <c r="AO22" s="333"/>
      <c r="AP22" s="413"/>
      <c r="AQ22" s="414"/>
      <c r="AR22" s="437"/>
      <c r="AS22" s="475"/>
    </row>
    <row r="23" spans="1:46" s="5" customFormat="1" ht="24" customHeight="1" x14ac:dyDescent="0.2">
      <c r="A23" s="161" t="s">
        <v>176</v>
      </c>
      <c r="B23" s="333">
        <v>1</v>
      </c>
      <c r="C23" s="334"/>
      <c r="D23" s="334"/>
      <c r="E23" s="451">
        <f t="shared" si="0"/>
        <v>1</v>
      </c>
      <c r="F23" s="413">
        <v>1</v>
      </c>
      <c r="G23" s="414"/>
      <c r="H23" s="414"/>
      <c r="I23" s="459">
        <f t="shared" si="1"/>
        <v>1</v>
      </c>
      <c r="J23" s="37" t="s">
        <v>283</v>
      </c>
      <c r="K23" s="333">
        <v>3</v>
      </c>
      <c r="L23" s="334"/>
      <c r="M23" s="334"/>
      <c r="N23" s="467">
        <f t="shared" si="17"/>
        <v>3</v>
      </c>
      <c r="O23" s="413">
        <v>2</v>
      </c>
      <c r="P23" s="414"/>
      <c r="Q23" s="423"/>
      <c r="R23" s="475">
        <f t="shared" si="19"/>
        <v>2</v>
      </c>
      <c r="S23" s="358" t="s">
        <v>293</v>
      </c>
      <c r="T23" s="359">
        <v>3</v>
      </c>
      <c r="U23" s="360"/>
      <c r="V23" s="360"/>
      <c r="W23" s="482">
        <f t="shared" si="4"/>
        <v>3</v>
      </c>
      <c r="X23" s="427">
        <v>1</v>
      </c>
      <c r="Y23" s="428"/>
      <c r="Z23" s="428"/>
      <c r="AA23" s="492">
        <f t="shared" si="5"/>
        <v>1</v>
      </c>
      <c r="AB23" s="98" t="s">
        <v>295</v>
      </c>
      <c r="AC23" s="339">
        <v>5</v>
      </c>
      <c r="AD23" s="340"/>
      <c r="AE23" s="340"/>
      <c r="AF23" s="501">
        <f t="shared" si="6"/>
        <v>5</v>
      </c>
      <c r="AG23" s="421">
        <v>2</v>
      </c>
      <c r="AH23" s="422"/>
      <c r="AI23" s="422"/>
      <c r="AJ23" s="506">
        <f t="shared" si="7"/>
        <v>2</v>
      </c>
      <c r="AK23" s="361"/>
      <c r="AL23" s="341"/>
      <c r="AM23" s="342"/>
      <c r="AN23" s="342"/>
      <c r="AO23" s="341"/>
      <c r="AP23" s="425"/>
      <c r="AQ23" s="426"/>
      <c r="AR23" s="447"/>
      <c r="AS23" s="513"/>
    </row>
    <row r="24" spans="1:46" s="5" customFormat="1" ht="24" customHeight="1" x14ac:dyDescent="0.2">
      <c r="A24" s="161" t="s">
        <v>179</v>
      </c>
      <c r="B24" s="333">
        <v>1</v>
      </c>
      <c r="C24" s="334"/>
      <c r="D24" s="334"/>
      <c r="E24" s="451">
        <f t="shared" si="0"/>
        <v>1</v>
      </c>
      <c r="F24" s="413">
        <v>1</v>
      </c>
      <c r="G24" s="414"/>
      <c r="H24" s="414"/>
      <c r="I24" s="459">
        <f t="shared" si="1"/>
        <v>1</v>
      </c>
      <c r="J24" s="37" t="s">
        <v>284</v>
      </c>
      <c r="K24" s="333">
        <v>4</v>
      </c>
      <c r="L24" s="334"/>
      <c r="M24" s="334"/>
      <c r="N24" s="467">
        <f t="shared" si="17"/>
        <v>4</v>
      </c>
      <c r="O24" s="413">
        <v>2</v>
      </c>
      <c r="P24" s="414"/>
      <c r="Q24" s="423"/>
      <c r="R24" s="475">
        <f t="shared" si="19"/>
        <v>2</v>
      </c>
      <c r="S24" s="28" t="s">
        <v>294</v>
      </c>
      <c r="T24" s="333">
        <v>4</v>
      </c>
      <c r="U24" s="334"/>
      <c r="V24" s="334"/>
      <c r="W24" s="483">
        <f t="shared" si="4"/>
        <v>4</v>
      </c>
      <c r="X24" s="413">
        <v>1</v>
      </c>
      <c r="Y24" s="414"/>
      <c r="Z24" s="414"/>
      <c r="AA24" s="493">
        <f t="shared" si="5"/>
        <v>1</v>
      </c>
      <c r="AB24" s="37" t="s">
        <v>296</v>
      </c>
      <c r="AC24" s="333">
        <v>2</v>
      </c>
      <c r="AD24" s="334"/>
      <c r="AE24" s="334"/>
      <c r="AF24" s="467">
        <f t="shared" si="6"/>
        <v>2</v>
      </c>
      <c r="AG24" s="413">
        <v>1</v>
      </c>
      <c r="AH24" s="414"/>
      <c r="AI24" s="423"/>
      <c r="AJ24" s="475">
        <f t="shared" si="7"/>
        <v>1</v>
      </c>
      <c r="AK24" s="361"/>
      <c r="AL24" s="341"/>
      <c r="AM24" s="342"/>
      <c r="AN24" s="342"/>
      <c r="AO24" s="341"/>
      <c r="AP24" s="425"/>
      <c r="AQ24" s="426"/>
      <c r="AR24" s="447"/>
      <c r="AS24" s="513"/>
    </row>
    <row r="25" spans="1:46" s="5" customFormat="1" ht="24" customHeight="1" x14ac:dyDescent="0.2">
      <c r="A25" s="161" t="s">
        <v>87</v>
      </c>
      <c r="B25" s="333">
        <v>1</v>
      </c>
      <c r="C25" s="334"/>
      <c r="D25" s="334"/>
      <c r="E25" s="451">
        <f t="shared" si="0"/>
        <v>1</v>
      </c>
      <c r="F25" s="413">
        <v>1</v>
      </c>
      <c r="G25" s="414"/>
      <c r="H25" s="414"/>
      <c r="I25" s="459">
        <f t="shared" si="1"/>
        <v>1</v>
      </c>
      <c r="J25" s="93" t="s">
        <v>285</v>
      </c>
      <c r="K25" s="331">
        <v>3</v>
      </c>
      <c r="L25" s="332"/>
      <c r="M25" s="332"/>
      <c r="N25" s="468">
        <f t="shared" si="17"/>
        <v>3</v>
      </c>
      <c r="O25" s="417">
        <v>2</v>
      </c>
      <c r="P25" s="418"/>
      <c r="Q25" s="424"/>
      <c r="R25" s="476">
        <f t="shared" si="19"/>
        <v>2</v>
      </c>
      <c r="S25" s="28" t="s">
        <v>120</v>
      </c>
      <c r="T25" s="333">
        <v>2</v>
      </c>
      <c r="U25" s="334"/>
      <c r="V25" s="334"/>
      <c r="W25" s="483">
        <f t="shared" ref="W25:W47" si="25">SUM(T25:V25)</f>
        <v>2</v>
      </c>
      <c r="X25" s="413">
        <v>1</v>
      </c>
      <c r="Y25" s="414"/>
      <c r="Z25" s="414"/>
      <c r="AA25" s="493">
        <f t="shared" ref="AA25:AA47" si="26">SUM(X25:Z25)</f>
        <v>1</v>
      </c>
      <c r="AB25" s="37" t="s">
        <v>297</v>
      </c>
      <c r="AC25" s="333">
        <v>2</v>
      </c>
      <c r="AD25" s="334"/>
      <c r="AE25" s="334"/>
      <c r="AF25" s="467">
        <f t="shared" ref="AF25:AF29" si="27">SUM(AC25:AE25)</f>
        <v>2</v>
      </c>
      <c r="AG25" s="413">
        <v>1</v>
      </c>
      <c r="AH25" s="414"/>
      <c r="AI25" s="423"/>
      <c r="AJ25" s="475">
        <f t="shared" ref="AJ25:AJ29" si="28">SUM(AG25:AI25)</f>
        <v>1</v>
      </c>
      <c r="AK25" s="361"/>
      <c r="AL25" s="341"/>
      <c r="AM25" s="342"/>
      <c r="AN25" s="342"/>
      <c r="AO25" s="341"/>
      <c r="AP25" s="425"/>
      <c r="AQ25" s="426"/>
      <c r="AR25" s="447"/>
      <c r="AS25" s="513"/>
    </row>
    <row r="26" spans="1:46" s="5" customFormat="1" ht="24" customHeight="1" thickBot="1" x14ac:dyDescent="0.25">
      <c r="A26" s="161" t="s">
        <v>47</v>
      </c>
      <c r="B26" s="333">
        <v>1</v>
      </c>
      <c r="C26" s="334"/>
      <c r="D26" s="334"/>
      <c r="E26" s="451">
        <f t="shared" si="0"/>
        <v>1</v>
      </c>
      <c r="F26" s="413">
        <v>1</v>
      </c>
      <c r="G26" s="414"/>
      <c r="H26" s="414"/>
      <c r="I26" s="459">
        <f t="shared" si="1"/>
        <v>1</v>
      </c>
      <c r="J26" s="94" t="s">
        <v>124</v>
      </c>
      <c r="K26" s="335">
        <f>SUM(K15:K25)</f>
        <v>69</v>
      </c>
      <c r="L26" s="336">
        <f t="shared" ref="L26:M26" si="29">SUM(L15:L25)</f>
        <v>1</v>
      </c>
      <c r="M26" s="336">
        <f t="shared" si="29"/>
        <v>0</v>
      </c>
      <c r="N26" s="469">
        <f t="shared" si="17"/>
        <v>70</v>
      </c>
      <c r="O26" s="335">
        <f t="shared" ref="O26:Q26" si="30">SUM(O15:O25)</f>
        <v>43</v>
      </c>
      <c r="P26" s="336">
        <f t="shared" si="30"/>
        <v>2</v>
      </c>
      <c r="Q26" s="362">
        <f t="shared" si="30"/>
        <v>0</v>
      </c>
      <c r="R26" s="477">
        <f t="shared" si="19"/>
        <v>45</v>
      </c>
      <c r="S26" s="28" t="s">
        <v>10</v>
      </c>
      <c r="T26" s="333">
        <v>1</v>
      </c>
      <c r="U26" s="334"/>
      <c r="V26" s="334"/>
      <c r="W26" s="483">
        <f t="shared" si="25"/>
        <v>1</v>
      </c>
      <c r="X26" s="413">
        <v>1</v>
      </c>
      <c r="Y26" s="414"/>
      <c r="Z26" s="414"/>
      <c r="AA26" s="493">
        <f t="shared" si="26"/>
        <v>1</v>
      </c>
      <c r="AB26" s="37" t="s">
        <v>298</v>
      </c>
      <c r="AC26" s="333">
        <v>2</v>
      </c>
      <c r="AD26" s="334"/>
      <c r="AE26" s="334"/>
      <c r="AF26" s="467">
        <f t="shared" si="27"/>
        <v>2</v>
      </c>
      <c r="AG26" s="413">
        <v>1</v>
      </c>
      <c r="AH26" s="414"/>
      <c r="AI26" s="423"/>
      <c r="AJ26" s="475">
        <f t="shared" si="28"/>
        <v>1</v>
      </c>
      <c r="AK26" s="361"/>
      <c r="AL26" s="341"/>
      <c r="AM26" s="342"/>
      <c r="AN26" s="342"/>
      <c r="AO26" s="341"/>
      <c r="AP26" s="425"/>
      <c r="AQ26" s="426"/>
      <c r="AR26" s="447"/>
      <c r="AS26" s="513"/>
      <c r="AT26" s="363"/>
    </row>
    <row r="27" spans="1:46" s="5" customFormat="1" ht="24" customHeight="1" thickTop="1" x14ac:dyDescent="0.2">
      <c r="A27" s="192" t="s">
        <v>89</v>
      </c>
      <c r="B27" s="344">
        <v>1</v>
      </c>
      <c r="C27" s="345"/>
      <c r="D27" s="345"/>
      <c r="E27" s="452">
        <f t="shared" si="0"/>
        <v>1</v>
      </c>
      <c r="F27" s="415">
        <v>1</v>
      </c>
      <c r="G27" s="416"/>
      <c r="H27" s="416"/>
      <c r="I27" s="460">
        <f t="shared" si="1"/>
        <v>1</v>
      </c>
      <c r="J27" s="37" t="s">
        <v>166</v>
      </c>
      <c r="K27" s="333">
        <v>4</v>
      </c>
      <c r="L27" s="334"/>
      <c r="M27" s="334"/>
      <c r="N27" s="467">
        <f t="shared" si="17"/>
        <v>4</v>
      </c>
      <c r="O27" s="413">
        <v>4</v>
      </c>
      <c r="P27" s="414"/>
      <c r="Q27" s="423"/>
      <c r="R27" s="475">
        <f t="shared" si="19"/>
        <v>4</v>
      </c>
      <c r="S27" s="96" t="s">
        <v>12</v>
      </c>
      <c r="T27" s="333">
        <v>1</v>
      </c>
      <c r="U27" s="334"/>
      <c r="V27" s="334"/>
      <c r="W27" s="483">
        <f t="shared" si="25"/>
        <v>1</v>
      </c>
      <c r="X27" s="413">
        <v>1</v>
      </c>
      <c r="Y27" s="414"/>
      <c r="Z27" s="414"/>
      <c r="AA27" s="493">
        <f t="shared" si="26"/>
        <v>1</v>
      </c>
      <c r="AB27" s="98" t="s">
        <v>301</v>
      </c>
      <c r="AC27" s="333">
        <v>4</v>
      </c>
      <c r="AD27" s="334"/>
      <c r="AE27" s="334"/>
      <c r="AF27" s="467">
        <f t="shared" si="27"/>
        <v>4</v>
      </c>
      <c r="AG27" s="413">
        <v>1</v>
      </c>
      <c r="AH27" s="414"/>
      <c r="AI27" s="423"/>
      <c r="AJ27" s="475">
        <f t="shared" si="28"/>
        <v>1</v>
      </c>
      <c r="AK27" s="364"/>
      <c r="AL27" s="339"/>
      <c r="AM27" s="340"/>
      <c r="AN27" s="340"/>
      <c r="AO27" s="339"/>
      <c r="AP27" s="421"/>
      <c r="AQ27" s="422"/>
      <c r="AR27" s="439"/>
      <c r="AS27" s="514"/>
    </row>
    <row r="28" spans="1:46" s="5" customFormat="1" ht="24" customHeight="1" thickBot="1" x14ac:dyDescent="0.25">
      <c r="A28" s="173" t="s">
        <v>124</v>
      </c>
      <c r="B28" s="349">
        <f>SUM(B4:B27)</f>
        <v>57</v>
      </c>
      <c r="C28" s="350">
        <f t="shared" ref="C28:D28" si="31">SUM(C4:C27)</f>
        <v>0</v>
      </c>
      <c r="D28" s="350">
        <f t="shared" si="31"/>
        <v>0</v>
      </c>
      <c r="E28" s="453">
        <f t="shared" si="0"/>
        <v>57</v>
      </c>
      <c r="F28" s="349">
        <f t="shared" ref="F28:H28" si="32">SUM(F4:F27)</f>
        <v>39</v>
      </c>
      <c r="G28" s="350">
        <f t="shared" si="32"/>
        <v>0</v>
      </c>
      <c r="H28" s="350">
        <f t="shared" si="32"/>
        <v>0</v>
      </c>
      <c r="I28" s="461">
        <f t="shared" si="1"/>
        <v>39</v>
      </c>
      <c r="J28" s="37" t="s">
        <v>169</v>
      </c>
      <c r="K28" s="333">
        <v>5</v>
      </c>
      <c r="L28" s="334"/>
      <c r="M28" s="334"/>
      <c r="N28" s="467">
        <f t="shared" si="17"/>
        <v>5</v>
      </c>
      <c r="O28" s="413">
        <v>2</v>
      </c>
      <c r="P28" s="414"/>
      <c r="Q28" s="423"/>
      <c r="R28" s="475">
        <f t="shared" si="19"/>
        <v>2</v>
      </c>
      <c r="S28" s="96" t="s">
        <v>13</v>
      </c>
      <c r="T28" s="333">
        <v>1</v>
      </c>
      <c r="U28" s="334"/>
      <c r="V28" s="334"/>
      <c r="W28" s="483">
        <f t="shared" si="25"/>
        <v>1</v>
      </c>
      <c r="X28" s="413">
        <v>1</v>
      </c>
      <c r="Y28" s="414"/>
      <c r="Z28" s="414"/>
      <c r="AA28" s="493">
        <f t="shared" si="26"/>
        <v>1</v>
      </c>
      <c r="AB28" s="365" t="s">
        <v>282</v>
      </c>
      <c r="AC28" s="331">
        <v>2</v>
      </c>
      <c r="AD28" s="332"/>
      <c r="AE28" s="332"/>
      <c r="AF28" s="468">
        <f t="shared" si="27"/>
        <v>2</v>
      </c>
      <c r="AG28" s="417">
        <v>2</v>
      </c>
      <c r="AH28" s="418"/>
      <c r="AI28" s="424"/>
      <c r="AJ28" s="476">
        <f t="shared" si="28"/>
        <v>2</v>
      </c>
      <c r="AK28" s="364"/>
      <c r="AL28" s="339"/>
      <c r="AM28" s="340"/>
      <c r="AN28" s="340"/>
      <c r="AO28" s="339"/>
      <c r="AP28" s="421"/>
      <c r="AQ28" s="422"/>
      <c r="AR28" s="439"/>
      <c r="AS28" s="514"/>
    </row>
    <row r="29" spans="1:46" s="5" customFormat="1" ht="24" customHeight="1" thickTop="1" thickBot="1" x14ac:dyDescent="0.25">
      <c r="A29" s="161" t="s">
        <v>118</v>
      </c>
      <c r="B29" s="333">
        <v>199</v>
      </c>
      <c r="C29" s="334">
        <v>1</v>
      </c>
      <c r="D29" s="334">
        <v>1</v>
      </c>
      <c r="E29" s="451">
        <f t="shared" si="0"/>
        <v>201</v>
      </c>
      <c r="F29" s="413">
        <v>99</v>
      </c>
      <c r="G29" s="414">
        <v>7</v>
      </c>
      <c r="H29" s="414">
        <v>1</v>
      </c>
      <c r="I29" s="459">
        <f t="shared" si="1"/>
        <v>107</v>
      </c>
      <c r="J29" s="37" t="s">
        <v>171</v>
      </c>
      <c r="K29" s="333">
        <v>2</v>
      </c>
      <c r="L29" s="334"/>
      <c r="M29" s="334"/>
      <c r="N29" s="467">
        <f t="shared" si="17"/>
        <v>2</v>
      </c>
      <c r="O29" s="413">
        <v>1</v>
      </c>
      <c r="P29" s="414"/>
      <c r="Q29" s="423"/>
      <c r="R29" s="475">
        <f t="shared" si="19"/>
        <v>1</v>
      </c>
      <c r="S29" s="107" t="s">
        <v>15</v>
      </c>
      <c r="T29" s="333">
        <v>1</v>
      </c>
      <c r="U29" s="334"/>
      <c r="V29" s="334"/>
      <c r="W29" s="483">
        <f t="shared" si="25"/>
        <v>1</v>
      </c>
      <c r="X29" s="413">
        <v>1</v>
      </c>
      <c r="Y29" s="414"/>
      <c r="Z29" s="414"/>
      <c r="AA29" s="493">
        <f t="shared" si="26"/>
        <v>1</v>
      </c>
      <c r="AB29" s="94" t="s">
        <v>124</v>
      </c>
      <c r="AC29" s="335">
        <f>SUM(AC11:AC28)</f>
        <v>77</v>
      </c>
      <c r="AD29" s="336">
        <f t="shared" ref="AD29:AE29" si="33">SUM(AD11:AD28)</f>
        <v>0</v>
      </c>
      <c r="AE29" s="336">
        <f t="shared" si="33"/>
        <v>0</v>
      </c>
      <c r="AF29" s="469">
        <f t="shared" si="27"/>
        <v>77</v>
      </c>
      <c r="AG29" s="335">
        <f t="shared" ref="AG29:AI29" si="34">SUM(AG11:AG28)</f>
        <v>46</v>
      </c>
      <c r="AH29" s="336">
        <f t="shared" si="34"/>
        <v>0</v>
      </c>
      <c r="AI29" s="362">
        <f t="shared" si="34"/>
        <v>0</v>
      </c>
      <c r="AJ29" s="477">
        <f t="shared" si="28"/>
        <v>46</v>
      </c>
      <c r="AK29" s="364"/>
      <c r="AL29" s="339"/>
      <c r="AM29" s="340"/>
      <c r="AN29" s="340"/>
      <c r="AO29" s="339"/>
      <c r="AP29" s="421"/>
      <c r="AQ29" s="422"/>
      <c r="AR29" s="439"/>
      <c r="AS29" s="514"/>
    </row>
    <row r="30" spans="1:46" s="5" customFormat="1" ht="24" customHeight="1" thickTop="1" x14ac:dyDescent="0.2">
      <c r="A30" s="161" t="s">
        <v>119</v>
      </c>
      <c r="B30" s="333">
        <v>17</v>
      </c>
      <c r="C30" s="334"/>
      <c r="D30" s="334"/>
      <c r="E30" s="451">
        <f t="shared" ref="E30:E35" si="35">SUM(B30:D30)</f>
        <v>17</v>
      </c>
      <c r="F30" s="413">
        <v>8</v>
      </c>
      <c r="G30" s="414">
        <v>1</v>
      </c>
      <c r="H30" s="414"/>
      <c r="I30" s="459">
        <f t="shared" si="1"/>
        <v>9</v>
      </c>
      <c r="J30" s="37" t="s">
        <v>177</v>
      </c>
      <c r="K30" s="333">
        <v>4</v>
      </c>
      <c r="L30" s="334"/>
      <c r="M30" s="334"/>
      <c r="N30" s="467">
        <f t="shared" si="17"/>
        <v>4</v>
      </c>
      <c r="O30" s="413">
        <v>3</v>
      </c>
      <c r="P30" s="414"/>
      <c r="Q30" s="423"/>
      <c r="R30" s="475">
        <f t="shared" si="19"/>
        <v>3</v>
      </c>
      <c r="S30" s="28" t="s">
        <v>16</v>
      </c>
      <c r="T30" s="333">
        <v>2</v>
      </c>
      <c r="U30" s="334"/>
      <c r="V30" s="334"/>
      <c r="W30" s="483">
        <f t="shared" si="25"/>
        <v>2</v>
      </c>
      <c r="X30" s="413">
        <v>2</v>
      </c>
      <c r="Y30" s="414"/>
      <c r="Z30" s="414"/>
      <c r="AA30" s="493">
        <f t="shared" si="26"/>
        <v>2</v>
      </c>
      <c r="AB30" s="37" t="s">
        <v>182</v>
      </c>
      <c r="AC30" s="333">
        <v>26</v>
      </c>
      <c r="AD30" s="334"/>
      <c r="AE30" s="334"/>
      <c r="AF30" s="467">
        <f t="shared" ref="AF30:AF47" si="36">SUM(AC30:AE30)</f>
        <v>26</v>
      </c>
      <c r="AG30" s="413">
        <v>14</v>
      </c>
      <c r="AH30" s="414"/>
      <c r="AI30" s="423"/>
      <c r="AJ30" s="475">
        <f t="shared" ref="AJ30:AJ47" si="37">SUM(AG30:AI30)</f>
        <v>14</v>
      </c>
      <c r="AK30" s="364"/>
      <c r="AL30" s="339"/>
      <c r="AM30" s="340"/>
      <c r="AN30" s="340"/>
      <c r="AO30" s="339"/>
      <c r="AP30" s="421"/>
      <c r="AQ30" s="422"/>
      <c r="AR30" s="439"/>
      <c r="AS30" s="514"/>
    </row>
    <row r="31" spans="1:46" s="5" customFormat="1" ht="24" customHeight="1" x14ac:dyDescent="0.2">
      <c r="A31" s="161" t="s">
        <v>121</v>
      </c>
      <c r="B31" s="333">
        <v>17</v>
      </c>
      <c r="C31" s="334"/>
      <c r="D31" s="334"/>
      <c r="E31" s="451">
        <f t="shared" si="35"/>
        <v>17</v>
      </c>
      <c r="F31" s="413">
        <v>9</v>
      </c>
      <c r="G31" s="414"/>
      <c r="H31" s="414"/>
      <c r="I31" s="459">
        <f t="shared" ref="I31:I37" si="38">SUM(F31:H31)</f>
        <v>9</v>
      </c>
      <c r="J31" s="37" t="s">
        <v>180</v>
      </c>
      <c r="K31" s="333">
        <v>1</v>
      </c>
      <c r="L31" s="334"/>
      <c r="M31" s="334"/>
      <c r="N31" s="467">
        <f t="shared" si="17"/>
        <v>1</v>
      </c>
      <c r="O31" s="413">
        <v>1</v>
      </c>
      <c r="P31" s="414"/>
      <c r="Q31" s="423"/>
      <c r="R31" s="475">
        <f t="shared" si="19"/>
        <v>1</v>
      </c>
      <c r="S31" s="28" t="s">
        <v>133</v>
      </c>
      <c r="T31" s="333">
        <v>1</v>
      </c>
      <c r="U31" s="334"/>
      <c r="V31" s="334"/>
      <c r="W31" s="483">
        <f t="shared" si="25"/>
        <v>1</v>
      </c>
      <c r="X31" s="413">
        <v>1</v>
      </c>
      <c r="Y31" s="414"/>
      <c r="Z31" s="414"/>
      <c r="AA31" s="493">
        <f t="shared" si="26"/>
        <v>1</v>
      </c>
      <c r="AB31" s="37" t="s">
        <v>183</v>
      </c>
      <c r="AC31" s="333">
        <v>11</v>
      </c>
      <c r="AD31" s="334"/>
      <c r="AE31" s="334"/>
      <c r="AF31" s="467">
        <f t="shared" si="36"/>
        <v>11</v>
      </c>
      <c r="AG31" s="413">
        <v>5</v>
      </c>
      <c r="AH31" s="414"/>
      <c r="AI31" s="423"/>
      <c r="AJ31" s="475">
        <f t="shared" si="37"/>
        <v>5</v>
      </c>
      <c r="AK31" s="364"/>
      <c r="AL31" s="339"/>
      <c r="AM31" s="340"/>
      <c r="AN31" s="340"/>
      <c r="AO31" s="339"/>
      <c r="AP31" s="421"/>
      <c r="AQ31" s="422"/>
      <c r="AR31" s="439"/>
      <c r="AS31" s="514"/>
    </row>
    <row r="32" spans="1:46" s="5" customFormat="1" ht="24" customHeight="1" x14ac:dyDescent="0.2">
      <c r="A32" s="161" t="s">
        <v>122</v>
      </c>
      <c r="B32" s="333">
        <v>8</v>
      </c>
      <c r="C32" s="334"/>
      <c r="D32" s="334"/>
      <c r="E32" s="451">
        <f t="shared" si="35"/>
        <v>8</v>
      </c>
      <c r="F32" s="413">
        <v>5</v>
      </c>
      <c r="G32" s="414"/>
      <c r="H32" s="414"/>
      <c r="I32" s="459">
        <f t="shared" si="38"/>
        <v>5</v>
      </c>
      <c r="J32" s="37" t="s">
        <v>40</v>
      </c>
      <c r="K32" s="333">
        <v>4</v>
      </c>
      <c r="L32" s="334"/>
      <c r="M32" s="334"/>
      <c r="N32" s="467">
        <f t="shared" si="17"/>
        <v>4</v>
      </c>
      <c r="O32" s="413">
        <v>1</v>
      </c>
      <c r="P32" s="414"/>
      <c r="Q32" s="423"/>
      <c r="R32" s="475">
        <f t="shared" si="19"/>
        <v>1</v>
      </c>
      <c r="S32" s="89" t="s">
        <v>279</v>
      </c>
      <c r="T32" s="341">
        <v>1</v>
      </c>
      <c r="U32" s="342"/>
      <c r="V32" s="342"/>
      <c r="W32" s="484">
        <f t="shared" si="25"/>
        <v>1</v>
      </c>
      <c r="X32" s="425">
        <v>1</v>
      </c>
      <c r="Y32" s="426"/>
      <c r="Z32" s="426"/>
      <c r="AA32" s="494">
        <f t="shared" si="26"/>
        <v>1</v>
      </c>
      <c r="AB32" s="37" t="s">
        <v>184</v>
      </c>
      <c r="AC32" s="333">
        <v>3</v>
      </c>
      <c r="AD32" s="334"/>
      <c r="AE32" s="334"/>
      <c r="AF32" s="467">
        <f t="shared" si="36"/>
        <v>3</v>
      </c>
      <c r="AG32" s="413">
        <v>1</v>
      </c>
      <c r="AH32" s="414"/>
      <c r="AI32" s="423"/>
      <c r="AJ32" s="475">
        <f t="shared" si="37"/>
        <v>1</v>
      </c>
      <c r="AK32" s="364"/>
      <c r="AL32" s="339"/>
      <c r="AM32" s="340"/>
      <c r="AN32" s="340"/>
      <c r="AO32" s="339"/>
      <c r="AP32" s="421"/>
      <c r="AQ32" s="422"/>
      <c r="AR32" s="439"/>
      <c r="AS32" s="514"/>
    </row>
    <row r="33" spans="1:45" s="5" customFormat="1" ht="24" customHeight="1" x14ac:dyDescent="0.2">
      <c r="A33" s="161" t="s">
        <v>123</v>
      </c>
      <c r="B33" s="333">
        <v>9</v>
      </c>
      <c r="C33" s="334"/>
      <c r="D33" s="334"/>
      <c r="E33" s="451">
        <f t="shared" si="35"/>
        <v>9</v>
      </c>
      <c r="F33" s="413">
        <v>7</v>
      </c>
      <c r="G33" s="414">
        <v>1</v>
      </c>
      <c r="H33" s="414"/>
      <c r="I33" s="459">
        <f t="shared" si="38"/>
        <v>8</v>
      </c>
      <c r="J33" s="93" t="s">
        <v>286</v>
      </c>
      <c r="K33" s="331">
        <v>6</v>
      </c>
      <c r="L33" s="332"/>
      <c r="M33" s="332"/>
      <c r="N33" s="468">
        <f t="shared" si="17"/>
        <v>6</v>
      </c>
      <c r="O33" s="417">
        <v>3</v>
      </c>
      <c r="P33" s="418"/>
      <c r="Q33" s="424"/>
      <c r="R33" s="476">
        <f t="shared" si="19"/>
        <v>3</v>
      </c>
      <c r="S33" s="114" t="s">
        <v>278</v>
      </c>
      <c r="T33" s="346">
        <v>2</v>
      </c>
      <c r="U33" s="347"/>
      <c r="V33" s="347"/>
      <c r="W33" s="485">
        <f t="shared" si="25"/>
        <v>2</v>
      </c>
      <c r="X33" s="429">
        <v>1</v>
      </c>
      <c r="Y33" s="430"/>
      <c r="Z33" s="430"/>
      <c r="AA33" s="495">
        <f t="shared" si="26"/>
        <v>1</v>
      </c>
      <c r="AB33" s="37" t="s">
        <v>185</v>
      </c>
      <c r="AC33" s="333">
        <v>1</v>
      </c>
      <c r="AD33" s="334"/>
      <c r="AE33" s="334"/>
      <c r="AF33" s="467">
        <f t="shared" si="36"/>
        <v>1</v>
      </c>
      <c r="AG33" s="413">
        <v>1</v>
      </c>
      <c r="AH33" s="414"/>
      <c r="AI33" s="423"/>
      <c r="AJ33" s="475">
        <f t="shared" si="37"/>
        <v>1</v>
      </c>
      <c r="AK33" s="364"/>
      <c r="AL33" s="339"/>
      <c r="AM33" s="340"/>
      <c r="AN33" s="340"/>
      <c r="AO33" s="339"/>
      <c r="AP33" s="421"/>
      <c r="AQ33" s="422"/>
      <c r="AR33" s="439"/>
      <c r="AS33" s="514"/>
    </row>
    <row r="34" spans="1:45" s="5" customFormat="1" ht="24" customHeight="1" thickBot="1" x14ac:dyDescent="0.25">
      <c r="A34" s="161" t="s">
        <v>125</v>
      </c>
      <c r="B34" s="333">
        <v>9</v>
      </c>
      <c r="C34" s="334"/>
      <c r="D34" s="334"/>
      <c r="E34" s="451">
        <f t="shared" si="35"/>
        <v>9</v>
      </c>
      <c r="F34" s="413">
        <v>6</v>
      </c>
      <c r="G34" s="414"/>
      <c r="H34" s="414"/>
      <c r="I34" s="459">
        <f t="shared" si="38"/>
        <v>6</v>
      </c>
      <c r="J34" s="94" t="s">
        <v>124</v>
      </c>
      <c r="K34" s="335">
        <f>SUM(K27:K33)</f>
        <v>26</v>
      </c>
      <c r="L34" s="336">
        <f t="shared" ref="L34:M34" si="39">SUM(L27:L33)</f>
        <v>0</v>
      </c>
      <c r="M34" s="336">
        <f t="shared" si="39"/>
        <v>0</v>
      </c>
      <c r="N34" s="469">
        <f t="shared" si="17"/>
        <v>26</v>
      </c>
      <c r="O34" s="335">
        <f t="shared" ref="O34:Q34" si="40">SUM(O27:O33)</f>
        <v>15</v>
      </c>
      <c r="P34" s="336">
        <f t="shared" si="40"/>
        <v>0</v>
      </c>
      <c r="Q34" s="362">
        <f t="shared" si="40"/>
        <v>0</v>
      </c>
      <c r="R34" s="477">
        <f t="shared" si="19"/>
        <v>15</v>
      </c>
      <c r="S34" s="119" t="s">
        <v>124</v>
      </c>
      <c r="T34" s="349">
        <f>SUM(T11:T33)</f>
        <v>114</v>
      </c>
      <c r="U34" s="350">
        <f>SUM(U11:U33)</f>
        <v>0</v>
      </c>
      <c r="V34" s="350">
        <f>SUM(V11:V33)</f>
        <v>1</v>
      </c>
      <c r="W34" s="486">
        <f t="shared" si="25"/>
        <v>115</v>
      </c>
      <c r="X34" s="349">
        <f t="shared" ref="X34:Z34" si="41">SUM(X11:X33)</f>
        <v>60</v>
      </c>
      <c r="Y34" s="350">
        <f t="shared" si="41"/>
        <v>0</v>
      </c>
      <c r="Z34" s="350">
        <f t="shared" si="41"/>
        <v>1</v>
      </c>
      <c r="AA34" s="496">
        <f t="shared" si="26"/>
        <v>61</v>
      </c>
      <c r="AB34" s="37" t="s">
        <v>186</v>
      </c>
      <c r="AC34" s="333">
        <v>5</v>
      </c>
      <c r="AD34" s="334"/>
      <c r="AE34" s="334"/>
      <c r="AF34" s="467">
        <f t="shared" si="36"/>
        <v>5</v>
      </c>
      <c r="AG34" s="413">
        <v>2</v>
      </c>
      <c r="AH34" s="414"/>
      <c r="AI34" s="423"/>
      <c r="AJ34" s="475">
        <f t="shared" si="37"/>
        <v>2</v>
      </c>
      <c r="AK34" s="364"/>
      <c r="AL34" s="339"/>
      <c r="AM34" s="340"/>
      <c r="AN34" s="340"/>
      <c r="AO34" s="339"/>
      <c r="AP34" s="421"/>
      <c r="AQ34" s="422"/>
      <c r="AR34" s="439"/>
      <c r="AS34" s="514"/>
    </row>
    <row r="35" spans="1:45" s="5" customFormat="1" ht="24" customHeight="1" thickTop="1" x14ac:dyDescent="0.2">
      <c r="A35" s="161" t="s">
        <v>127</v>
      </c>
      <c r="B35" s="333">
        <v>2</v>
      </c>
      <c r="C35" s="334"/>
      <c r="D35" s="334"/>
      <c r="E35" s="451">
        <f t="shared" si="35"/>
        <v>2</v>
      </c>
      <c r="F35" s="413">
        <v>2</v>
      </c>
      <c r="G35" s="414"/>
      <c r="H35" s="414"/>
      <c r="I35" s="459">
        <f t="shared" si="38"/>
        <v>2</v>
      </c>
      <c r="J35" s="161" t="s">
        <v>139</v>
      </c>
      <c r="K35" s="333">
        <v>41</v>
      </c>
      <c r="L35" s="334">
        <v>1</v>
      </c>
      <c r="M35" s="334">
        <v>1</v>
      </c>
      <c r="N35" s="451">
        <f t="shared" si="17"/>
        <v>43</v>
      </c>
      <c r="O35" s="413">
        <v>19</v>
      </c>
      <c r="P35" s="414">
        <v>3</v>
      </c>
      <c r="Q35" s="414">
        <v>1</v>
      </c>
      <c r="R35" s="471">
        <f t="shared" si="19"/>
        <v>23</v>
      </c>
      <c r="S35" s="28" t="s">
        <v>21</v>
      </c>
      <c r="T35" s="333">
        <v>5</v>
      </c>
      <c r="U35" s="334"/>
      <c r="V35" s="334"/>
      <c r="W35" s="483">
        <f t="shared" si="25"/>
        <v>5</v>
      </c>
      <c r="X35" s="413">
        <v>2</v>
      </c>
      <c r="Y35" s="414"/>
      <c r="Z35" s="414"/>
      <c r="AA35" s="493">
        <f t="shared" si="26"/>
        <v>2</v>
      </c>
      <c r="AB35" s="37" t="s">
        <v>188</v>
      </c>
      <c r="AC35" s="333">
        <v>3</v>
      </c>
      <c r="AD35" s="334"/>
      <c r="AE35" s="334"/>
      <c r="AF35" s="467">
        <f t="shared" si="36"/>
        <v>3</v>
      </c>
      <c r="AG35" s="413">
        <v>3</v>
      </c>
      <c r="AH35" s="414"/>
      <c r="AI35" s="423"/>
      <c r="AJ35" s="475">
        <f t="shared" si="37"/>
        <v>3</v>
      </c>
      <c r="AK35" s="364" t="s">
        <v>493</v>
      </c>
      <c r="AL35" s="339">
        <v>992</v>
      </c>
      <c r="AM35" s="340">
        <v>3</v>
      </c>
      <c r="AN35" s="340">
        <v>4</v>
      </c>
      <c r="AO35" s="339">
        <f t="shared" ref="AO35:AO36" si="42">SUM(AL35:AN35)</f>
        <v>999</v>
      </c>
      <c r="AP35" s="421">
        <v>566</v>
      </c>
      <c r="AQ35" s="422">
        <v>16</v>
      </c>
      <c r="AR35" s="439">
        <v>4</v>
      </c>
      <c r="AS35" s="514">
        <f t="shared" ref="AS35:AS47" si="43">SUM(AP35:AR35)</f>
        <v>586</v>
      </c>
    </row>
    <row r="36" spans="1:45" s="5" customFormat="1" ht="24" customHeight="1" x14ac:dyDescent="0.2">
      <c r="A36" s="204" t="s">
        <v>129</v>
      </c>
      <c r="B36" s="331">
        <v>1</v>
      </c>
      <c r="C36" s="332"/>
      <c r="D36" s="332"/>
      <c r="E36" s="454">
        <f t="shared" ref="E36:E47" si="44">SUM(B36:D36)</f>
        <v>1</v>
      </c>
      <c r="F36" s="417">
        <v>1</v>
      </c>
      <c r="G36" s="418"/>
      <c r="H36" s="418"/>
      <c r="I36" s="462">
        <f t="shared" si="38"/>
        <v>1</v>
      </c>
      <c r="J36" s="161" t="s">
        <v>276</v>
      </c>
      <c r="K36" s="333">
        <v>11</v>
      </c>
      <c r="L36" s="334"/>
      <c r="M36" s="334"/>
      <c r="N36" s="451">
        <f t="shared" si="17"/>
        <v>11</v>
      </c>
      <c r="O36" s="413">
        <v>5</v>
      </c>
      <c r="P36" s="414"/>
      <c r="Q36" s="414"/>
      <c r="R36" s="471">
        <f t="shared" si="19"/>
        <v>5</v>
      </c>
      <c r="S36" s="28" t="s">
        <v>23</v>
      </c>
      <c r="T36" s="333">
        <v>1</v>
      </c>
      <c r="U36" s="334"/>
      <c r="V36" s="334"/>
      <c r="W36" s="483">
        <f t="shared" si="25"/>
        <v>1</v>
      </c>
      <c r="X36" s="413">
        <v>1</v>
      </c>
      <c r="Y36" s="414"/>
      <c r="Z36" s="414"/>
      <c r="AA36" s="493">
        <f t="shared" si="26"/>
        <v>1</v>
      </c>
      <c r="AB36" s="37" t="s">
        <v>191</v>
      </c>
      <c r="AC36" s="333">
        <v>2</v>
      </c>
      <c r="AD36" s="334"/>
      <c r="AE36" s="334"/>
      <c r="AF36" s="467">
        <f t="shared" si="36"/>
        <v>2</v>
      </c>
      <c r="AG36" s="413">
        <v>2</v>
      </c>
      <c r="AH36" s="414"/>
      <c r="AI36" s="423"/>
      <c r="AJ36" s="475">
        <f t="shared" si="37"/>
        <v>2</v>
      </c>
      <c r="AK36" s="364" t="s">
        <v>492</v>
      </c>
      <c r="AL36" s="339">
        <v>1030</v>
      </c>
      <c r="AM36" s="340">
        <v>3</v>
      </c>
      <c r="AN36" s="340">
        <v>4</v>
      </c>
      <c r="AO36" s="339">
        <f t="shared" si="42"/>
        <v>1037</v>
      </c>
      <c r="AP36" s="421">
        <v>575</v>
      </c>
      <c r="AQ36" s="422">
        <v>16</v>
      </c>
      <c r="AR36" s="439">
        <v>4</v>
      </c>
      <c r="AS36" s="514">
        <f t="shared" si="43"/>
        <v>595</v>
      </c>
    </row>
    <row r="37" spans="1:45" s="5" customFormat="1" ht="24" customHeight="1" thickBot="1" x14ac:dyDescent="0.25">
      <c r="A37" s="205" t="s">
        <v>124</v>
      </c>
      <c r="B37" s="366">
        <f>SUM(B29:B36)</f>
        <v>262</v>
      </c>
      <c r="C37" s="367">
        <f>SUM(C29:C36)</f>
        <v>1</v>
      </c>
      <c r="D37" s="367">
        <f>SUM(D29:D36)</f>
        <v>1</v>
      </c>
      <c r="E37" s="455">
        <f t="shared" si="44"/>
        <v>264</v>
      </c>
      <c r="F37" s="366">
        <f>SUM(F29:F36)</f>
        <v>137</v>
      </c>
      <c r="G37" s="367">
        <f>SUM(G29:G36)</f>
        <v>9</v>
      </c>
      <c r="H37" s="367">
        <f>SUM(H29:H36)</f>
        <v>1</v>
      </c>
      <c r="I37" s="463">
        <f t="shared" si="38"/>
        <v>147</v>
      </c>
      <c r="J37" s="161" t="s">
        <v>141</v>
      </c>
      <c r="K37" s="333">
        <v>3</v>
      </c>
      <c r="L37" s="334"/>
      <c r="M37" s="334"/>
      <c r="N37" s="451">
        <f t="shared" ref="N37:N44" si="45">SUM(K37:M37)</f>
        <v>3</v>
      </c>
      <c r="O37" s="413">
        <v>1</v>
      </c>
      <c r="P37" s="414"/>
      <c r="Q37" s="414"/>
      <c r="R37" s="471">
        <f t="shared" si="19"/>
        <v>1</v>
      </c>
      <c r="S37" s="28" t="s">
        <v>25</v>
      </c>
      <c r="T37" s="333">
        <v>2</v>
      </c>
      <c r="U37" s="334"/>
      <c r="V37" s="334"/>
      <c r="W37" s="483">
        <f t="shared" si="25"/>
        <v>2</v>
      </c>
      <c r="X37" s="413">
        <v>1</v>
      </c>
      <c r="Y37" s="414"/>
      <c r="Z37" s="414"/>
      <c r="AA37" s="493">
        <f t="shared" si="26"/>
        <v>1</v>
      </c>
      <c r="AB37" s="37" t="s">
        <v>194</v>
      </c>
      <c r="AC37" s="333">
        <v>4</v>
      </c>
      <c r="AD37" s="334"/>
      <c r="AE37" s="334"/>
      <c r="AF37" s="467">
        <f t="shared" si="36"/>
        <v>4</v>
      </c>
      <c r="AG37" s="413">
        <v>3</v>
      </c>
      <c r="AH37" s="414"/>
      <c r="AI37" s="423"/>
      <c r="AJ37" s="475">
        <f t="shared" si="37"/>
        <v>3</v>
      </c>
      <c r="AK37" s="364" t="s">
        <v>409</v>
      </c>
      <c r="AL37" s="339">
        <v>1038</v>
      </c>
      <c r="AM37" s="101">
        <v>3</v>
      </c>
      <c r="AN37" s="210">
        <v>4</v>
      </c>
      <c r="AO37" s="510">
        <f>SUM(AL37:AN37)</f>
        <v>1045</v>
      </c>
      <c r="AP37" s="440">
        <v>577</v>
      </c>
      <c r="AQ37" s="441">
        <v>16</v>
      </c>
      <c r="AR37" s="442">
        <v>4</v>
      </c>
      <c r="AS37" s="515">
        <f>SUM(AP37:AR37)</f>
        <v>597</v>
      </c>
    </row>
    <row r="38" spans="1:45" s="5" customFormat="1" ht="24" customHeight="1" thickTop="1" x14ac:dyDescent="0.2">
      <c r="A38" s="161" t="s">
        <v>304</v>
      </c>
      <c r="B38" s="333">
        <v>17</v>
      </c>
      <c r="C38" s="334"/>
      <c r="D38" s="334"/>
      <c r="E38" s="451">
        <f t="shared" si="44"/>
        <v>17</v>
      </c>
      <c r="F38" s="413">
        <v>12</v>
      </c>
      <c r="G38" s="414">
        <v>1</v>
      </c>
      <c r="H38" s="414"/>
      <c r="I38" s="459">
        <f t="shared" ref="I38:I47" si="46">SUM(F38:H38)</f>
        <v>13</v>
      </c>
      <c r="J38" s="161" t="s">
        <v>144</v>
      </c>
      <c r="K38" s="333">
        <v>2</v>
      </c>
      <c r="L38" s="334"/>
      <c r="M38" s="334"/>
      <c r="N38" s="451">
        <f t="shared" si="45"/>
        <v>2</v>
      </c>
      <c r="O38" s="413">
        <v>1</v>
      </c>
      <c r="P38" s="414"/>
      <c r="Q38" s="414"/>
      <c r="R38" s="471">
        <f t="shared" si="19"/>
        <v>1</v>
      </c>
      <c r="S38" s="28" t="s">
        <v>26</v>
      </c>
      <c r="T38" s="333">
        <v>2</v>
      </c>
      <c r="U38" s="334"/>
      <c r="V38" s="334"/>
      <c r="W38" s="483">
        <f t="shared" si="25"/>
        <v>2</v>
      </c>
      <c r="X38" s="413">
        <v>2</v>
      </c>
      <c r="Y38" s="414"/>
      <c r="Z38" s="414"/>
      <c r="AA38" s="493">
        <f t="shared" si="26"/>
        <v>2</v>
      </c>
      <c r="AB38" s="37" t="s">
        <v>197</v>
      </c>
      <c r="AC38" s="333">
        <v>2</v>
      </c>
      <c r="AD38" s="334"/>
      <c r="AE38" s="334"/>
      <c r="AF38" s="467">
        <f t="shared" si="36"/>
        <v>2</v>
      </c>
      <c r="AG38" s="413">
        <v>1</v>
      </c>
      <c r="AH38" s="414"/>
      <c r="AI38" s="423"/>
      <c r="AJ38" s="475">
        <f t="shared" si="37"/>
        <v>1</v>
      </c>
      <c r="AK38" s="364" t="s">
        <v>393</v>
      </c>
      <c r="AL38" s="339">
        <v>1054</v>
      </c>
      <c r="AM38" s="340">
        <v>3</v>
      </c>
      <c r="AN38" s="340">
        <v>4</v>
      </c>
      <c r="AO38" s="465">
        <f t="shared" ref="AO38:AO47" si="47">SUM(AL38:AN38)</f>
        <v>1061</v>
      </c>
      <c r="AP38" s="443">
        <v>591</v>
      </c>
      <c r="AQ38" s="422">
        <v>16</v>
      </c>
      <c r="AR38" s="422">
        <v>4</v>
      </c>
      <c r="AS38" s="490">
        <f t="shared" si="43"/>
        <v>611</v>
      </c>
    </row>
    <row r="39" spans="1:45" s="5" customFormat="1" ht="24" customHeight="1" x14ac:dyDescent="0.2">
      <c r="A39" s="161" t="s">
        <v>305</v>
      </c>
      <c r="B39" s="333">
        <v>1</v>
      </c>
      <c r="C39" s="334"/>
      <c r="D39" s="334"/>
      <c r="E39" s="451">
        <f t="shared" si="44"/>
        <v>1</v>
      </c>
      <c r="F39" s="413">
        <v>1</v>
      </c>
      <c r="G39" s="414"/>
      <c r="H39" s="414"/>
      <c r="I39" s="459">
        <f t="shared" si="46"/>
        <v>1</v>
      </c>
      <c r="J39" s="161" t="s">
        <v>147</v>
      </c>
      <c r="K39" s="333">
        <v>3</v>
      </c>
      <c r="L39" s="334"/>
      <c r="M39" s="334"/>
      <c r="N39" s="451">
        <f t="shared" si="45"/>
        <v>3</v>
      </c>
      <c r="O39" s="413">
        <v>1</v>
      </c>
      <c r="P39" s="414"/>
      <c r="Q39" s="414"/>
      <c r="R39" s="471">
        <f t="shared" si="19"/>
        <v>1</v>
      </c>
      <c r="S39" s="28" t="s">
        <v>28</v>
      </c>
      <c r="T39" s="333">
        <v>3</v>
      </c>
      <c r="U39" s="334"/>
      <c r="V39" s="334"/>
      <c r="W39" s="483">
        <f t="shared" si="25"/>
        <v>3</v>
      </c>
      <c r="X39" s="413">
        <v>3</v>
      </c>
      <c r="Y39" s="414"/>
      <c r="Z39" s="414"/>
      <c r="AA39" s="493">
        <f t="shared" si="26"/>
        <v>3</v>
      </c>
      <c r="AB39" s="37" t="s">
        <v>200</v>
      </c>
      <c r="AC39" s="333">
        <v>2</v>
      </c>
      <c r="AD39" s="334"/>
      <c r="AE39" s="334"/>
      <c r="AF39" s="467">
        <f t="shared" si="36"/>
        <v>2</v>
      </c>
      <c r="AG39" s="413">
        <v>1</v>
      </c>
      <c r="AH39" s="414"/>
      <c r="AI39" s="423"/>
      <c r="AJ39" s="475">
        <f t="shared" si="37"/>
        <v>1</v>
      </c>
      <c r="AK39" s="364" t="s">
        <v>373</v>
      </c>
      <c r="AL39" s="339">
        <v>1067</v>
      </c>
      <c r="AM39" s="340">
        <v>3</v>
      </c>
      <c r="AN39" s="340">
        <v>4</v>
      </c>
      <c r="AO39" s="339">
        <f t="shared" si="47"/>
        <v>1074</v>
      </c>
      <c r="AP39" s="421">
        <v>601</v>
      </c>
      <c r="AQ39" s="422">
        <v>17</v>
      </c>
      <c r="AR39" s="439">
        <v>4</v>
      </c>
      <c r="AS39" s="514">
        <f t="shared" si="43"/>
        <v>622</v>
      </c>
    </row>
    <row r="40" spans="1:45" s="5" customFormat="1" ht="24" customHeight="1" x14ac:dyDescent="0.2">
      <c r="A40" s="161" t="s">
        <v>345</v>
      </c>
      <c r="B40" s="333">
        <v>2</v>
      </c>
      <c r="C40" s="334"/>
      <c r="D40" s="334"/>
      <c r="E40" s="451">
        <f t="shared" si="44"/>
        <v>2</v>
      </c>
      <c r="F40" s="413">
        <v>1</v>
      </c>
      <c r="G40" s="414"/>
      <c r="H40" s="414"/>
      <c r="I40" s="459">
        <f t="shared" si="46"/>
        <v>1</v>
      </c>
      <c r="J40" s="161" t="s">
        <v>148</v>
      </c>
      <c r="K40" s="333">
        <v>1</v>
      </c>
      <c r="L40" s="334"/>
      <c r="M40" s="334"/>
      <c r="N40" s="451">
        <f t="shared" si="45"/>
        <v>1</v>
      </c>
      <c r="O40" s="413">
        <v>1</v>
      </c>
      <c r="P40" s="414"/>
      <c r="Q40" s="414"/>
      <c r="R40" s="471">
        <f t="shared" si="19"/>
        <v>1</v>
      </c>
      <c r="S40" s="28" t="s">
        <v>150</v>
      </c>
      <c r="T40" s="333">
        <v>1</v>
      </c>
      <c r="U40" s="334"/>
      <c r="V40" s="334"/>
      <c r="W40" s="483">
        <f t="shared" si="25"/>
        <v>1</v>
      </c>
      <c r="X40" s="413">
        <v>1</v>
      </c>
      <c r="Y40" s="414"/>
      <c r="Z40" s="414"/>
      <c r="AA40" s="493">
        <f t="shared" si="26"/>
        <v>1</v>
      </c>
      <c r="AB40" s="37" t="s">
        <v>203</v>
      </c>
      <c r="AC40" s="333">
        <v>1</v>
      </c>
      <c r="AD40" s="334"/>
      <c r="AE40" s="334"/>
      <c r="AF40" s="467">
        <f t="shared" si="36"/>
        <v>1</v>
      </c>
      <c r="AG40" s="413">
        <v>1</v>
      </c>
      <c r="AH40" s="414"/>
      <c r="AI40" s="423"/>
      <c r="AJ40" s="475">
        <f t="shared" si="37"/>
        <v>1</v>
      </c>
      <c r="AK40" s="364" t="s">
        <v>370</v>
      </c>
      <c r="AL40" s="339">
        <v>1099</v>
      </c>
      <c r="AM40" s="340">
        <v>3</v>
      </c>
      <c r="AN40" s="340">
        <v>4</v>
      </c>
      <c r="AO40" s="339">
        <f t="shared" si="47"/>
        <v>1106</v>
      </c>
      <c r="AP40" s="421">
        <v>612</v>
      </c>
      <c r="AQ40" s="422">
        <v>17</v>
      </c>
      <c r="AR40" s="439">
        <v>4</v>
      </c>
      <c r="AS40" s="514">
        <f t="shared" si="43"/>
        <v>633</v>
      </c>
    </row>
    <row r="41" spans="1:45" s="5" customFormat="1" ht="24" customHeight="1" x14ac:dyDescent="0.2">
      <c r="A41" s="161" t="s">
        <v>306</v>
      </c>
      <c r="B41" s="333">
        <v>2</v>
      </c>
      <c r="C41" s="334"/>
      <c r="D41" s="334"/>
      <c r="E41" s="451">
        <f t="shared" si="44"/>
        <v>2</v>
      </c>
      <c r="F41" s="413">
        <v>2</v>
      </c>
      <c r="G41" s="414"/>
      <c r="H41" s="414"/>
      <c r="I41" s="459">
        <f t="shared" si="46"/>
        <v>2</v>
      </c>
      <c r="J41" s="161" t="s">
        <v>153</v>
      </c>
      <c r="K41" s="333">
        <v>4</v>
      </c>
      <c r="L41" s="334"/>
      <c r="M41" s="334"/>
      <c r="N41" s="451">
        <f t="shared" si="45"/>
        <v>4</v>
      </c>
      <c r="O41" s="413">
        <v>2</v>
      </c>
      <c r="P41" s="414"/>
      <c r="Q41" s="414"/>
      <c r="R41" s="471">
        <f t="shared" si="19"/>
        <v>2</v>
      </c>
      <c r="S41" s="28" t="s">
        <v>30</v>
      </c>
      <c r="T41" s="333">
        <v>1</v>
      </c>
      <c r="U41" s="334"/>
      <c r="V41" s="334"/>
      <c r="W41" s="483">
        <f t="shared" si="25"/>
        <v>1</v>
      </c>
      <c r="X41" s="413">
        <v>1</v>
      </c>
      <c r="Y41" s="414"/>
      <c r="Z41" s="414"/>
      <c r="AA41" s="493">
        <f t="shared" si="26"/>
        <v>1</v>
      </c>
      <c r="AB41" s="37" t="s">
        <v>206</v>
      </c>
      <c r="AC41" s="333">
        <v>2</v>
      </c>
      <c r="AD41" s="334"/>
      <c r="AE41" s="334"/>
      <c r="AF41" s="467">
        <f t="shared" si="36"/>
        <v>2</v>
      </c>
      <c r="AG41" s="413">
        <v>1</v>
      </c>
      <c r="AH41" s="414"/>
      <c r="AI41" s="423"/>
      <c r="AJ41" s="475">
        <f t="shared" si="37"/>
        <v>1</v>
      </c>
      <c r="AK41" s="364" t="s">
        <v>366</v>
      </c>
      <c r="AL41" s="339">
        <v>1120</v>
      </c>
      <c r="AM41" s="340">
        <v>3</v>
      </c>
      <c r="AN41" s="340">
        <v>4</v>
      </c>
      <c r="AO41" s="339">
        <f t="shared" si="47"/>
        <v>1127</v>
      </c>
      <c r="AP41" s="421">
        <v>620</v>
      </c>
      <c r="AQ41" s="422">
        <v>17</v>
      </c>
      <c r="AR41" s="439">
        <v>4</v>
      </c>
      <c r="AS41" s="514">
        <f t="shared" si="43"/>
        <v>641</v>
      </c>
    </row>
    <row r="42" spans="1:45" s="5" customFormat="1" ht="24" customHeight="1" x14ac:dyDescent="0.2">
      <c r="A42" s="161" t="s">
        <v>307</v>
      </c>
      <c r="B42" s="333">
        <v>2</v>
      </c>
      <c r="C42" s="334"/>
      <c r="D42" s="334"/>
      <c r="E42" s="451">
        <f t="shared" si="44"/>
        <v>2</v>
      </c>
      <c r="F42" s="413">
        <v>1</v>
      </c>
      <c r="G42" s="414"/>
      <c r="H42" s="414"/>
      <c r="I42" s="459">
        <f t="shared" si="46"/>
        <v>1</v>
      </c>
      <c r="J42" s="161" t="s">
        <v>160</v>
      </c>
      <c r="K42" s="333">
        <v>1</v>
      </c>
      <c r="L42" s="334"/>
      <c r="M42" s="334"/>
      <c r="N42" s="451">
        <f t="shared" si="45"/>
        <v>1</v>
      </c>
      <c r="O42" s="413">
        <v>1</v>
      </c>
      <c r="P42" s="414"/>
      <c r="Q42" s="414"/>
      <c r="R42" s="471">
        <f t="shared" si="19"/>
        <v>1</v>
      </c>
      <c r="S42" s="30" t="s">
        <v>31</v>
      </c>
      <c r="T42" s="344">
        <v>2</v>
      </c>
      <c r="U42" s="345"/>
      <c r="V42" s="345"/>
      <c r="W42" s="487">
        <f t="shared" si="25"/>
        <v>2</v>
      </c>
      <c r="X42" s="415">
        <v>1</v>
      </c>
      <c r="Y42" s="416"/>
      <c r="Z42" s="416"/>
      <c r="AA42" s="497">
        <f t="shared" si="26"/>
        <v>1</v>
      </c>
      <c r="AB42" s="37" t="s">
        <v>208</v>
      </c>
      <c r="AC42" s="333">
        <v>9</v>
      </c>
      <c r="AD42" s="334"/>
      <c r="AE42" s="334"/>
      <c r="AF42" s="467">
        <f t="shared" si="36"/>
        <v>9</v>
      </c>
      <c r="AG42" s="413">
        <v>5</v>
      </c>
      <c r="AH42" s="414"/>
      <c r="AI42" s="423"/>
      <c r="AJ42" s="475">
        <f t="shared" si="37"/>
        <v>5</v>
      </c>
      <c r="AK42" s="364" t="s">
        <v>354</v>
      </c>
      <c r="AL42" s="339">
        <v>1147</v>
      </c>
      <c r="AM42" s="340">
        <v>3</v>
      </c>
      <c r="AN42" s="340">
        <v>4</v>
      </c>
      <c r="AO42" s="339">
        <f t="shared" si="47"/>
        <v>1154</v>
      </c>
      <c r="AP42" s="421">
        <v>632</v>
      </c>
      <c r="AQ42" s="422">
        <v>16</v>
      </c>
      <c r="AR42" s="439">
        <v>4</v>
      </c>
      <c r="AS42" s="514">
        <f t="shared" si="43"/>
        <v>652</v>
      </c>
    </row>
    <row r="43" spans="1:45" s="5" customFormat="1" ht="24" customHeight="1" thickBot="1" x14ac:dyDescent="0.25">
      <c r="A43" s="161" t="s">
        <v>416</v>
      </c>
      <c r="B43" s="333">
        <v>2</v>
      </c>
      <c r="C43" s="334"/>
      <c r="D43" s="334"/>
      <c r="E43" s="451">
        <f t="shared" si="44"/>
        <v>2</v>
      </c>
      <c r="F43" s="413">
        <v>1</v>
      </c>
      <c r="G43" s="414"/>
      <c r="H43" s="414"/>
      <c r="I43" s="459">
        <f t="shared" si="46"/>
        <v>1</v>
      </c>
      <c r="J43" s="161" t="s">
        <v>164</v>
      </c>
      <c r="K43" s="333">
        <v>8</v>
      </c>
      <c r="L43" s="334"/>
      <c r="M43" s="334"/>
      <c r="N43" s="451">
        <f t="shared" si="45"/>
        <v>8</v>
      </c>
      <c r="O43" s="413">
        <v>2</v>
      </c>
      <c r="P43" s="414"/>
      <c r="Q43" s="414"/>
      <c r="R43" s="471">
        <f t="shared" si="19"/>
        <v>2</v>
      </c>
      <c r="S43" s="119" t="s">
        <v>124</v>
      </c>
      <c r="T43" s="349">
        <f>SUM(T35:T42)</f>
        <v>17</v>
      </c>
      <c r="U43" s="350">
        <f t="shared" ref="U43:V43" si="48">SUM(U35:U42)</f>
        <v>0</v>
      </c>
      <c r="V43" s="350">
        <f t="shared" si="48"/>
        <v>0</v>
      </c>
      <c r="W43" s="486">
        <f t="shared" si="25"/>
        <v>17</v>
      </c>
      <c r="X43" s="349">
        <f t="shared" ref="X43:Z43" si="49">SUM(X35:X42)</f>
        <v>12</v>
      </c>
      <c r="Y43" s="350">
        <f t="shared" si="49"/>
        <v>0</v>
      </c>
      <c r="Z43" s="350">
        <f t="shared" si="49"/>
        <v>0</v>
      </c>
      <c r="AA43" s="496">
        <f t="shared" si="26"/>
        <v>12</v>
      </c>
      <c r="AB43" s="37" t="s">
        <v>210</v>
      </c>
      <c r="AC43" s="333">
        <v>3</v>
      </c>
      <c r="AD43" s="334"/>
      <c r="AE43" s="334"/>
      <c r="AF43" s="467">
        <f t="shared" si="36"/>
        <v>3</v>
      </c>
      <c r="AG43" s="413">
        <v>1</v>
      </c>
      <c r="AH43" s="414"/>
      <c r="AI43" s="423"/>
      <c r="AJ43" s="475">
        <f t="shared" si="37"/>
        <v>1</v>
      </c>
      <c r="AK43" s="364" t="s">
        <v>353</v>
      </c>
      <c r="AL43" s="339">
        <v>1169</v>
      </c>
      <c r="AM43" s="340">
        <v>3</v>
      </c>
      <c r="AN43" s="340">
        <v>4</v>
      </c>
      <c r="AO43" s="339">
        <f t="shared" si="47"/>
        <v>1176</v>
      </c>
      <c r="AP43" s="421">
        <v>632</v>
      </c>
      <c r="AQ43" s="422">
        <v>16</v>
      </c>
      <c r="AR43" s="439">
        <v>4</v>
      </c>
      <c r="AS43" s="514">
        <f t="shared" si="43"/>
        <v>652</v>
      </c>
    </row>
    <row r="44" spans="1:45" s="5" customFormat="1" ht="24" customHeight="1" thickTop="1" x14ac:dyDescent="0.2">
      <c r="A44" s="161" t="s">
        <v>308</v>
      </c>
      <c r="B44" s="333">
        <v>2</v>
      </c>
      <c r="C44" s="334"/>
      <c r="D44" s="334"/>
      <c r="E44" s="451">
        <f t="shared" si="44"/>
        <v>2</v>
      </c>
      <c r="F44" s="413">
        <v>1</v>
      </c>
      <c r="G44" s="414"/>
      <c r="H44" s="414"/>
      <c r="I44" s="459">
        <f t="shared" si="46"/>
        <v>1</v>
      </c>
      <c r="J44" s="161" t="s">
        <v>168</v>
      </c>
      <c r="K44" s="333">
        <v>7</v>
      </c>
      <c r="L44" s="334"/>
      <c r="M44" s="334"/>
      <c r="N44" s="451">
        <f t="shared" si="45"/>
        <v>7</v>
      </c>
      <c r="O44" s="413">
        <v>4</v>
      </c>
      <c r="P44" s="414"/>
      <c r="Q44" s="414"/>
      <c r="R44" s="471">
        <f t="shared" si="19"/>
        <v>4</v>
      </c>
      <c r="S44" s="28" t="s">
        <v>34</v>
      </c>
      <c r="T44" s="333">
        <v>11</v>
      </c>
      <c r="U44" s="334"/>
      <c r="V44" s="334"/>
      <c r="W44" s="483">
        <f t="shared" si="25"/>
        <v>11</v>
      </c>
      <c r="X44" s="413">
        <v>7</v>
      </c>
      <c r="Y44" s="414"/>
      <c r="Z44" s="414"/>
      <c r="AA44" s="493">
        <f t="shared" si="26"/>
        <v>7</v>
      </c>
      <c r="AB44" s="37" t="s">
        <v>287</v>
      </c>
      <c r="AC44" s="333">
        <v>2</v>
      </c>
      <c r="AD44" s="334"/>
      <c r="AE44" s="334"/>
      <c r="AF44" s="467">
        <f t="shared" si="36"/>
        <v>2</v>
      </c>
      <c r="AG44" s="413">
        <v>1</v>
      </c>
      <c r="AH44" s="414"/>
      <c r="AI44" s="423"/>
      <c r="AJ44" s="475">
        <f t="shared" si="37"/>
        <v>1</v>
      </c>
      <c r="AK44" s="364" t="s">
        <v>348</v>
      </c>
      <c r="AL44" s="339">
        <v>1199</v>
      </c>
      <c r="AM44" s="340">
        <v>3</v>
      </c>
      <c r="AN44" s="340">
        <v>4</v>
      </c>
      <c r="AO44" s="339">
        <f t="shared" si="47"/>
        <v>1206</v>
      </c>
      <c r="AP44" s="421">
        <v>651</v>
      </c>
      <c r="AQ44" s="422">
        <v>16</v>
      </c>
      <c r="AR44" s="439">
        <v>4</v>
      </c>
      <c r="AS44" s="514">
        <f t="shared" si="43"/>
        <v>671</v>
      </c>
    </row>
    <row r="45" spans="1:45" s="5" customFormat="1" ht="24" customHeight="1" x14ac:dyDescent="0.2">
      <c r="A45" s="161" t="s">
        <v>309</v>
      </c>
      <c r="B45" s="333">
        <v>1</v>
      </c>
      <c r="C45" s="334"/>
      <c r="D45" s="334"/>
      <c r="E45" s="451">
        <f t="shared" si="44"/>
        <v>1</v>
      </c>
      <c r="F45" s="413">
        <v>1</v>
      </c>
      <c r="G45" s="414"/>
      <c r="H45" s="414"/>
      <c r="I45" s="459">
        <f t="shared" si="46"/>
        <v>1</v>
      </c>
      <c r="J45" s="204" t="s">
        <v>414</v>
      </c>
      <c r="K45" s="331">
        <v>2</v>
      </c>
      <c r="L45" s="332"/>
      <c r="M45" s="332"/>
      <c r="N45" s="454">
        <f>SUM(K45:M45)</f>
        <v>2</v>
      </c>
      <c r="O45" s="417">
        <v>1</v>
      </c>
      <c r="P45" s="418"/>
      <c r="Q45" s="418"/>
      <c r="R45" s="478">
        <f t="shared" si="19"/>
        <v>1</v>
      </c>
      <c r="S45" s="28" t="s">
        <v>36</v>
      </c>
      <c r="T45" s="333">
        <v>4</v>
      </c>
      <c r="U45" s="334"/>
      <c r="V45" s="334"/>
      <c r="W45" s="483">
        <f t="shared" si="25"/>
        <v>4</v>
      </c>
      <c r="X45" s="413">
        <v>1</v>
      </c>
      <c r="Y45" s="414"/>
      <c r="Z45" s="414"/>
      <c r="AA45" s="493">
        <f t="shared" si="26"/>
        <v>1</v>
      </c>
      <c r="AB45" s="93" t="s">
        <v>299</v>
      </c>
      <c r="AC45" s="333">
        <v>3</v>
      </c>
      <c r="AD45" s="334"/>
      <c r="AE45" s="334"/>
      <c r="AF45" s="467">
        <f t="shared" si="36"/>
        <v>3</v>
      </c>
      <c r="AG45" s="413">
        <v>2</v>
      </c>
      <c r="AH45" s="414"/>
      <c r="AI45" s="423"/>
      <c r="AJ45" s="475">
        <f t="shared" si="37"/>
        <v>2</v>
      </c>
      <c r="AK45" s="364" t="s">
        <v>247</v>
      </c>
      <c r="AL45" s="339">
        <v>1241</v>
      </c>
      <c r="AM45" s="340">
        <v>3</v>
      </c>
      <c r="AN45" s="340">
        <v>4</v>
      </c>
      <c r="AO45" s="339">
        <f t="shared" si="47"/>
        <v>1248</v>
      </c>
      <c r="AP45" s="421">
        <v>657</v>
      </c>
      <c r="AQ45" s="422">
        <v>16</v>
      </c>
      <c r="AR45" s="439">
        <v>4</v>
      </c>
      <c r="AS45" s="514">
        <f t="shared" si="43"/>
        <v>677</v>
      </c>
    </row>
    <row r="46" spans="1:45" s="5" customFormat="1" ht="24" customHeight="1" thickBot="1" x14ac:dyDescent="0.25">
      <c r="A46" s="161" t="s">
        <v>310</v>
      </c>
      <c r="B46" s="333">
        <v>2</v>
      </c>
      <c r="C46" s="334"/>
      <c r="D46" s="334"/>
      <c r="E46" s="451">
        <f t="shared" si="44"/>
        <v>2</v>
      </c>
      <c r="F46" s="413">
        <v>1</v>
      </c>
      <c r="G46" s="414"/>
      <c r="H46" s="414"/>
      <c r="I46" s="459">
        <f t="shared" si="46"/>
        <v>1</v>
      </c>
      <c r="J46" s="205" t="s">
        <v>124</v>
      </c>
      <c r="K46" s="366">
        <f>SUM(K35:K45)</f>
        <v>83</v>
      </c>
      <c r="L46" s="367">
        <f t="shared" ref="L46:M46" si="50">SUM(L35:L45)</f>
        <v>1</v>
      </c>
      <c r="M46" s="367">
        <f t="shared" si="50"/>
        <v>1</v>
      </c>
      <c r="N46" s="455">
        <f>SUM(K46:M46)</f>
        <v>85</v>
      </c>
      <c r="O46" s="366">
        <f t="shared" ref="O46:Q46" si="51">SUM(O35:O45)</f>
        <v>38</v>
      </c>
      <c r="P46" s="367">
        <f t="shared" si="51"/>
        <v>3</v>
      </c>
      <c r="Q46" s="367">
        <f t="shared" si="51"/>
        <v>1</v>
      </c>
      <c r="R46" s="479">
        <f t="shared" si="19"/>
        <v>42</v>
      </c>
      <c r="S46" s="28" t="s">
        <v>163</v>
      </c>
      <c r="T46" s="333">
        <v>1</v>
      </c>
      <c r="U46" s="334"/>
      <c r="V46" s="334"/>
      <c r="W46" s="483">
        <f t="shared" si="25"/>
        <v>1</v>
      </c>
      <c r="X46" s="413">
        <v>1</v>
      </c>
      <c r="Y46" s="414"/>
      <c r="Z46" s="414"/>
      <c r="AA46" s="493">
        <f t="shared" si="26"/>
        <v>1</v>
      </c>
      <c r="AB46" s="368" t="s">
        <v>288</v>
      </c>
      <c r="AC46" s="333">
        <v>4</v>
      </c>
      <c r="AD46" s="334"/>
      <c r="AE46" s="334"/>
      <c r="AF46" s="467">
        <f t="shared" si="36"/>
        <v>4</v>
      </c>
      <c r="AG46" s="413">
        <v>1</v>
      </c>
      <c r="AH46" s="414"/>
      <c r="AI46" s="423"/>
      <c r="AJ46" s="475">
        <f t="shared" si="37"/>
        <v>1</v>
      </c>
      <c r="AK46" s="364" t="s">
        <v>3</v>
      </c>
      <c r="AL46" s="339">
        <v>1277</v>
      </c>
      <c r="AM46" s="340">
        <v>3</v>
      </c>
      <c r="AN46" s="340">
        <v>4</v>
      </c>
      <c r="AO46" s="339">
        <f t="shared" si="47"/>
        <v>1284</v>
      </c>
      <c r="AP46" s="421">
        <v>664</v>
      </c>
      <c r="AQ46" s="422">
        <v>16</v>
      </c>
      <c r="AR46" s="439">
        <v>4</v>
      </c>
      <c r="AS46" s="514">
        <f t="shared" si="43"/>
        <v>684</v>
      </c>
    </row>
    <row r="47" spans="1:45" s="5" customFormat="1" ht="24" customHeight="1" thickTop="1" thickBot="1" x14ac:dyDescent="0.25">
      <c r="A47" s="212" t="s">
        <v>311</v>
      </c>
      <c r="B47" s="369">
        <v>1</v>
      </c>
      <c r="C47" s="370"/>
      <c r="D47" s="370"/>
      <c r="E47" s="456">
        <f t="shared" si="44"/>
        <v>1</v>
      </c>
      <c r="F47" s="419">
        <v>1</v>
      </c>
      <c r="G47" s="420"/>
      <c r="H47" s="420"/>
      <c r="I47" s="464">
        <f t="shared" si="46"/>
        <v>1</v>
      </c>
      <c r="J47" s="212" t="s">
        <v>172</v>
      </c>
      <c r="K47" s="369">
        <v>3</v>
      </c>
      <c r="L47" s="370"/>
      <c r="M47" s="370"/>
      <c r="N47" s="456">
        <f>SUM(K47:M47)</f>
        <v>3</v>
      </c>
      <c r="O47" s="419">
        <v>2</v>
      </c>
      <c r="P47" s="420"/>
      <c r="Q47" s="420"/>
      <c r="R47" s="480">
        <f t="shared" si="19"/>
        <v>2</v>
      </c>
      <c r="S47" s="137" t="s">
        <v>165</v>
      </c>
      <c r="T47" s="369">
        <v>1</v>
      </c>
      <c r="U47" s="370"/>
      <c r="V47" s="370"/>
      <c r="W47" s="488">
        <f t="shared" si="25"/>
        <v>1</v>
      </c>
      <c r="X47" s="419">
        <v>1</v>
      </c>
      <c r="Y47" s="420"/>
      <c r="Z47" s="420"/>
      <c r="AA47" s="498">
        <f t="shared" si="26"/>
        <v>1</v>
      </c>
      <c r="AB47" s="133" t="s">
        <v>300</v>
      </c>
      <c r="AC47" s="369">
        <v>1</v>
      </c>
      <c r="AD47" s="370"/>
      <c r="AE47" s="370"/>
      <c r="AF47" s="502">
        <f t="shared" si="36"/>
        <v>1</v>
      </c>
      <c r="AG47" s="419">
        <v>1</v>
      </c>
      <c r="AH47" s="420"/>
      <c r="AI47" s="431"/>
      <c r="AJ47" s="507">
        <f t="shared" si="37"/>
        <v>1</v>
      </c>
      <c r="AK47" s="371" t="s">
        <v>346</v>
      </c>
      <c r="AL47" s="372">
        <v>1300</v>
      </c>
      <c r="AM47" s="373">
        <v>3</v>
      </c>
      <c r="AN47" s="373">
        <v>4</v>
      </c>
      <c r="AO47" s="372">
        <f t="shared" si="47"/>
        <v>1307</v>
      </c>
      <c r="AP47" s="444">
        <v>667</v>
      </c>
      <c r="AQ47" s="445">
        <v>16</v>
      </c>
      <c r="AR47" s="446">
        <v>4</v>
      </c>
      <c r="AS47" s="516">
        <f t="shared" si="43"/>
        <v>687</v>
      </c>
    </row>
    <row r="48" spans="1:45" s="5" customFormat="1" ht="24" customHeight="1" x14ac:dyDescent="0.2"/>
    <row r="49" spans="7:36" ht="24" customHeight="1" x14ac:dyDescent="0.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5">
      <c r="J50" s="5"/>
      <c r="K50" s="5"/>
      <c r="L50" s="5"/>
      <c r="M50" s="5"/>
      <c r="N50" s="5"/>
      <c r="O50" s="5"/>
      <c r="P50" s="5"/>
      <c r="Q50" s="5"/>
      <c r="R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7:36" ht="24" customHeight="1" x14ac:dyDescent="0.5">
      <c r="J51" s="5"/>
      <c r="K51" s="5"/>
      <c r="L51" s="5"/>
      <c r="M51" s="5"/>
      <c r="N51" s="5"/>
      <c r="O51" s="5"/>
      <c r="P51" s="5"/>
      <c r="Q51" s="5"/>
      <c r="R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7:36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7:36" ht="24" customHeight="1" x14ac:dyDescent="0.5">
      <c r="J53" s="5"/>
      <c r="K53" s="5"/>
      <c r="L53" s="5"/>
      <c r="M53" s="5"/>
      <c r="N53" s="5"/>
      <c r="O53" s="5"/>
      <c r="P53" s="5"/>
      <c r="Q53" s="5"/>
      <c r="R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7:36" ht="24" customHeight="1" x14ac:dyDescent="0.5">
      <c r="J54" s="5"/>
      <c r="K54" s="5"/>
      <c r="L54" s="5"/>
      <c r="M54" s="5"/>
      <c r="N54" s="5"/>
      <c r="O54" s="5"/>
      <c r="P54" s="5"/>
      <c r="Q54" s="5"/>
      <c r="R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7:36" ht="24" customHeight="1" x14ac:dyDescent="0.5">
      <c r="J55" s="5"/>
      <c r="K55" s="5"/>
      <c r="L55" s="5"/>
      <c r="M55" s="5"/>
      <c r="N55" s="5"/>
      <c r="O55" s="5"/>
      <c r="P55" s="5"/>
      <c r="Q55" s="5"/>
      <c r="R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7:36" ht="24" customHeight="1" x14ac:dyDescent="0.5">
      <c r="J56" s="5"/>
      <c r="K56" s="5"/>
      <c r="L56" s="5"/>
      <c r="M56" s="5"/>
      <c r="N56" s="5"/>
      <c r="O56" s="5"/>
      <c r="P56" s="5"/>
      <c r="Q56" s="5"/>
      <c r="R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7:36" ht="24" customHeight="1" x14ac:dyDescent="0.5">
      <c r="J57" s="5"/>
      <c r="K57" s="5"/>
      <c r="L57" s="5"/>
      <c r="M57" s="5"/>
      <c r="N57" s="5"/>
      <c r="O57" s="5"/>
      <c r="P57" s="5"/>
      <c r="Q57" s="5"/>
      <c r="R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7:36" ht="24" customHeight="1" x14ac:dyDescent="0.5">
      <c r="J58" s="5"/>
      <c r="K58" s="5"/>
      <c r="L58" s="5"/>
      <c r="M58" s="5"/>
      <c r="N58" s="5"/>
      <c r="O58" s="5"/>
      <c r="P58" s="5"/>
      <c r="Q58" s="5"/>
      <c r="R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7:36" ht="24" customHeight="1" x14ac:dyDescent="0.5">
      <c r="J59" s="5"/>
      <c r="K59" s="5"/>
      <c r="L59" s="5"/>
      <c r="M59" s="5"/>
      <c r="N59" s="5"/>
      <c r="O59" s="5"/>
      <c r="P59" s="5"/>
      <c r="Q59" s="5"/>
      <c r="R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7:36" ht="24" customHeight="1" x14ac:dyDescent="0.5">
      <c r="J60" s="5"/>
      <c r="K60" s="5"/>
      <c r="L60" s="5"/>
      <c r="M60" s="5"/>
      <c r="N60" s="5"/>
      <c r="O60" s="5"/>
      <c r="P60" s="5"/>
      <c r="Q60" s="5"/>
      <c r="R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7:36" ht="24" customHeight="1" x14ac:dyDescent="0.5">
      <c r="J61" s="5"/>
      <c r="K61" s="5"/>
      <c r="L61" s="5"/>
      <c r="M61" s="5"/>
      <c r="N61" s="5"/>
      <c r="O61" s="5"/>
      <c r="P61" s="5"/>
      <c r="Q61" s="5"/>
      <c r="R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7:36" ht="24" customHeight="1" x14ac:dyDescent="0.5">
      <c r="J62" s="5"/>
      <c r="K62" s="5"/>
      <c r="L62" s="5"/>
      <c r="M62" s="5"/>
      <c r="N62" s="5"/>
      <c r="O62" s="5"/>
      <c r="P62" s="5"/>
      <c r="Q62" s="5"/>
      <c r="R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7:36" ht="24" customHeight="1" x14ac:dyDescent="0.5">
      <c r="J63" s="5"/>
      <c r="K63" s="5"/>
      <c r="L63" s="5"/>
      <c r="M63" s="5"/>
      <c r="N63" s="5"/>
      <c r="O63" s="5"/>
      <c r="P63" s="5"/>
      <c r="Q63" s="5"/>
      <c r="R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7:36" ht="24" customHeight="1" x14ac:dyDescent="0.5">
      <c r="J64" s="5"/>
      <c r="K64" s="5"/>
      <c r="L64" s="5"/>
      <c r="M64" s="5"/>
      <c r="N64" s="5"/>
      <c r="O64" s="5"/>
      <c r="P64" s="5"/>
      <c r="Q64" s="5"/>
      <c r="R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24" customHeight="1" x14ac:dyDescent="0.5">
      <c r="J65" s="5"/>
      <c r="K65" s="5"/>
      <c r="L65" s="5"/>
      <c r="M65" s="5"/>
      <c r="N65" s="5"/>
      <c r="O65" s="5"/>
      <c r="P65" s="5"/>
      <c r="Q65" s="5"/>
      <c r="R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24" customHeight="1" x14ac:dyDescent="0.5">
      <c r="J66" s="5"/>
      <c r="K66" s="5"/>
      <c r="L66" s="5"/>
      <c r="M66" s="5"/>
      <c r="N66" s="5"/>
      <c r="O66" s="5"/>
      <c r="P66" s="5"/>
      <c r="Q66" s="5"/>
      <c r="R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24" customHeight="1" x14ac:dyDescent="0.5">
      <c r="J67" s="5"/>
      <c r="K67" s="5"/>
      <c r="L67" s="5"/>
      <c r="M67" s="5"/>
      <c r="N67" s="5"/>
      <c r="O67" s="5"/>
      <c r="P67" s="5"/>
      <c r="Q67" s="5"/>
      <c r="R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24" customHeight="1" x14ac:dyDescent="0.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24" customHeight="1" x14ac:dyDescent="0.5">
      <c r="J69" s="5"/>
      <c r="K69" s="5"/>
      <c r="L69" s="5"/>
      <c r="M69" s="5"/>
      <c r="N69" s="5"/>
      <c r="O69" s="5"/>
      <c r="P69" s="5"/>
      <c r="Q69" s="5"/>
      <c r="R69" s="5"/>
    </row>
    <row r="70" spans="1:36" ht="24" customHeight="1" x14ac:dyDescent="0.5">
      <c r="J70" s="5"/>
      <c r="K70" s="5"/>
      <c r="L70" s="5"/>
      <c r="M70" s="5"/>
      <c r="N70" s="5"/>
      <c r="O70" s="5"/>
      <c r="P70" s="5"/>
      <c r="Q70" s="5"/>
      <c r="R70" s="5"/>
    </row>
    <row r="71" spans="1:36" ht="24" customHeight="1" x14ac:dyDescent="0.5">
      <c r="J71" s="5"/>
      <c r="K71" s="5"/>
      <c r="L71" s="5"/>
      <c r="M71" s="5"/>
      <c r="N71" s="5"/>
      <c r="O71" s="5"/>
      <c r="P71" s="5"/>
      <c r="Q71" s="5"/>
      <c r="R71" s="5"/>
    </row>
    <row r="72" spans="1:36" ht="24" customHeight="1" x14ac:dyDescent="0.5">
      <c r="J72" s="5"/>
      <c r="K72" s="5"/>
      <c r="L72" s="5"/>
      <c r="M72" s="5"/>
      <c r="N72" s="5"/>
      <c r="O72" s="5"/>
      <c r="P72" s="5"/>
      <c r="Q72" s="5"/>
      <c r="R72" s="5"/>
    </row>
    <row r="73" spans="1:36" ht="24" customHeight="1" x14ac:dyDescent="0.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B2:E2"/>
    <mergeCell ref="F2:I2"/>
    <mergeCell ref="J2:J3"/>
    <mergeCell ref="K2:N2"/>
    <mergeCell ref="O2:R2"/>
    <mergeCell ref="S2:S3"/>
    <mergeCell ref="T2:W2"/>
    <mergeCell ref="X2:AA2"/>
    <mergeCell ref="AL2:AO2"/>
    <mergeCell ref="AP2:AS2"/>
    <mergeCell ref="AB2:AB3"/>
    <mergeCell ref="AC2:AF2"/>
    <mergeCell ref="AG2:AJ2"/>
    <mergeCell ref="AK2:AK3"/>
  </mergeCells>
  <phoneticPr fontId="2"/>
  <printOptions horizontalCentered="1" verticalCentered="1"/>
  <pageMargins left="0.39370078740157483" right="0.39370078740157483" top="0.39370078740157483" bottom="0.39370078740157483" header="0" footer="0.19685039370078741"/>
  <pageSetup paperSize="9" scale="47" orientation="landscape" r:id="rId1"/>
  <headerFooter alignWithMargins="0"/>
  <ignoredErrors>
    <ignoredError sqref="E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zoomScale="55" zoomScaleNormal="55" workbookViewId="0">
      <selection activeCell="D38" sqref="D38:D39"/>
    </sheetView>
  </sheetViews>
  <sheetFormatPr defaultColWidth="11" defaultRowHeight="24" customHeight="1" x14ac:dyDescent="0.5"/>
  <cols>
    <col min="1" max="1" width="12.8984375" style="248" customWidth="1"/>
    <col min="2" max="5" width="7.19921875" style="248" customWidth="1"/>
    <col min="6" max="6" width="12.8984375" style="248" customWidth="1"/>
    <col min="7" max="10" width="7.19921875" style="248" customWidth="1"/>
    <col min="11" max="11" width="12.8984375" style="248" customWidth="1"/>
    <col min="12" max="15" width="7.19921875" style="248" customWidth="1"/>
    <col min="16" max="16" width="12.8984375" style="248" customWidth="1"/>
    <col min="17" max="20" width="7.19921875" style="248" customWidth="1"/>
    <col min="21" max="21" width="12.8984375" style="248" customWidth="1"/>
    <col min="22" max="25" width="7.19921875" style="248" customWidth="1"/>
    <col min="26" max="16384" width="11" style="248"/>
  </cols>
  <sheetData>
    <row r="1" spans="1:25" s="247" customFormat="1" ht="38.25" customHeight="1" thickBot="1" x14ac:dyDescent="0.65">
      <c r="A1" s="1206" t="s">
        <v>425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7"/>
      <c r="V1" s="1207"/>
      <c r="W1" s="1207"/>
      <c r="X1" s="1207"/>
      <c r="Y1" s="1207"/>
    </row>
    <row r="2" spans="1:25" ht="24" customHeight="1" x14ac:dyDescent="0.5">
      <c r="A2" s="1258" t="s">
        <v>117</v>
      </c>
      <c r="B2" s="1260" t="s">
        <v>4</v>
      </c>
      <c r="C2" s="1262" t="s">
        <v>5</v>
      </c>
      <c r="D2" s="1264" t="s">
        <v>6</v>
      </c>
      <c r="E2" s="1260" t="s">
        <v>7</v>
      </c>
      <c r="F2" s="1258" t="s">
        <v>117</v>
      </c>
      <c r="G2" s="1260" t="s">
        <v>4</v>
      </c>
      <c r="H2" s="1262" t="s">
        <v>5</v>
      </c>
      <c r="I2" s="1264" t="s">
        <v>6</v>
      </c>
      <c r="J2" s="1268" t="s">
        <v>7</v>
      </c>
      <c r="K2" s="1270" t="s">
        <v>117</v>
      </c>
      <c r="L2" s="1260" t="s">
        <v>4</v>
      </c>
      <c r="M2" s="1262" t="s">
        <v>5</v>
      </c>
      <c r="N2" s="1264" t="s">
        <v>6</v>
      </c>
      <c r="O2" s="1260" t="s">
        <v>7</v>
      </c>
      <c r="P2" s="1258" t="s">
        <v>117</v>
      </c>
      <c r="Q2" s="1260" t="s">
        <v>4</v>
      </c>
      <c r="R2" s="1262" t="s">
        <v>5</v>
      </c>
      <c r="S2" s="1264" t="s">
        <v>6</v>
      </c>
      <c r="T2" s="1260" t="s">
        <v>7</v>
      </c>
      <c r="U2" s="1266" t="s">
        <v>117</v>
      </c>
      <c r="V2" s="1250" t="s">
        <v>4</v>
      </c>
      <c r="W2" s="1252" t="s">
        <v>5</v>
      </c>
      <c r="X2" s="1254" t="s">
        <v>6</v>
      </c>
      <c r="Y2" s="1256" t="s">
        <v>7</v>
      </c>
    </row>
    <row r="3" spans="1:25" ht="24" customHeight="1" thickBot="1" x14ac:dyDescent="0.55000000000000004">
      <c r="A3" s="1259"/>
      <c r="B3" s="1261"/>
      <c r="C3" s="1263"/>
      <c r="D3" s="1265"/>
      <c r="E3" s="1261"/>
      <c r="F3" s="1259"/>
      <c r="G3" s="1261"/>
      <c r="H3" s="1263"/>
      <c r="I3" s="1265"/>
      <c r="J3" s="1269"/>
      <c r="K3" s="1271"/>
      <c r="L3" s="1251"/>
      <c r="M3" s="1253"/>
      <c r="N3" s="1255"/>
      <c r="O3" s="1251"/>
      <c r="P3" s="1259"/>
      <c r="Q3" s="1261"/>
      <c r="R3" s="1263"/>
      <c r="S3" s="1265"/>
      <c r="T3" s="1261"/>
      <c r="U3" s="1267"/>
      <c r="V3" s="1251"/>
      <c r="W3" s="1253"/>
      <c r="X3" s="1255"/>
      <c r="Y3" s="1257"/>
    </row>
    <row r="4" spans="1:25" ht="24" customHeight="1" x14ac:dyDescent="0.5">
      <c r="A4" s="1" t="s">
        <v>489</v>
      </c>
      <c r="B4" s="249"/>
      <c r="C4" s="250"/>
      <c r="D4" s="250"/>
      <c r="E4" s="251">
        <f t="shared" ref="E4:E29" si="0">SUM(B4:D4)</f>
        <v>0</v>
      </c>
      <c r="F4" s="252" t="s">
        <v>211</v>
      </c>
      <c r="G4" s="253"/>
      <c r="H4" s="254"/>
      <c r="I4" s="254"/>
      <c r="J4" s="253">
        <f t="shared" ref="J4:J9" si="1">SUM(G4:I4)</f>
        <v>0</v>
      </c>
      <c r="K4" s="255" t="s">
        <v>173</v>
      </c>
      <c r="L4" s="256"/>
      <c r="M4" s="257"/>
      <c r="N4" s="257"/>
      <c r="O4" s="258">
        <f t="shared" ref="O4:O23" si="2">SUM(L4:N4)</f>
        <v>0</v>
      </c>
      <c r="P4" s="259" t="s">
        <v>39</v>
      </c>
      <c r="Q4" s="249"/>
      <c r="R4" s="250"/>
      <c r="S4" s="250"/>
      <c r="T4" s="249">
        <f t="shared" ref="T4:T23" si="3">SUM(Q4:S4)</f>
        <v>0</v>
      </c>
      <c r="U4" s="260" t="s">
        <v>289</v>
      </c>
      <c r="V4" s="261"/>
      <c r="W4" s="262"/>
      <c r="X4" s="263"/>
      <c r="Y4" s="264">
        <f t="shared" ref="Y4:Y20" si="4">SUM(V4:X4)</f>
        <v>0</v>
      </c>
    </row>
    <row r="5" spans="1:25" ht="24" customHeight="1" thickBot="1" x14ac:dyDescent="0.55000000000000004">
      <c r="A5" s="1" t="s">
        <v>317</v>
      </c>
      <c r="B5" s="249"/>
      <c r="C5" s="250"/>
      <c r="D5" s="250"/>
      <c r="E5" s="251">
        <f t="shared" si="0"/>
        <v>0</v>
      </c>
      <c r="F5" s="252" t="s">
        <v>62</v>
      </c>
      <c r="G5" s="253"/>
      <c r="H5" s="254"/>
      <c r="I5" s="254"/>
      <c r="J5" s="253">
        <f t="shared" si="1"/>
        <v>0</v>
      </c>
      <c r="K5" s="224" t="s">
        <v>175</v>
      </c>
      <c r="L5" s="249"/>
      <c r="M5" s="250"/>
      <c r="N5" s="250"/>
      <c r="O5" s="265">
        <f t="shared" si="2"/>
        <v>0</v>
      </c>
      <c r="P5" s="259" t="s">
        <v>42</v>
      </c>
      <c r="Q5" s="249" t="s">
        <v>14</v>
      </c>
      <c r="R5" s="250"/>
      <c r="S5" s="250"/>
      <c r="T5" s="249">
        <f t="shared" si="3"/>
        <v>0</v>
      </c>
      <c r="U5" s="94" t="s">
        <v>124</v>
      </c>
      <c r="V5" s="39">
        <f>SUM(Q30:Q47)+V4</f>
        <v>0</v>
      </c>
      <c r="W5" s="266">
        <f>SUM(R30:R47)+W4</f>
        <v>0</v>
      </c>
      <c r="X5" s="41">
        <f>SUM(S30:S47)+X4</f>
        <v>0</v>
      </c>
      <c r="Y5" s="44">
        <f t="shared" si="4"/>
        <v>0</v>
      </c>
    </row>
    <row r="6" spans="1:25" ht="24" customHeight="1" thickTop="1" x14ac:dyDescent="0.5">
      <c r="A6" s="1" t="s">
        <v>17</v>
      </c>
      <c r="B6" s="249"/>
      <c r="C6" s="250"/>
      <c r="D6" s="250"/>
      <c r="E6" s="251">
        <f t="shared" si="0"/>
        <v>0</v>
      </c>
      <c r="F6" s="1" t="s">
        <v>65</v>
      </c>
      <c r="G6" s="249"/>
      <c r="H6" s="250"/>
      <c r="I6" s="250"/>
      <c r="J6" s="249">
        <f t="shared" si="1"/>
        <v>0</v>
      </c>
      <c r="K6" s="224" t="s">
        <v>178</v>
      </c>
      <c r="L6" s="249"/>
      <c r="M6" s="250"/>
      <c r="N6" s="250"/>
      <c r="O6" s="265">
        <f t="shared" si="2"/>
        <v>0</v>
      </c>
      <c r="P6" s="259" t="s">
        <v>43</v>
      </c>
      <c r="Q6" s="249"/>
      <c r="R6" s="250"/>
      <c r="S6" s="250"/>
      <c r="T6" s="249">
        <f t="shared" si="3"/>
        <v>0</v>
      </c>
      <c r="U6" s="224" t="s">
        <v>126</v>
      </c>
      <c r="V6" s="249">
        <v>1</v>
      </c>
      <c r="W6" s="267"/>
      <c r="X6" s="268">
        <v>1</v>
      </c>
      <c r="Y6" s="265">
        <f t="shared" si="4"/>
        <v>2</v>
      </c>
    </row>
    <row r="7" spans="1:25" ht="24" customHeight="1" x14ac:dyDescent="0.5">
      <c r="A7" s="1" t="s">
        <v>18</v>
      </c>
      <c r="B7" s="249"/>
      <c r="C7" s="250"/>
      <c r="D7" s="250"/>
      <c r="E7" s="251">
        <f t="shared" si="0"/>
        <v>0</v>
      </c>
      <c r="F7" s="1" t="s">
        <v>67</v>
      </c>
      <c r="G7" s="249"/>
      <c r="H7" s="250"/>
      <c r="I7" s="250"/>
      <c r="J7" s="249">
        <f t="shared" si="1"/>
        <v>0</v>
      </c>
      <c r="K7" s="224" t="s">
        <v>181</v>
      </c>
      <c r="L7" s="249"/>
      <c r="M7" s="250"/>
      <c r="N7" s="250"/>
      <c r="O7" s="265">
        <f t="shared" si="2"/>
        <v>0</v>
      </c>
      <c r="P7" s="259" t="s">
        <v>46</v>
      </c>
      <c r="Q7" s="249"/>
      <c r="R7" s="250"/>
      <c r="S7" s="250"/>
      <c r="T7" s="249">
        <f t="shared" si="3"/>
        <v>0</v>
      </c>
      <c r="U7" s="224" t="s">
        <v>128</v>
      </c>
      <c r="V7" s="249"/>
      <c r="W7" s="267"/>
      <c r="X7" s="268"/>
      <c r="Y7" s="265">
        <f t="shared" si="4"/>
        <v>0</v>
      </c>
    </row>
    <row r="8" spans="1:25" ht="24" customHeight="1" x14ac:dyDescent="0.5">
      <c r="A8" s="1" t="s">
        <v>19</v>
      </c>
      <c r="B8" s="249"/>
      <c r="C8" s="250"/>
      <c r="D8" s="250"/>
      <c r="E8" s="251">
        <f t="shared" si="0"/>
        <v>0</v>
      </c>
      <c r="F8" s="269" t="s">
        <v>291</v>
      </c>
      <c r="G8" s="270"/>
      <c r="H8" s="271"/>
      <c r="I8" s="271"/>
      <c r="J8" s="272">
        <f t="shared" si="1"/>
        <v>0</v>
      </c>
      <c r="K8" s="224" t="s">
        <v>277</v>
      </c>
      <c r="L8" s="249"/>
      <c r="M8" s="250"/>
      <c r="N8" s="250"/>
      <c r="O8" s="265">
        <f t="shared" si="2"/>
        <v>0</v>
      </c>
      <c r="P8" s="273" t="s">
        <v>280</v>
      </c>
      <c r="Q8" s="274"/>
      <c r="R8" s="275"/>
      <c r="S8" s="275"/>
      <c r="T8" s="276">
        <f t="shared" si="3"/>
        <v>0</v>
      </c>
      <c r="U8" s="224" t="s">
        <v>130</v>
      </c>
      <c r="V8" s="249"/>
      <c r="W8" s="267"/>
      <c r="X8" s="268"/>
      <c r="Y8" s="265">
        <f t="shared" si="4"/>
        <v>0</v>
      </c>
    </row>
    <row r="9" spans="1:25" ht="24" customHeight="1" x14ac:dyDescent="0.5">
      <c r="A9" s="1" t="s">
        <v>20</v>
      </c>
      <c r="B9" s="249"/>
      <c r="C9" s="250"/>
      <c r="D9" s="250"/>
      <c r="E9" s="251">
        <f t="shared" si="0"/>
        <v>0</v>
      </c>
      <c r="F9" s="1" t="s">
        <v>290</v>
      </c>
      <c r="G9" s="249"/>
      <c r="H9" s="250"/>
      <c r="I9" s="250"/>
      <c r="J9" s="249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80" t="s">
        <v>49</v>
      </c>
      <c r="Q9" s="281"/>
      <c r="R9" s="282"/>
      <c r="S9" s="282"/>
      <c r="T9" s="281">
        <f t="shared" si="3"/>
        <v>0</v>
      </c>
      <c r="U9" s="224" t="s">
        <v>132</v>
      </c>
      <c r="V9" s="249"/>
      <c r="W9" s="267"/>
      <c r="X9" s="268"/>
      <c r="Y9" s="265">
        <f t="shared" si="4"/>
        <v>0</v>
      </c>
    </row>
    <row r="10" spans="1:25" ht="24" customHeight="1" thickBot="1" x14ac:dyDescent="0.55000000000000004">
      <c r="A10" s="1" t="s">
        <v>22</v>
      </c>
      <c r="B10" s="249"/>
      <c r="C10" s="250"/>
      <c r="D10" s="250"/>
      <c r="E10" s="251">
        <f t="shared" si="0"/>
        <v>0</v>
      </c>
      <c r="F10" s="1" t="s">
        <v>8</v>
      </c>
      <c r="G10" s="249"/>
      <c r="H10" s="250"/>
      <c r="I10" s="250"/>
      <c r="J10" s="249">
        <f t="shared" ref="J10:J14" si="5">SUM(G10:I10)</f>
        <v>0</v>
      </c>
      <c r="K10" s="94" t="s">
        <v>124</v>
      </c>
      <c r="L10" s="120">
        <f>G47+SUM(L4:L9)</f>
        <v>0</v>
      </c>
      <c r="M10" s="123">
        <f t="shared" ref="M10:N10" si="6">H47+SUM(M4:M9)</f>
        <v>0</v>
      </c>
      <c r="N10" s="123">
        <f t="shared" si="6"/>
        <v>0</v>
      </c>
      <c r="O10" s="283">
        <f t="shared" si="2"/>
        <v>0</v>
      </c>
      <c r="P10" s="38" t="s">
        <v>124</v>
      </c>
      <c r="Q10" s="284">
        <f>SUM(L44:L47)+SUM(Q4:Q9)</f>
        <v>0</v>
      </c>
      <c r="R10" s="285">
        <f t="shared" ref="R10:S10" si="7">SUM(M44:M47)+SUM(R4:R9)</f>
        <v>0</v>
      </c>
      <c r="S10" s="121">
        <f t="shared" si="7"/>
        <v>0</v>
      </c>
      <c r="T10" s="120">
        <f t="shared" si="3"/>
        <v>0</v>
      </c>
      <c r="U10" s="224" t="s">
        <v>135</v>
      </c>
      <c r="V10" s="249"/>
      <c r="W10" s="267"/>
      <c r="X10" s="268"/>
      <c r="Y10" s="265">
        <f t="shared" si="4"/>
        <v>0</v>
      </c>
    </row>
    <row r="11" spans="1:25" ht="24" customHeight="1" thickTop="1" x14ac:dyDescent="0.5">
      <c r="A11" s="1" t="s">
        <v>24</v>
      </c>
      <c r="B11" s="249"/>
      <c r="C11" s="250"/>
      <c r="D11" s="250"/>
      <c r="E11" s="251">
        <f t="shared" si="0"/>
        <v>0</v>
      </c>
      <c r="F11" s="1" t="s">
        <v>9</v>
      </c>
      <c r="G11" s="249"/>
      <c r="H11" s="250"/>
      <c r="I11" s="250"/>
      <c r="J11" s="249">
        <f t="shared" si="5"/>
        <v>0</v>
      </c>
      <c r="K11" s="224" t="s">
        <v>50</v>
      </c>
      <c r="L11" s="249"/>
      <c r="M11" s="250"/>
      <c r="N11" s="250"/>
      <c r="O11" s="265">
        <f t="shared" si="2"/>
        <v>0</v>
      </c>
      <c r="P11" s="259" t="s">
        <v>490</v>
      </c>
      <c r="Q11" s="249">
        <v>1</v>
      </c>
      <c r="R11" s="250"/>
      <c r="S11" s="250"/>
      <c r="T11" s="249">
        <f t="shared" si="3"/>
        <v>1</v>
      </c>
      <c r="U11" s="224" t="s">
        <v>138</v>
      </c>
      <c r="V11" s="249"/>
      <c r="W11" s="267"/>
      <c r="X11" s="268"/>
      <c r="Y11" s="265">
        <f t="shared" si="4"/>
        <v>0</v>
      </c>
    </row>
    <row r="12" spans="1:25" ht="24" customHeight="1" x14ac:dyDescent="0.5">
      <c r="A12" s="1" t="s">
        <v>154</v>
      </c>
      <c r="B12" s="249">
        <v>1</v>
      </c>
      <c r="C12" s="250"/>
      <c r="D12" s="250"/>
      <c r="E12" s="251">
        <f t="shared" si="0"/>
        <v>1</v>
      </c>
      <c r="F12" s="1" t="s">
        <v>11</v>
      </c>
      <c r="G12" s="249"/>
      <c r="H12" s="250"/>
      <c r="I12" s="250"/>
      <c r="J12" s="249">
        <f t="shared" si="5"/>
        <v>0</v>
      </c>
      <c r="K12" s="224" t="s">
        <v>51</v>
      </c>
      <c r="L12" s="249"/>
      <c r="M12" s="250"/>
      <c r="N12" s="250"/>
      <c r="O12" s="265">
        <f t="shared" si="2"/>
        <v>0</v>
      </c>
      <c r="P12" s="259" t="s">
        <v>491</v>
      </c>
      <c r="Q12" s="249"/>
      <c r="R12" s="250"/>
      <c r="S12" s="250"/>
      <c r="T12" s="249">
        <f t="shared" si="3"/>
        <v>0</v>
      </c>
      <c r="U12" s="224" t="s">
        <v>143</v>
      </c>
      <c r="V12" s="249"/>
      <c r="W12" s="267"/>
      <c r="X12" s="268"/>
      <c r="Y12" s="265">
        <f t="shared" si="4"/>
        <v>0</v>
      </c>
    </row>
    <row r="13" spans="1:25" ht="24" customHeight="1" x14ac:dyDescent="0.5">
      <c r="A13" s="1" t="s">
        <v>27</v>
      </c>
      <c r="B13" s="249"/>
      <c r="C13" s="250"/>
      <c r="D13" s="250"/>
      <c r="E13" s="251">
        <f t="shared" si="0"/>
        <v>0</v>
      </c>
      <c r="F13" s="286" t="s">
        <v>131</v>
      </c>
      <c r="G13" s="281"/>
      <c r="H13" s="282"/>
      <c r="I13" s="282"/>
      <c r="J13" s="281">
        <f t="shared" si="5"/>
        <v>0</v>
      </c>
      <c r="K13" s="224" t="s">
        <v>52</v>
      </c>
      <c r="L13" s="249"/>
      <c r="M13" s="250"/>
      <c r="N13" s="250"/>
      <c r="O13" s="265">
        <f t="shared" si="2"/>
        <v>0</v>
      </c>
      <c r="P13" s="259" t="s">
        <v>53</v>
      </c>
      <c r="Q13" s="249"/>
      <c r="R13" s="250"/>
      <c r="S13" s="250"/>
      <c r="T13" s="249">
        <f t="shared" si="3"/>
        <v>0</v>
      </c>
      <c r="U13" s="222" t="s">
        <v>146</v>
      </c>
      <c r="V13" s="277">
        <v>1</v>
      </c>
      <c r="W13" s="287"/>
      <c r="X13" s="288"/>
      <c r="Y13" s="279">
        <f t="shared" si="4"/>
        <v>1</v>
      </c>
    </row>
    <row r="14" spans="1:25" ht="24" customHeight="1" thickBot="1" x14ac:dyDescent="0.55000000000000004">
      <c r="A14" s="1" t="s">
        <v>29</v>
      </c>
      <c r="B14" s="249"/>
      <c r="C14" s="250"/>
      <c r="D14" s="250"/>
      <c r="E14" s="251">
        <f t="shared" si="0"/>
        <v>0</v>
      </c>
      <c r="F14" s="68" t="s">
        <v>124</v>
      </c>
      <c r="G14" s="120">
        <f>SUM(B38:B47)+SUM(G4:G13)</f>
        <v>0</v>
      </c>
      <c r="H14" s="289">
        <f t="shared" ref="H14:I14" si="8">SUM(C38:C47)+SUM(H4:H13)</f>
        <v>0</v>
      </c>
      <c r="I14" s="290">
        <f t="shared" si="8"/>
        <v>0</v>
      </c>
      <c r="J14" s="69">
        <f t="shared" si="5"/>
        <v>0</v>
      </c>
      <c r="K14" s="224" t="s">
        <v>190</v>
      </c>
      <c r="L14" s="249"/>
      <c r="M14" s="250"/>
      <c r="N14" s="250"/>
      <c r="O14" s="265">
        <f t="shared" si="2"/>
        <v>0</v>
      </c>
      <c r="P14" s="259" t="s">
        <v>54</v>
      </c>
      <c r="Q14" s="249"/>
      <c r="R14" s="250"/>
      <c r="S14" s="250"/>
      <c r="T14" s="249">
        <f t="shared" si="3"/>
        <v>0</v>
      </c>
      <c r="U14" s="94" t="s">
        <v>124</v>
      </c>
      <c r="V14" s="39">
        <f>SUM(V6:V13)</f>
        <v>2</v>
      </c>
      <c r="W14" s="266">
        <f t="shared" ref="W14:X14" si="9">SUM(W6:W13)</f>
        <v>0</v>
      </c>
      <c r="X14" s="41">
        <f t="shared" si="9"/>
        <v>1</v>
      </c>
      <c r="Y14" s="44">
        <f t="shared" si="4"/>
        <v>3</v>
      </c>
    </row>
    <row r="15" spans="1:25" ht="24" customHeight="1" thickTop="1" x14ac:dyDescent="0.5">
      <c r="A15" s="1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/>
      <c r="I15" s="250"/>
      <c r="J15" s="249">
        <f t="shared" ref="J15:J47" si="10">SUM(G15:I15)</f>
        <v>0</v>
      </c>
      <c r="K15" s="224" t="s">
        <v>55</v>
      </c>
      <c r="L15" s="249"/>
      <c r="M15" s="250"/>
      <c r="N15" s="250"/>
      <c r="O15" s="265">
        <f t="shared" si="2"/>
        <v>0</v>
      </c>
      <c r="P15" s="259" t="s">
        <v>56</v>
      </c>
      <c r="Q15" s="249"/>
      <c r="R15" s="250"/>
      <c r="S15" s="250"/>
      <c r="T15" s="249">
        <f t="shared" si="3"/>
        <v>0</v>
      </c>
      <c r="U15" s="224" t="s">
        <v>149</v>
      </c>
      <c r="V15" s="249">
        <v>1</v>
      </c>
      <c r="W15" s="267"/>
      <c r="X15" s="268"/>
      <c r="Y15" s="265">
        <f t="shared" si="4"/>
        <v>1</v>
      </c>
    </row>
    <row r="16" spans="1:25" ht="24" customHeight="1" x14ac:dyDescent="0.5">
      <c r="A16" s="1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/>
      <c r="H16" s="250"/>
      <c r="I16" s="250"/>
      <c r="J16" s="249">
        <f t="shared" si="10"/>
        <v>0</v>
      </c>
      <c r="K16" s="224" t="s">
        <v>196</v>
      </c>
      <c r="L16" s="249"/>
      <c r="M16" s="250"/>
      <c r="N16" s="250"/>
      <c r="O16" s="265">
        <f t="shared" si="2"/>
        <v>0</v>
      </c>
      <c r="P16" s="259" t="s">
        <v>57</v>
      </c>
      <c r="Q16" s="249">
        <v>1</v>
      </c>
      <c r="R16" s="250"/>
      <c r="S16" s="250"/>
      <c r="T16" s="249">
        <f t="shared" si="3"/>
        <v>1</v>
      </c>
      <c r="U16" s="224" t="s">
        <v>152</v>
      </c>
      <c r="V16" s="249"/>
      <c r="W16" s="267"/>
      <c r="X16" s="268"/>
      <c r="Y16" s="265">
        <f t="shared" si="4"/>
        <v>0</v>
      </c>
    </row>
    <row r="17" spans="1:26" ht="24" customHeight="1" x14ac:dyDescent="0.5">
      <c r="A17" s="1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53"/>
      <c r="H17" s="254"/>
      <c r="I17" s="254"/>
      <c r="J17" s="253">
        <f t="shared" si="10"/>
        <v>0</v>
      </c>
      <c r="K17" s="224" t="s">
        <v>58</v>
      </c>
      <c r="L17" s="249"/>
      <c r="M17" s="250"/>
      <c r="N17" s="250"/>
      <c r="O17" s="265">
        <f t="shared" si="2"/>
        <v>0</v>
      </c>
      <c r="P17" s="259" t="s">
        <v>59</v>
      </c>
      <c r="Q17" s="249"/>
      <c r="R17" s="250"/>
      <c r="S17" s="250"/>
      <c r="T17" s="249">
        <f t="shared" si="3"/>
        <v>0</v>
      </c>
      <c r="U17" s="224" t="s">
        <v>156</v>
      </c>
      <c r="V17" s="249">
        <v>1</v>
      </c>
      <c r="W17" s="267"/>
      <c r="X17" s="268"/>
      <c r="Y17" s="265">
        <f t="shared" si="4"/>
        <v>1</v>
      </c>
    </row>
    <row r="18" spans="1:26" ht="24" customHeight="1" x14ac:dyDescent="0.5">
      <c r="A18" s="1" t="s">
        <v>33</v>
      </c>
      <c r="B18" s="249"/>
      <c r="C18" s="250"/>
      <c r="D18" s="250"/>
      <c r="E18" s="251">
        <f t="shared" si="0"/>
        <v>0</v>
      </c>
      <c r="F18" s="224" t="s">
        <v>142</v>
      </c>
      <c r="G18" s="249">
        <v>1</v>
      </c>
      <c r="H18" s="250"/>
      <c r="I18" s="250"/>
      <c r="J18" s="249">
        <f t="shared" si="10"/>
        <v>1</v>
      </c>
      <c r="K18" s="224" t="s">
        <v>60</v>
      </c>
      <c r="L18" s="249"/>
      <c r="M18" s="250"/>
      <c r="N18" s="250"/>
      <c r="O18" s="265">
        <f t="shared" si="2"/>
        <v>0</v>
      </c>
      <c r="P18" s="259" t="s">
        <v>193</v>
      </c>
      <c r="Q18" s="249"/>
      <c r="R18" s="250"/>
      <c r="S18" s="250"/>
      <c r="T18" s="249">
        <f t="shared" si="3"/>
        <v>0</v>
      </c>
      <c r="U18" s="224" t="s">
        <v>157</v>
      </c>
      <c r="V18" s="249"/>
      <c r="W18" s="267"/>
      <c r="X18" s="268"/>
      <c r="Y18" s="265">
        <f t="shared" si="4"/>
        <v>0</v>
      </c>
    </row>
    <row r="19" spans="1:26" ht="24" customHeight="1" x14ac:dyDescent="0.5">
      <c r="A19" s="1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49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59" t="s">
        <v>199</v>
      </c>
      <c r="Q19" s="249"/>
      <c r="R19" s="250"/>
      <c r="S19" s="250"/>
      <c r="T19" s="249">
        <f t="shared" si="3"/>
        <v>0</v>
      </c>
      <c r="U19" s="225" t="s">
        <v>158</v>
      </c>
      <c r="V19" s="277"/>
      <c r="W19" s="287"/>
      <c r="X19" s="288"/>
      <c r="Y19" s="279">
        <f t="shared" si="4"/>
        <v>0</v>
      </c>
    </row>
    <row r="20" spans="1:26" ht="24" customHeight="1" thickBot="1" x14ac:dyDescent="0.55000000000000004">
      <c r="A20" s="1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49">
        <f t="shared" si="10"/>
        <v>0</v>
      </c>
      <c r="K20" s="224" t="s">
        <v>63</v>
      </c>
      <c r="L20" s="249"/>
      <c r="M20" s="250"/>
      <c r="N20" s="250"/>
      <c r="O20" s="265">
        <f t="shared" si="2"/>
        <v>0</v>
      </c>
      <c r="P20" s="259" t="s">
        <v>64</v>
      </c>
      <c r="Q20" s="249"/>
      <c r="R20" s="250"/>
      <c r="S20" s="250"/>
      <c r="T20" s="249">
        <f t="shared" si="3"/>
        <v>0</v>
      </c>
      <c r="U20" s="77" t="s">
        <v>124</v>
      </c>
      <c r="V20" s="39">
        <f>SUM(V15:V19)</f>
        <v>2</v>
      </c>
      <c r="W20" s="266">
        <f t="shared" ref="W20:X20" si="11">SUM(W15:W19)</f>
        <v>0</v>
      </c>
      <c r="X20" s="41">
        <f t="shared" si="11"/>
        <v>0</v>
      </c>
      <c r="Y20" s="44">
        <f t="shared" si="4"/>
        <v>2</v>
      </c>
    </row>
    <row r="21" spans="1:26" ht="24" customHeight="1" thickTop="1" thickBot="1" x14ac:dyDescent="0.55000000000000004">
      <c r="A21" s="1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/>
      <c r="I21" s="250"/>
      <c r="J21" s="249">
        <f t="shared" si="10"/>
        <v>0</v>
      </c>
      <c r="K21" s="224" t="s">
        <v>66</v>
      </c>
      <c r="L21" s="249"/>
      <c r="M21" s="250"/>
      <c r="N21" s="250"/>
      <c r="O21" s="265">
        <f t="shared" si="2"/>
        <v>0</v>
      </c>
      <c r="P21" s="259" t="s">
        <v>205</v>
      </c>
      <c r="Q21" s="249"/>
      <c r="R21" s="250"/>
      <c r="S21" s="250"/>
      <c r="T21" s="249">
        <f t="shared" si="3"/>
        <v>0</v>
      </c>
      <c r="U21" s="181" t="s">
        <v>167</v>
      </c>
      <c r="V21" s="182">
        <f>B37+G46+L10+G14+B28+L34+L43+Q10+Q29+G26+G34+V5+V14+V20</f>
        <v>14</v>
      </c>
      <c r="W21" s="291">
        <f>C37+H46+M10+H14+C28+M34+M43+R10+R29+H26+H34+W5+W14+W20</f>
        <v>0</v>
      </c>
      <c r="X21" s="292">
        <f>D37+I46+N10+I14+D28+N34+N43+S10+S29+I26+I34+X5+X14+X20</f>
        <v>1</v>
      </c>
      <c r="Y21" s="293">
        <f>E37+J46+O10+J14+E28+O34+O43+T10+T29+J26+J34+Y5+Y14+Y20</f>
        <v>15</v>
      </c>
    </row>
    <row r="22" spans="1:26" ht="24" customHeight="1" thickTop="1" x14ac:dyDescent="0.5">
      <c r="A22" s="1" t="s">
        <v>174</v>
      </c>
      <c r="B22" s="249"/>
      <c r="C22" s="250"/>
      <c r="D22" s="250"/>
      <c r="E22" s="251">
        <f t="shared" si="0"/>
        <v>0</v>
      </c>
      <c r="F22" s="224" t="s">
        <v>159</v>
      </c>
      <c r="G22" s="249"/>
      <c r="H22" s="250"/>
      <c r="I22" s="250"/>
      <c r="J22" s="249">
        <f t="shared" si="10"/>
        <v>0</v>
      </c>
      <c r="K22" s="227" t="s">
        <v>292</v>
      </c>
      <c r="L22" s="274"/>
      <c r="M22" s="275"/>
      <c r="N22" s="275"/>
      <c r="O22" s="272">
        <f t="shared" si="2"/>
        <v>0</v>
      </c>
      <c r="P22" s="259" t="s">
        <v>281</v>
      </c>
      <c r="Q22" s="249"/>
      <c r="R22" s="250"/>
      <c r="S22" s="250"/>
      <c r="T22" s="249">
        <f t="shared" si="3"/>
        <v>0</v>
      </c>
      <c r="U22" s="224"/>
      <c r="V22" s="249"/>
      <c r="W22" s="267"/>
      <c r="X22" s="268"/>
      <c r="Y22" s="265"/>
    </row>
    <row r="23" spans="1:26" ht="24" customHeight="1" x14ac:dyDescent="0.5">
      <c r="A23" s="1" t="s">
        <v>176</v>
      </c>
      <c r="B23" s="249"/>
      <c r="C23" s="250"/>
      <c r="D23" s="250"/>
      <c r="E23" s="251">
        <f t="shared" si="0"/>
        <v>0</v>
      </c>
      <c r="F23" s="224" t="s">
        <v>283</v>
      </c>
      <c r="G23" s="249"/>
      <c r="H23" s="250"/>
      <c r="I23" s="250"/>
      <c r="J23" s="249">
        <f t="shared" si="10"/>
        <v>0</v>
      </c>
      <c r="K23" s="294" t="s">
        <v>293</v>
      </c>
      <c r="L23" s="270"/>
      <c r="M23" s="271"/>
      <c r="N23" s="271"/>
      <c r="O23" s="295">
        <f t="shared" si="2"/>
        <v>0</v>
      </c>
      <c r="P23" s="296" t="s">
        <v>295</v>
      </c>
      <c r="Q23" s="270">
        <v>1</v>
      </c>
      <c r="R23" s="271"/>
      <c r="S23" s="271"/>
      <c r="T23" s="295">
        <f t="shared" si="3"/>
        <v>1</v>
      </c>
      <c r="U23" s="227"/>
      <c r="V23" s="249"/>
      <c r="W23" s="267"/>
      <c r="X23" s="268"/>
      <c r="Y23" s="265"/>
    </row>
    <row r="24" spans="1:26" ht="24" customHeight="1" x14ac:dyDescent="0.5">
      <c r="A24" s="1" t="s">
        <v>179</v>
      </c>
      <c r="B24" s="249"/>
      <c r="C24" s="250"/>
      <c r="D24" s="250"/>
      <c r="E24" s="251">
        <f t="shared" si="0"/>
        <v>0</v>
      </c>
      <c r="F24" s="224" t="s">
        <v>284</v>
      </c>
      <c r="G24" s="249"/>
      <c r="H24" s="250"/>
      <c r="I24" s="250"/>
      <c r="J24" s="249">
        <f t="shared" si="10"/>
        <v>0</v>
      </c>
      <c r="K24" s="224" t="s">
        <v>294</v>
      </c>
      <c r="L24" s="249"/>
      <c r="M24" s="250"/>
      <c r="N24" s="250"/>
      <c r="O24" s="265">
        <f t="shared" ref="O24:O47" si="12">SUM(L24:N24)</f>
        <v>0</v>
      </c>
      <c r="P24" s="259" t="s">
        <v>296</v>
      </c>
      <c r="Q24" s="249"/>
      <c r="R24" s="250"/>
      <c r="S24" s="250"/>
      <c r="T24" s="249">
        <f t="shared" ref="T24:T29" si="13">SUM(Q24:S24)</f>
        <v>0</v>
      </c>
      <c r="U24" s="227"/>
      <c r="V24" s="249"/>
      <c r="W24" s="267"/>
      <c r="X24" s="268"/>
      <c r="Y24" s="265"/>
    </row>
    <row r="25" spans="1:26" ht="24" customHeight="1" x14ac:dyDescent="0.5">
      <c r="A25" s="1" t="s">
        <v>45</v>
      </c>
      <c r="B25" s="249"/>
      <c r="C25" s="250"/>
      <c r="D25" s="250"/>
      <c r="E25" s="251">
        <f t="shared" si="0"/>
        <v>0</v>
      </c>
      <c r="F25" s="222" t="s">
        <v>285</v>
      </c>
      <c r="G25" s="277"/>
      <c r="H25" s="278"/>
      <c r="I25" s="278"/>
      <c r="J25" s="277">
        <f t="shared" si="10"/>
        <v>0</v>
      </c>
      <c r="K25" s="224" t="s">
        <v>120</v>
      </c>
      <c r="L25" s="249"/>
      <c r="M25" s="250"/>
      <c r="N25" s="250"/>
      <c r="O25" s="265">
        <f t="shared" si="12"/>
        <v>0</v>
      </c>
      <c r="P25" s="259" t="s">
        <v>297</v>
      </c>
      <c r="Q25" s="249"/>
      <c r="R25" s="250"/>
      <c r="S25" s="250"/>
      <c r="T25" s="249">
        <f t="shared" si="13"/>
        <v>0</v>
      </c>
      <c r="U25" s="227"/>
      <c r="V25" s="249"/>
      <c r="W25" s="267"/>
      <c r="X25" s="268"/>
      <c r="Y25" s="265"/>
      <c r="Z25" s="297"/>
    </row>
    <row r="26" spans="1:26" ht="24" customHeight="1" thickBot="1" x14ac:dyDescent="0.55000000000000004">
      <c r="A26" s="298" t="s">
        <v>47</v>
      </c>
      <c r="B26" s="274"/>
      <c r="C26" s="275"/>
      <c r="D26" s="275"/>
      <c r="E26" s="276">
        <f t="shared" si="0"/>
        <v>0</v>
      </c>
      <c r="F26" s="94" t="s">
        <v>124</v>
      </c>
      <c r="G26" s="39">
        <f>SUM(G15:G25)</f>
        <v>1</v>
      </c>
      <c r="H26" s="42">
        <f t="shared" ref="H26:I26" si="14">SUM(H15:H25)</f>
        <v>0</v>
      </c>
      <c r="I26" s="42">
        <f t="shared" si="14"/>
        <v>0</v>
      </c>
      <c r="J26" s="39">
        <f t="shared" si="10"/>
        <v>1</v>
      </c>
      <c r="K26" s="224" t="s">
        <v>10</v>
      </c>
      <c r="L26" s="249">
        <v>1</v>
      </c>
      <c r="M26" s="250"/>
      <c r="N26" s="250"/>
      <c r="O26" s="265">
        <f t="shared" si="12"/>
        <v>1</v>
      </c>
      <c r="P26" s="259" t="s">
        <v>298</v>
      </c>
      <c r="Q26" s="249"/>
      <c r="R26" s="250"/>
      <c r="S26" s="250"/>
      <c r="T26" s="249">
        <f t="shared" si="13"/>
        <v>0</v>
      </c>
      <c r="U26" s="224"/>
      <c r="V26" s="249"/>
      <c r="W26" s="267"/>
      <c r="X26" s="268"/>
      <c r="Y26" s="265"/>
    </row>
    <row r="27" spans="1:26" ht="24" customHeight="1" thickTop="1" x14ac:dyDescent="0.5">
      <c r="A27" s="1" t="s">
        <v>48</v>
      </c>
      <c r="B27" s="249"/>
      <c r="C27" s="250"/>
      <c r="D27" s="250"/>
      <c r="E27" s="251">
        <f t="shared" si="0"/>
        <v>0</v>
      </c>
      <c r="F27" s="224" t="s">
        <v>166</v>
      </c>
      <c r="G27" s="249"/>
      <c r="H27" s="250"/>
      <c r="I27" s="250"/>
      <c r="J27" s="249">
        <f t="shared" si="10"/>
        <v>0</v>
      </c>
      <c r="K27" s="299" t="s">
        <v>12</v>
      </c>
      <c r="L27" s="249"/>
      <c r="M27" s="250"/>
      <c r="N27" s="250"/>
      <c r="O27" s="265">
        <f t="shared" si="12"/>
        <v>0</v>
      </c>
      <c r="P27" s="300" t="s">
        <v>301</v>
      </c>
      <c r="Q27" s="249"/>
      <c r="R27" s="250"/>
      <c r="S27" s="250"/>
      <c r="T27" s="249">
        <f t="shared" si="13"/>
        <v>0</v>
      </c>
      <c r="U27" s="224"/>
      <c r="V27" s="249"/>
      <c r="W27" s="267"/>
      <c r="X27" s="268"/>
      <c r="Y27" s="265"/>
    </row>
    <row r="28" spans="1:26" ht="24" customHeight="1" thickBot="1" x14ac:dyDescent="0.55000000000000004">
      <c r="A28" s="119" t="s">
        <v>124</v>
      </c>
      <c r="B28" s="284">
        <f>SUM(B4:B27)</f>
        <v>1</v>
      </c>
      <c r="C28" s="121">
        <f t="shared" ref="C28:D28" si="15">SUM(C4:C27)</f>
        <v>0</v>
      </c>
      <c r="D28" s="301">
        <f t="shared" si="15"/>
        <v>0</v>
      </c>
      <c r="E28" s="120">
        <f t="shared" si="0"/>
        <v>1</v>
      </c>
      <c r="F28" s="224" t="s">
        <v>169</v>
      </c>
      <c r="G28" s="249"/>
      <c r="H28" s="250"/>
      <c r="I28" s="250"/>
      <c r="J28" s="249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02" t="s">
        <v>282</v>
      </c>
      <c r="Q28" s="303"/>
      <c r="R28" s="304"/>
      <c r="S28" s="304"/>
      <c r="T28" s="303">
        <f t="shared" si="13"/>
        <v>0</v>
      </c>
      <c r="U28" s="224"/>
      <c r="V28" s="249"/>
      <c r="W28" s="267"/>
      <c r="X28" s="268"/>
      <c r="Y28" s="265"/>
    </row>
    <row r="29" spans="1:26" ht="24" customHeight="1" thickTop="1" thickBot="1" x14ac:dyDescent="0.55000000000000004">
      <c r="A29" s="1" t="s">
        <v>118</v>
      </c>
      <c r="B29" s="249"/>
      <c r="C29" s="250"/>
      <c r="D29" s="250"/>
      <c r="E29" s="249">
        <f t="shared" si="0"/>
        <v>0</v>
      </c>
      <c r="F29" s="224" t="s">
        <v>171</v>
      </c>
      <c r="G29" s="249"/>
      <c r="H29" s="250"/>
      <c r="I29" s="250"/>
      <c r="J29" s="249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38" t="s">
        <v>124</v>
      </c>
      <c r="Q29" s="39">
        <f>SUM(Q11:Q28)</f>
        <v>3</v>
      </c>
      <c r="R29" s="42">
        <f>SUM(R11:R23)+SUM(R24:R28)</f>
        <v>0</v>
      </c>
      <c r="S29" s="42">
        <f>SUM(S11:S23)+SUM(S24:S28)</f>
        <v>0</v>
      </c>
      <c r="T29" s="44">
        <f t="shared" si="13"/>
        <v>3</v>
      </c>
      <c r="U29" s="224"/>
      <c r="V29" s="249"/>
      <c r="W29" s="267"/>
      <c r="X29" s="268"/>
      <c r="Y29" s="265"/>
    </row>
    <row r="30" spans="1:26" ht="24" customHeight="1" thickTop="1" x14ac:dyDescent="0.5">
      <c r="A30" s="1" t="s">
        <v>119</v>
      </c>
      <c r="B30" s="249"/>
      <c r="C30" s="250"/>
      <c r="D30" s="250"/>
      <c r="E30" s="249">
        <f t="shared" ref="E30:E37" si="16">SUM(B30:D30)</f>
        <v>0</v>
      </c>
      <c r="F30" s="224" t="s">
        <v>177</v>
      </c>
      <c r="G30" s="249"/>
      <c r="H30" s="250"/>
      <c r="I30" s="250"/>
      <c r="J30" s="249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59" t="s">
        <v>182</v>
      </c>
      <c r="Q30" s="249"/>
      <c r="R30" s="250"/>
      <c r="S30" s="250"/>
      <c r="T30" s="249">
        <f t="shared" ref="T30:T47" si="17">SUM(Q30:S30)</f>
        <v>0</v>
      </c>
      <c r="U30" s="224"/>
      <c r="V30" s="249"/>
      <c r="W30" s="267"/>
      <c r="X30" s="268"/>
      <c r="Y30" s="265"/>
    </row>
    <row r="31" spans="1:26" ht="24" customHeight="1" x14ac:dyDescent="0.5">
      <c r="A31" s="1" t="s">
        <v>121</v>
      </c>
      <c r="B31" s="249"/>
      <c r="C31" s="250"/>
      <c r="D31" s="250"/>
      <c r="E31" s="249">
        <f t="shared" si="16"/>
        <v>0</v>
      </c>
      <c r="F31" s="224" t="s">
        <v>180</v>
      </c>
      <c r="G31" s="249"/>
      <c r="H31" s="250"/>
      <c r="I31" s="250"/>
      <c r="J31" s="249">
        <f t="shared" si="10"/>
        <v>0</v>
      </c>
      <c r="K31" s="224" t="s">
        <v>133</v>
      </c>
      <c r="L31" s="249"/>
      <c r="M31" s="250"/>
      <c r="N31" s="250"/>
      <c r="O31" s="265">
        <f t="shared" si="12"/>
        <v>0</v>
      </c>
      <c r="P31" s="259" t="s">
        <v>183</v>
      </c>
      <c r="Q31" s="249"/>
      <c r="R31" s="250"/>
      <c r="S31" s="250"/>
      <c r="T31" s="249">
        <f t="shared" si="17"/>
        <v>0</v>
      </c>
      <c r="U31" s="224"/>
      <c r="V31" s="249"/>
      <c r="W31" s="267"/>
      <c r="X31" s="268"/>
      <c r="Y31" s="265"/>
    </row>
    <row r="32" spans="1:26" ht="24" customHeight="1" x14ac:dyDescent="0.5">
      <c r="A32" s="1" t="s">
        <v>122</v>
      </c>
      <c r="B32" s="249"/>
      <c r="C32" s="306"/>
      <c r="D32" s="250"/>
      <c r="E32" s="249">
        <f t="shared" si="16"/>
        <v>0</v>
      </c>
      <c r="F32" s="224" t="s">
        <v>40</v>
      </c>
      <c r="G32" s="249"/>
      <c r="H32" s="250"/>
      <c r="I32" s="250"/>
      <c r="J32" s="249">
        <f t="shared" si="10"/>
        <v>0</v>
      </c>
      <c r="K32" s="227" t="s">
        <v>279</v>
      </c>
      <c r="L32" s="274"/>
      <c r="M32" s="275"/>
      <c r="N32" s="275"/>
      <c r="O32" s="272">
        <f t="shared" si="12"/>
        <v>0</v>
      </c>
      <c r="P32" s="259" t="s">
        <v>184</v>
      </c>
      <c r="Q32" s="249"/>
      <c r="R32" s="250"/>
      <c r="S32" s="250"/>
      <c r="T32" s="249">
        <f t="shared" si="17"/>
        <v>0</v>
      </c>
      <c r="U32" s="224"/>
      <c r="V32" s="249"/>
      <c r="W32" s="267"/>
      <c r="X32" s="268"/>
      <c r="Y32" s="265"/>
    </row>
    <row r="33" spans="1:25" ht="24" customHeight="1" x14ac:dyDescent="0.5">
      <c r="A33" s="1" t="s">
        <v>123</v>
      </c>
      <c r="B33" s="249"/>
      <c r="C33" s="250"/>
      <c r="D33" s="250"/>
      <c r="E33" s="249">
        <f t="shared" si="16"/>
        <v>0</v>
      </c>
      <c r="F33" s="222" t="s">
        <v>286</v>
      </c>
      <c r="G33" s="277"/>
      <c r="H33" s="278"/>
      <c r="I33" s="278"/>
      <c r="J33" s="277">
        <f t="shared" si="10"/>
        <v>0</v>
      </c>
      <c r="K33" s="222" t="s">
        <v>278</v>
      </c>
      <c r="L33" s="277"/>
      <c r="M33" s="278"/>
      <c r="N33" s="278"/>
      <c r="O33" s="279">
        <f t="shared" si="12"/>
        <v>0</v>
      </c>
      <c r="P33" s="259" t="s">
        <v>185</v>
      </c>
      <c r="Q33" s="249"/>
      <c r="R33" s="250"/>
      <c r="S33" s="250"/>
      <c r="T33" s="249">
        <f t="shared" si="17"/>
        <v>0</v>
      </c>
      <c r="U33" s="224"/>
      <c r="V33" s="249"/>
      <c r="W33" s="267"/>
      <c r="X33" s="268"/>
      <c r="Y33" s="265"/>
    </row>
    <row r="34" spans="1:25" ht="24" customHeight="1" thickBot="1" x14ac:dyDescent="0.55000000000000004">
      <c r="A34" s="1" t="s">
        <v>125</v>
      </c>
      <c r="B34" s="249">
        <v>1</v>
      </c>
      <c r="C34" s="250"/>
      <c r="D34" s="250"/>
      <c r="E34" s="249">
        <f t="shared" si="16"/>
        <v>1</v>
      </c>
      <c r="F34" s="94" t="s">
        <v>124</v>
      </c>
      <c r="G34" s="39">
        <f>SUM(G27:G33)</f>
        <v>0</v>
      </c>
      <c r="H34" s="42">
        <f t="shared" ref="H34:I34" si="18">SUM(H27:H33)</f>
        <v>0</v>
      </c>
      <c r="I34" s="42">
        <f t="shared" si="18"/>
        <v>0</v>
      </c>
      <c r="J34" s="39">
        <f t="shared" si="10"/>
        <v>0</v>
      </c>
      <c r="K34" s="94" t="s">
        <v>124</v>
      </c>
      <c r="L34" s="120">
        <f>SUM(L11:L33)</f>
        <v>1</v>
      </c>
      <c r="M34" s="289">
        <f t="shared" ref="M34:N34" si="19">SUM(M11:M33)</f>
        <v>0</v>
      </c>
      <c r="N34" s="121">
        <f t="shared" si="19"/>
        <v>0</v>
      </c>
      <c r="O34" s="283">
        <f t="shared" si="12"/>
        <v>1</v>
      </c>
      <c r="P34" s="259" t="s">
        <v>186</v>
      </c>
      <c r="Q34" s="249"/>
      <c r="R34" s="250"/>
      <c r="S34" s="250"/>
      <c r="T34" s="249">
        <f t="shared" si="17"/>
        <v>0</v>
      </c>
      <c r="U34" s="224"/>
      <c r="V34" s="249"/>
      <c r="W34" s="267"/>
      <c r="X34" s="268"/>
      <c r="Y34" s="265"/>
    </row>
    <row r="35" spans="1:25" ht="24" customHeight="1" thickTop="1" x14ac:dyDescent="0.5">
      <c r="A35" s="1" t="s">
        <v>127</v>
      </c>
      <c r="B35" s="249"/>
      <c r="C35" s="250"/>
      <c r="D35" s="250"/>
      <c r="E35" s="249">
        <f t="shared" si="16"/>
        <v>0</v>
      </c>
      <c r="F35" s="1" t="s">
        <v>139</v>
      </c>
      <c r="G35" s="307">
        <v>1</v>
      </c>
      <c r="H35" s="250"/>
      <c r="I35" s="250"/>
      <c r="J35" s="249">
        <f t="shared" si="10"/>
        <v>1</v>
      </c>
      <c r="K35" s="224" t="s">
        <v>21</v>
      </c>
      <c r="L35" s="249"/>
      <c r="M35" s="250"/>
      <c r="N35" s="250"/>
      <c r="O35" s="265">
        <f t="shared" si="12"/>
        <v>0</v>
      </c>
      <c r="P35" s="259" t="s">
        <v>188</v>
      </c>
      <c r="Q35" s="249"/>
      <c r="R35" s="250"/>
      <c r="S35" s="250"/>
      <c r="T35" s="249">
        <f t="shared" si="17"/>
        <v>0</v>
      </c>
      <c r="U35" s="224" t="s">
        <v>493</v>
      </c>
      <c r="V35" s="249">
        <v>14</v>
      </c>
      <c r="W35" s="267">
        <v>0</v>
      </c>
      <c r="X35" s="268">
        <v>0</v>
      </c>
      <c r="Y35" s="265">
        <f t="shared" ref="Y35:Y37" si="20">SUM(V35:X35)</f>
        <v>14</v>
      </c>
    </row>
    <row r="36" spans="1:25" ht="24" customHeight="1" x14ac:dyDescent="0.5">
      <c r="A36" s="308" t="s">
        <v>129</v>
      </c>
      <c r="B36" s="277"/>
      <c r="C36" s="278"/>
      <c r="D36" s="278"/>
      <c r="E36" s="277">
        <f t="shared" si="16"/>
        <v>0</v>
      </c>
      <c r="F36" s="1" t="s">
        <v>276</v>
      </c>
      <c r="G36" s="249"/>
      <c r="H36" s="250"/>
      <c r="I36" s="250"/>
      <c r="J36" s="249">
        <f t="shared" si="10"/>
        <v>0</v>
      </c>
      <c r="K36" s="224" t="s">
        <v>23</v>
      </c>
      <c r="L36" s="249"/>
      <c r="M36" s="250"/>
      <c r="N36" s="250"/>
      <c r="O36" s="265">
        <f t="shared" si="12"/>
        <v>0</v>
      </c>
      <c r="P36" s="259" t="s">
        <v>191</v>
      </c>
      <c r="Q36" s="249"/>
      <c r="R36" s="250"/>
      <c r="S36" s="250"/>
      <c r="T36" s="249">
        <f t="shared" si="17"/>
        <v>0</v>
      </c>
      <c r="U36" s="224" t="s">
        <v>492</v>
      </c>
      <c r="V36" s="249">
        <v>11</v>
      </c>
      <c r="W36" s="267">
        <v>0</v>
      </c>
      <c r="X36" s="268">
        <v>0</v>
      </c>
      <c r="Y36" s="265">
        <f t="shared" si="20"/>
        <v>11</v>
      </c>
    </row>
    <row r="37" spans="1:25" ht="24" customHeight="1" thickBot="1" x14ac:dyDescent="0.55000000000000004">
      <c r="A37" s="119" t="s">
        <v>124</v>
      </c>
      <c r="B37" s="120">
        <f>SUM(B29:B36)</f>
        <v>1</v>
      </c>
      <c r="C37" s="123">
        <f t="shared" ref="C37:D37" si="21">SUM(C29:C36)</f>
        <v>0</v>
      </c>
      <c r="D37" s="123">
        <f t="shared" si="21"/>
        <v>0</v>
      </c>
      <c r="E37" s="309">
        <f t="shared" si="16"/>
        <v>1</v>
      </c>
      <c r="F37" s="1" t="s">
        <v>141</v>
      </c>
      <c r="G37" s="249"/>
      <c r="H37" s="250"/>
      <c r="I37" s="250"/>
      <c r="J37" s="249">
        <f t="shared" si="10"/>
        <v>0</v>
      </c>
      <c r="K37" s="224" t="s">
        <v>25</v>
      </c>
      <c r="L37" s="249"/>
      <c r="M37" s="250"/>
      <c r="N37" s="250"/>
      <c r="O37" s="265">
        <f t="shared" si="12"/>
        <v>0</v>
      </c>
      <c r="P37" s="259" t="s">
        <v>194</v>
      </c>
      <c r="Q37" s="249"/>
      <c r="R37" s="250"/>
      <c r="S37" s="250"/>
      <c r="T37" s="249">
        <f t="shared" si="17"/>
        <v>0</v>
      </c>
      <c r="U37" s="224" t="s">
        <v>410</v>
      </c>
      <c r="V37" s="249">
        <v>5</v>
      </c>
      <c r="W37" s="267">
        <v>0</v>
      </c>
      <c r="X37" s="268">
        <v>0</v>
      </c>
      <c r="Y37" s="265">
        <f t="shared" si="20"/>
        <v>5</v>
      </c>
    </row>
    <row r="38" spans="1:25" ht="24" customHeight="1" thickTop="1" x14ac:dyDescent="0.5">
      <c r="A38" s="1" t="s">
        <v>187</v>
      </c>
      <c r="B38" s="249"/>
      <c r="C38" s="250"/>
      <c r="D38" s="250"/>
      <c r="E38" s="249">
        <f t="shared" ref="E38:E47" si="22">SUM(B38:D38)</f>
        <v>0</v>
      </c>
      <c r="F38" s="1" t="s">
        <v>144</v>
      </c>
      <c r="G38" s="249"/>
      <c r="H38" s="250"/>
      <c r="I38" s="250"/>
      <c r="J38" s="249">
        <f t="shared" si="10"/>
        <v>0</v>
      </c>
      <c r="K38" s="224" t="s">
        <v>26</v>
      </c>
      <c r="L38" s="249"/>
      <c r="M38" s="250"/>
      <c r="N38" s="250"/>
      <c r="O38" s="265">
        <f t="shared" si="12"/>
        <v>0</v>
      </c>
      <c r="P38" s="259" t="s">
        <v>197</v>
      </c>
      <c r="Q38" s="249"/>
      <c r="R38" s="250"/>
      <c r="S38" s="250"/>
      <c r="T38" s="249">
        <f t="shared" si="17"/>
        <v>0</v>
      </c>
      <c r="U38" s="224" t="s">
        <v>394</v>
      </c>
      <c r="V38" s="249">
        <v>3</v>
      </c>
      <c r="W38" s="267">
        <v>0</v>
      </c>
      <c r="X38" s="268">
        <v>0</v>
      </c>
      <c r="Y38" s="265">
        <f>SUM(V38:X38)</f>
        <v>3</v>
      </c>
    </row>
    <row r="39" spans="1:25" ht="24" customHeight="1" x14ac:dyDescent="0.5">
      <c r="A39" s="1" t="s">
        <v>189</v>
      </c>
      <c r="B39" s="249"/>
      <c r="C39" s="250"/>
      <c r="D39" s="250"/>
      <c r="E39" s="249">
        <f t="shared" si="22"/>
        <v>0</v>
      </c>
      <c r="F39" s="1" t="s">
        <v>147</v>
      </c>
      <c r="G39" s="249"/>
      <c r="H39" s="250"/>
      <c r="I39" s="250"/>
      <c r="J39" s="249">
        <f t="shared" si="10"/>
        <v>0</v>
      </c>
      <c r="K39" s="224" t="s">
        <v>28</v>
      </c>
      <c r="L39" s="249"/>
      <c r="M39" s="250"/>
      <c r="N39" s="250"/>
      <c r="O39" s="265">
        <f t="shared" si="12"/>
        <v>0</v>
      </c>
      <c r="P39" s="259" t="s">
        <v>200</v>
      </c>
      <c r="Q39" s="249"/>
      <c r="R39" s="250"/>
      <c r="S39" s="250"/>
      <c r="T39" s="249">
        <f t="shared" si="17"/>
        <v>0</v>
      </c>
      <c r="U39" s="224" t="s">
        <v>372</v>
      </c>
      <c r="V39" s="249">
        <v>2</v>
      </c>
      <c r="W39" s="267">
        <v>0</v>
      </c>
      <c r="X39" s="268">
        <v>0</v>
      </c>
      <c r="Y39" s="265">
        <f>SUM(V39:X39)</f>
        <v>2</v>
      </c>
    </row>
    <row r="40" spans="1:25" ht="24" customHeight="1" x14ac:dyDescent="0.5">
      <c r="A40" s="1" t="s">
        <v>192</v>
      </c>
      <c r="B40" s="249"/>
      <c r="C40" s="250"/>
      <c r="D40" s="250"/>
      <c r="E40" s="249">
        <f t="shared" si="22"/>
        <v>0</v>
      </c>
      <c r="F40" s="1" t="s">
        <v>148</v>
      </c>
      <c r="G40" s="249"/>
      <c r="H40" s="250"/>
      <c r="I40" s="250"/>
      <c r="J40" s="249">
        <f t="shared" si="10"/>
        <v>0</v>
      </c>
      <c r="K40" s="224" t="s">
        <v>150</v>
      </c>
      <c r="L40" s="249"/>
      <c r="M40" s="250"/>
      <c r="N40" s="250"/>
      <c r="O40" s="265">
        <f t="shared" si="12"/>
        <v>0</v>
      </c>
      <c r="P40" s="259" t="s">
        <v>203</v>
      </c>
      <c r="Q40" s="249"/>
      <c r="R40" s="250"/>
      <c r="S40" s="250"/>
      <c r="T40" s="249">
        <f t="shared" si="17"/>
        <v>0</v>
      </c>
      <c r="U40" s="224"/>
      <c r="V40" s="249"/>
      <c r="W40" s="267"/>
      <c r="X40" s="268"/>
      <c r="Y40" s="265"/>
    </row>
    <row r="41" spans="1:25" ht="24" customHeight="1" x14ac:dyDescent="0.5">
      <c r="A41" s="1" t="s">
        <v>195</v>
      </c>
      <c r="B41" s="249"/>
      <c r="C41" s="250"/>
      <c r="D41" s="250"/>
      <c r="E41" s="249">
        <f t="shared" si="22"/>
        <v>0</v>
      </c>
      <c r="F41" s="1" t="s">
        <v>153</v>
      </c>
      <c r="G41" s="249">
        <v>2</v>
      </c>
      <c r="H41" s="250"/>
      <c r="I41" s="250"/>
      <c r="J41" s="249">
        <f t="shared" si="10"/>
        <v>2</v>
      </c>
      <c r="K41" s="224" t="s">
        <v>30</v>
      </c>
      <c r="L41" s="307"/>
      <c r="M41" s="250"/>
      <c r="N41" s="250"/>
      <c r="O41" s="265">
        <f t="shared" si="12"/>
        <v>0</v>
      </c>
      <c r="P41" s="259" t="s">
        <v>206</v>
      </c>
      <c r="Q41" s="249"/>
      <c r="R41" s="250"/>
      <c r="S41" s="250"/>
      <c r="T41" s="249">
        <f t="shared" si="17"/>
        <v>0</v>
      </c>
      <c r="U41" s="224"/>
      <c r="V41" s="249"/>
      <c r="W41" s="267"/>
      <c r="X41" s="268"/>
      <c r="Y41" s="265"/>
    </row>
    <row r="42" spans="1:25" ht="24" customHeight="1" x14ac:dyDescent="0.5">
      <c r="A42" s="1" t="s">
        <v>198</v>
      </c>
      <c r="B42" s="249"/>
      <c r="C42" s="250"/>
      <c r="D42" s="250"/>
      <c r="E42" s="249">
        <f t="shared" si="22"/>
        <v>0</v>
      </c>
      <c r="F42" s="1" t="s">
        <v>275</v>
      </c>
      <c r="G42" s="249"/>
      <c r="H42" s="250"/>
      <c r="I42" s="250"/>
      <c r="J42" s="249">
        <f t="shared" si="10"/>
        <v>0</v>
      </c>
      <c r="K42" s="222" t="s">
        <v>31</v>
      </c>
      <c r="L42" s="277"/>
      <c r="M42" s="278"/>
      <c r="N42" s="278"/>
      <c r="O42" s="279">
        <f t="shared" si="12"/>
        <v>0</v>
      </c>
      <c r="P42" s="259" t="s">
        <v>208</v>
      </c>
      <c r="Q42" s="249"/>
      <c r="R42" s="250"/>
      <c r="S42" s="250"/>
      <c r="T42" s="249">
        <f t="shared" si="17"/>
        <v>0</v>
      </c>
      <c r="U42" s="224"/>
      <c r="V42" s="249"/>
      <c r="W42" s="267"/>
      <c r="X42" s="268"/>
      <c r="Y42" s="265"/>
    </row>
    <row r="43" spans="1:25" ht="24" customHeight="1" thickBot="1" x14ac:dyDescent="0.55000000000000004">
      <c r="A43" s="1" t="s">
        <v>201</v>
      </c>
      <c r="B43" s="249"/>
      <c r="C43" s="250"/>
      <c r="D43" s="250"/>
      <c r="E43" s="249">
        <f t="shared" si="22"/>
        <v>0</v>
      </c>
      <c r="F43" s="1" t="s">
        <v>164</v>
      </c>
      <c r="G43" s="249"/>
      <c r="H43" s="250"/>
      <c r="I43" s="250"/>
      <c r="J43" s="249">
        <f t="shared" si="10"/>
        <v>0</v>
      </c>
      <c r="K43" s="94" t="s">
        <v>124</v>
      </c>
      <c r="L43" s="120">
        <f>SUM(L35:L42)</f>
        <v>0</v>
      </c>
      <c r="M43" s="310">
        <f t="shared" ref="M43:N43" si="23">SUM(M35:M42)</f>
        <v>0</v>
      </c>
      <c r="N43" s="121">
        <f t="shared" si="23"/>
        <v>0</v>
      </c>
      <c r="O43" s="283">
        <f t="shared" si="12"/>
        <v>0</v>
      </c>
      <c r="P43" s="259" t="s">
        <v>210</v>
      </c>
      <c r="Q43" s="249"/>
      <c r="R43" s="250"/>
      <c r="S43" s="250"/>
      <c r="T43" s="249">
        <f t="shared" si="17"/>
        <v>0</v>
      </c>
      <c r="U43" s="224"/>
      <c r="V43" s="249"/>
      <c r="W43" s="267"/>
      <c r="X43" s="268"/>
      <c r="Y43" s="265"/>
    </row>
    <row r="44" spans="1:25" ht="24" customHeight="1" thickTop="1" x14ac:dyDescent="0.5">
      <c r="A44" s="1" t="s">
        <v>202</v>
      </c>
      <c r="B44" s="249"/>
      <c r="C44" s="250"/>
      <c r="D44" s="250"/>
      <c r="E44" s="249">
        <f t="shared" si="22"/>
        <v>0</v>
      </c>
      <c r="F44" s="1" t="s">
        <v>168</v>
      </c>
      <c r="G44" s="249"/>
      <c r="H44" s="250"/>
      <c r="I44" s="250"/>
      <c r="J44" s="249">
        <f t="shared" si="10"/>
        <v>0</v>
      </c>
      <c r="K44" s="224" t="s">
        <v>34</v>
      </c>
      <c r="L44" s="249"/>
      <c r="M44" s="250"/>
      <c r="N44" s="250"/>
      <c r="O44" s="265">
        <f t="shared" si="12"/>
        <v>0</v>
      </c>
      <c r="P44" s="259" t="s">
        <v>287</v>
      </c>
      <c r="Q44" s="249"/>
      <c r="R44" s="250"/>
      <c r="S44" s="250"/>
      <c r="T44" s="249">
        <f t="shared" si="17"/>
        <v>0</v>
      </c>
      <c r="U44" s="224"/>
      <c r="V44" s="311"/>
      <c r="W44" s="267"/>
      <c r="X44" s="268"/>
      <c r="Y44" s="312"/>
    </row>
    <row r="45" spans="1:25" ht="24" customHeight="1" x14ac:dyDescent="0.5">
      <c r="A45" s="1" t="s">
        <v>204</v>
      </c>
      <c r="B45" s="249"/>
      <c r="C45" s="250"/>
      <c r="D45" s="250"/>
      <c r="E45" s="249">
        <f t="shared" si="22"/>
        <v>0</v>
      </c>
      <c r="F45" s="308" t="s">
        <v>274</v>
      </c>
      <c r="G45" s="277"/>
      <c r="H45" s="278"/>
      <c r="I45" s="278"/>
      <c r="J45" s="277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73" t="s">
        <v>299</v>
      </c>
      <c r="Q45" s="249"/>
      <c r="R45" s="250"/>
      <c r="S45" s="250"/>
      <c r="T45" s="249">
        <f t="shared" si="17"/>
        <v>0</v>
      </c>
      <c r="U45" s="224"/>
      <c r="V45" s="311"/>
      <c r="W45" s="267"/>
      <c r="X45" s="268"/>
      <c r="Y45" s="312"/>
    </row>
    <row r="46" spans="1:25" ht="24" customHeight="1" thickBot="1" x14ac:dyDescent="0.55000000000000004">
      <c r="A46" s="1" t="s">
        <v>207</v>
      </c>
      <c r="B46" s="249"/>
      <c r="C46" s="250"/>
      <c r="D46" s="250"/>
      <c r="E46" s="249">
        <f t="shared" si="22"/>
        <v>0</v>
      </c>
      <c r="F46" s="119" t="s">
        <v>124</v>
      </c>
      <c r="G46" s="120">
        <f>SUM(G35:G45)</f>
        <v>3</v>
      </c>
      <c r="H46" s="123">
        <f t="shared" ref="H46:I46" si="24">SUM(H35:H45)</f>
        <v>0</v>
      </c>
      <c r="I46" s="123">
        <f t="shared" si="24"/>
        <v>0</v>
      </c>
      <c r="J46" s="120">
        <f t="shared" si="10"/>
        <v>3</v>
      </c>
      <c r="K46" s="224" t="s">
        <v>163</v>
      </c>
      <c r="L46" s="249"/>
      <c r="M46" s="250"/>
      <c r="N46" s="250"/>
      <c r="O46" s="265">
        <f t="shared" si="12"/>
        <v>0</v>
      </c>
      <c r="P46" s="313" t="s">
        <v>288</v>
      </c>
      <c r="Q46" s="249"/>
      <c r="R46" s="250"/>
      <c r="S46" s="250"/>
      <c r="T46" s="249">
        <f t="shared" si="17"/>
        <v>0</v>
      </c>
      <c r="U46" s="224"/>
      <c r="V46" s="311"/>
      <c r="W46" s="267"/>
      <c r="X46" s="268"/>
      <c r="Y46" s="312"/>
    </row>
    <row r="47" spans="1:25" ht="24" customHeight="1" thickTop="1" thickBot="1" x14ac:dyDescent="0.55000000000000004">
      <c r="A47" s="314" t="s">
        <v>209</v>
      </c>
      <c r="B47" s="315"/>
      <c r="C47" s="316"/>
      <c r="D47" s="316"/>
      <c r="E47" s="315">
        <f t="shared" si="22"/>
        <v>0</v>
      </c>
      <c r="F47" s="314" t="s">
        <v>172</v>
      </c>
      <c r="G47" s="315"/>
      <c r="H47" s="316"/>
      <c r="I47" s="316"/>
      <c r="J47" s="315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9" t="s">
        <v>300</v>
      </c>
      <c r="Q47" s="315"/>
      <c r="R47" s="316" t="s">
        <v>14</v>
      </c>
      <c r="S47" s="316"/>
      <c r="T47" s="318">
        <f t="shared" si="17"/>
        <v>0</v>
      </c>
      <c r="U47" s="317"/>
      <c r="V47" s="320"/>
      <c r="W47" s="321"/>
      <c r="X47" s="322"/>
      <c r="Y47" s="323"/>
    </row>
    <row r="48" spans="1:25" ht="24" customHeight="1" x14ac:dyDescent="0.5">
      <c r="U48" s="324"/>
      <c r="V48" s="324"/>
      <c r="W48" s="324"/>
      <c r="X48" s="324"/>
      <c r="Y48" s="324"/>
    </row>
    <row r="52" spans="7:11" ht="24" customHeight="1" x14ac:dyDescent="0.5">
      <c r="G52" s="518"/>
      <c r="H52" s="518"/>
      <c r="I52" s="518"/>
      <c r="J52" s="518"/>
      <c r="K52" s="518"/>
    </row>
    <row r="68" spans="1:20" ht="24" customHeight="1" x14ac:dyDescent="0.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5">
      <c r="A73" s="324"/>
      <c r="B73" s="324"/>
      <c r="C73" s="324"/>
      <c r="D73" s="324"/>
      <c r="E73" s="324"/>
    </row>
    <row r="86" spans="6:10" ht="24" customHeight="1" x14ac:dyDescent="0.5">
      <c r="F86" s="324"/>
      <c r="G86" s="324"/>
      <c r="H86" s="324"/>
      <c r="I86" s="324"/>
      <c r="J86" s="324"/>
    </row>
  </sheetData>
  <mergeCells count="26">
    <mergeCell ref="O2:O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</mergeCells>
  <phoneticPr fontId="6"/>
  <printOptions horizontalCentered="1"/>
  <pageMargins left="0.39370078740157483" right="0.39370078740157483" top="0.39370078740157483" bottom="0.39370078740157483" header="0" footer="0.19685039370078741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4"/>
  <sheetViews>
    <sheetView zoomScale="55" zoomScaleNormal="55" workbookViewId="0">
      <selection activeCell="AS24" sqref="AS24"/>
    </sheetView>
  </sheetViews>
  <sheetFormatPr defaultColWidth="11" defaultRowHeight="24" customHeight="1" x14ac:dyDescent="0.5"/>
  <cols>
    <col min="1" max="1" width="12.8984375" style="145" customWidth="1"/>
    <col min="2" max="11" width="4.19921875" style="145" customWidth="1"/>
    <col min="12" max="12" width="12.8984375" style="145" customWidth="1"/>
    <col min="13" max="22" width="4.19921875" style="145" customWidth="1"/>
    <col min="23" max="23" width="12.8984375" style="145" customWidth="1"/>
    <col min="24" max="33" width="4.19921875" style="145" customWidth="1"/>
    <col min="34" max="34" width="12.8984375" style="145" customWidth="1"/>
    <col min="35" max="44" width="4.19921875" style="145" customWidth="1"/>
    <col min="45" max="45" width="12.8984375" style="145" customWidth="1"/>
    <col min="46" max="46" width="4.59765625" style="145" customWidth="1"/>
    <col min="47" max="48" width="4.19921875" style="145" customWidth="1"/>
    <col min="49" max="49" width="4.5" style="145" customWidth="1"/>
    <col min="50" max="54" width="4.19921875" style="145" customWidth="1"/>
    <col min="55" max="55" width="4.59765625" style="145" customWidth="1"/>
    <col min="56" max="16384" width="11" style="145"/>
  </cols>
  <sheetData>
    <row r="1" spans="1:55" s="2" customFormat="1" ht="38.25" customHeight="1" thickBot="1" x14ac:dyDescent="0.25">
      <c r="A1" s="1230" t="s">
        <v>426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1230"/>
      <c r="R1" s="1230"/>
      <c r="S1" s="1230"/>
      <c r="T1" s="1230"/>
      <c r="U1" s="1230"/>
      <c r="V1" s="1230"/>
      <c r="W1" s="1230"/>
      <c r="X1" s="1230"/>
      <c r="Y1" s="1230"/>
      <c r="Z1" s="1230"/>
      <c r="AA1" s="1230"/>
      <c r="AB1" s="1230"/>
      <c r="AC1" s="1230"/>
      <c r="AD1" s="1230"/>
      <c r="AE1" s="1230"/>
      <c r="AF1" s="1230"/>
      <c r="AG1" s="1230"/>
      <c r="AH1" s="1230"/>
      <c r="AI1" s="1230"/>
      <c r="AJ1" s="1230"/>
      <c r="AK1" s="1230"/>
      <c r="AL1" s="1230"/>
      <c r="AM1" s="1230"/>
      <c r="AN1" s="1230"/>
      <c r="AO1" s="1230"/>
      <c r="AP1" s="1230"/>
      <c r="AQ1" s="1230"/>
      <c r="AR1" s="1230"/>
      <c r="AS1" s="1231"/>
      <c r="AT1" s="1231"/>
      <c r="AU1" s="1231"/>
      <c r="AV1" s="1231"/>
      <c r="AW1" s="1231"/>
      <c r="AX1" s="1231"/>
      <c r="AY1" s="1231"/>
      <c r="AZ1" s="1231"/>
      <c r="BA1" s="1231"/>
      <c r="BB1" s="1231"/>
      <c r="BC1" s="1231"/>
    </row>
    <row r="2" spans="1:55" s="5" customFormat="1" ht="24" customHeight="1" x14ac:dyDescent="0.2">
      <c r="A2" s="1274" t="s">
        <v>117</v>
      </c>
      <c r="B2" s="1276" t="s">
        <v>326</v>
      </c>
      <c r="C2" s="1277"/>
      <c r="D2" s="1277"/>
      <c r="E2" s="1278"/>
      <c r="F2" s="1276" t="s">
        <v>327</v>
      </c>
      <c r="G2" s="1277"/>
      <c r="H2" s="1277"/>
      <c r="I2" s="1278"/>
      <c r="J2" s="146" t="s">
        <v>328</v>
      </c>
      <c r="K2" s="1279" t="s">
        <v>329</v>
      </c>
      <c r="L2" s="1274" t="s">
        <v>117</v>
      </c>
      <c r="M2" s="1276" t="s">
        <v>326</v>
      </c>
      <c r="N2" s="1277"/>
      <c r="O2" s="1277"/>
      <c r="P2" s="1278"/>
      <c r="Q2" s="1276" t="s">
        <v>327</v>
      </c>
      <c r="R2" s="1277"/>
      <c r="S2" s="1277"/>
      <c r="T2" s="1278"/>
      <c r="U2" s="146" t="s">
        <v>328</v>
      </c>
      <c r="V2" s="1279" t="s">
        <v>329</v>
      </c>
      <c r="W2" s="1274" t="s">
        <v>117</v>
      </c>
      <c r="X2" s="1276" t="s">
        <v>326</v>
      </c>
      <c r="Y2" s="1277"/>
      <c r="Z2" s="1277"/>
      <c r="AA2" s="1278"/>
      <c r="AB2" s="1276" t="s">
        <v>327</v>
      </c>
      <c r="AC2" s="1277"/>
      <c r="AD2" s="1277"/>
      <c r="AE2" s="1278"/>
      <c r="AF2" s="146" t="s">
        <v>328</v>
      </c>
      <c r="AG2" s="1279" t="s">
        <v>329</v>
      </c>
      <c r="AH2" s="1274" t="s">
        <v>117</v>
      </c>
      <c r="AI2" s="1276" t="s">
        <v>326</v>
      </c>
      <c r="AJ2" s="1277"/>
      <c r="AK2" s="1277"/>
      <c r="AL2" s="1278"/>
      <c r="AM2" s="1276" t="s">
        <v>327</v>
      </c>
      <c r="AN2" s="1277"/>
      <c r="AO2" s="1277"/>
      <c r="AP2" s="1278"/>
      <c r="AQ2" s="146" t="s">
        <v>328</v>
      </c>
      <c r="AR2" s="1288" t="s">
        <v>329</v>
      </c>
      <c r="AS2" s="1286" t="s">
        <v>117</v>
      </c>
      <c r="AT2" s="1283" t="s">
        <v>326</v>
      </c>
      <c r="AU2" s="1284"/>
      <c r="AV2" s="1284"/>
      <c r="AW2" s="1285"/>
      <c r="AX2" s="1283" t="s">
        <v>327</v>
      </c>
      <c r="AY2" s="1284"/>
      <c r="AZ2" s="1284"/>
      <c r="BA2" s="1285"/>
      <c r="BB2" s="217" t="s">
        <v>328</v>
      </c>
      <c r="BC2" s="1281" t="s">
        <v>329</v>
      </c>
    </row>
    <row r="3" spans="1:55" s="5" customFormat="1" ht="24" customHeight="1" thickBot="1" x14ac:dyDescent="0.25">
      <c r="A3" s="1275"/>
      <c r="B3" s="147" t="s">
        <v>330</v>
      </c>
      <c r="C3" s="13" t="s">
        <v>331</v>
      </c>
      <c r="D3" s="13" t="s">
        <v>332</v>
      </c>
      <c r="E3" s="448" t="s">
        <v>329</v>
      </c>
      <c r="F3" s="147" t="s">
        <v>330</v>
      </c>
      <c r="G3" s="13" t="s">
        <v>331</v>
      </c>
      <c r="H3" s="13" t="s">
        <v>332</v>
      </c>
      <c r="I3" s="10" t="s">
        <v>329</v>
      </c>
      <c r="J3" s="148" t="s">
        <v>231</v>
      </c>
      <c r="K3" s="1280"/>
      <c r="L3" s="1275"/>
      <c r="M3" s="147" t="s">
        <v>330</v>
      </c>
      <c r="N3" s="13" t="s">
        <v>331</v>
      </c>
      <c r="O3" s="13" t="s">
        <v>332</v>
      </c>
      <c r="P3" s="10" t="s">
        <v>329</v>
      </c>
      <c r="Q3" s="147" t="s">
        <v>330</v>
      </c>
      <c r="R3" s="13" t="s">
        <v>331</v>
      </c>
      <c r="S3" s="13" t="s">
        <v>332</v>
      </c>
      <c r="T3" s="10" t="s">
        <v>329</v>
      </c>
      <c r="U3" s="148" t="s">
        <v>231</v>
      </c>
      <c r="V3" s="1280"/>
      <c r="W3" s="1275"/>
      <c r="X3" s="147" t="s">
        <v>330</v>
      </c>
      <c r="Y3" s="13" t="s">
        <v>331</v>
      </c>
      <c r="Z3" s="13" t="s">
        <v>332</v>
      </c>
      <c r="AA3" s="10" t="s">
        <v>329</v>
      </c>
      <c r="AB3" s="147" t="s">
        <v>330</v>
      </c>
      <c r="AC3" s="13" t="s">
        <v>331</v>
      </c>
      <c r="AD3" s="13" t="s">
        <v>332</v>
      </c>
      <c r="AE3" s="10" t="s">
        <v>329</v>
      </c>
      <c r="AF3" s="148" t="s">
        <v>231</v>
      </c>
      <c r="AG3" s="1280"/>
      <c r="AH3" s="1290"/>
      <c r="AI3" s="149" t="s">
        <v>330</v>
      </c>
      <c r="AJ3" s="9" t="s">
        <v>331</v>
      </c>
      <c r="AK3" s="9" t="s">
        <v>332</v>
      </c>
      <c r="AL3" s="6" t="s">
        <v>329</v>
      </c>
      <c r="AM3" s="149" t="s">
        <v>330</v>
      </c>
      <c r="AN3" s="9" t="s">
        <v>331</v>
      </c>
      <c r="AO3" s="9" t="s">
        <v>332</v>
      </c>
      <c r="AP3" s="6" t="s">
        <v>329</v>
      </c>
      <c r="AQ3" s="150" t="s">
        <v>231</v>
      </c>
      <c r="AR3" s="1289"/>
      <c r="AS3" s="1287"/>
      <c r="AT3" s="218" t="s">
        <v>330</v>
      </c>
      <c r="AU3" s="219" t="s">
        <v>331</v>
      </c>
      <c r="AV3" s="219" t="s">
        <v>332</v>
      </c>
      <c r="AW3" s="220" t="s">
        <v>329</v>
      </c>
      <c r="AX3" s="218" t="s">
        <v>330</v>
      </c>
      <c r="AY3" s="219" t="s">
        <v>331</v>
      </c>
      <c r="AZ3" s="219" t="s">
        <v>332</v>
      </c>
      <c r="BA3" s="220" t="s">
        <v>329</v>
      </c>
      <c r="BB3" s="221" t="s">
        <v>231</v>
      </c>
      <c r="BC3" s="1282"/>
    </row>
    <row r="4" spans="1:55" s="5" customFormat="1" ht="24" customHeight="1" x14ac:dyDescent="0.2">
      <c r="A4" s="151" t="s">
        <v>489</v>
      </c>
      <c r="B4" s="22">
        <v>1</v>
      </c>
      <c r="C4" s="25"/>
      <c r="D4" s="25"/>
      <c r="E4" s="23">
        <f t="shared" ref="E4:E29" si="0">SUM(B4:D4)</f>
        <v>1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1</v>
      </c>
      <c r="L4" s="153" t="s">
        <v>319</v>
      </c>
      <c r="M4" s="22">
        <v>2</v>
      </c>
      <c r="N4" s="25"/>
      <c r="O4" s="25"/>
      <c r="P4" s="23">
        <f>SUM(M4:O4)</f>
        <v>2</v>
      </c>
      <c r="Q4" s="22"/>
      <c r="R4" s="25"/>
      <c r="S4" s="25"/>
      <c r="T4" s="23">
        <f>SUM(Q4:S4)</f>
        <v>0</v>
      </c>
      <c r="U4" s="23"/>
      <c r="V4" s="26">
        <f>P4+T4+U4</f>
        <v>2</v>
      </c>
      <c r="W4" s="151" t="s">
        <v>173</v>
      </c>
      <c r="X4" s="22">
        <v>1</v>
      </c>
      <c r="Y4" s="25"/>
      <c r="Z4" s="25"/>
      <c r="AA4" s="154">
        <f t="shared" ref="AA4:AA23" si="3">SUM(X4:Z4)</f>
        <v>1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1</v>
      </c>
      <c r="AH4" s="28" t="s">
        <v>39</v>
      </c>
      <c r="AI4" s="16">
        <v>1</v>
      </c>
      <c r="AJ4" s="19"/>
      <c r="AK4" s="19"/>
      <c r="AL4" s="20">
        <f t="shared" ref="AL4:AL23" si="6">SUM(AI4:AK4)</f>
        <v>1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1</v>
      </c>
      <c r="AS4" s="222" t="s">
        <v>289</v>
      </c>
      <c r="AT4" s="62"/>
      <c r="AU4" s="65"/>
      <c r="AV4" s="65"/>
      <c r="AW4" s="63">
        <f t="shared" ref="AW4:AW20" si="9">SUM(AT4:AV4)</f>
        <v>0</v>
      </c>
      <c r="AX4" s="62"/>
      <c r="AY4" s="65"/>
      <c r="AZ4" s="65"/>
      <c r="BA4" s="63">
        <f t="shared" ref="BA4:BA20" si="10">SUM(AX4:AZ4)</f>
        <v>0</v>
      </c>
      <c r="BB4" s="63"/>
      <c r="BC4" s="223">
        <f t="shared" ref="BC4:BC20" si="11">AW4+BA4+BB4</f>
        <v>0</v>
      </c>
    </row>
    <row r="5" spans="1:55" s="5" customFormat="1" ht="24" customHeight="1" thickBot="1" x14ac:dyDescent="0.25">
      <c r="A5" s="161" t="s">
        <v>317</v>
      </c>
      <c r="B5" s="16">
        <v>2</v>
      </c>
      <c r="C5" s="19"/>
      <c r="D5" s="19">
        <v>1</v>
      </c>
      <c r="E5" s="20">
        <f t="shared" si="0"/>
        <v>3</v>
      </c>
      <c r="F5" s="16">
        <v>1</v>
      </c>
      <c r="G5" s="19"/>
      <c r="H5" s="19"/>
      <c r="I5" s="20">
        <f t="shared" si="1"/>
        <v>1</v>
      </c>
      <c r="J5" s="20"/>
      <c r="K5" s="162">
        <f t="shared" si="2"/>
        <v>4</v>
      </c>
      <c r="L5" s="163" t="s">
        <v>320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>
        <v>1</v>
      </c>
      <c r="AJ5" s="19"/>
      <c r="AK5" s="19"/>
      <c r="AL5" s="20">
        <f t="shared" si="6"/>
        <v>1</v>
      </c>
      <c r="AM5" s="16"/>
      <c r="AN5" s="19"/>
      <c r="AO5" s="19"/>
      <c r="AP5" s="20">
        <f t="shared" si="7"/>
        <v>0</v>
      </c>
      <c r="AQ5" s="20"/>
      <c r="AR5" s="18">
        <f t="shared" si="8"/>
        <v>1</v>
      </c>
      <c r="AS5" s="94" t="s">
        <v>124</v>
      </c>
      <c r="AT5" s="69">
        <f>SUM(AI30:AI47)+AT4</f>
        <v>16</v>
      </c>
      <c r="AU5" s="79">
        <f t="shared" ref="AU5:AV5" si="12">SUM(AJ30:AJ47)+AU4</f>
        <v>0</v>
      </c>
      <c r="AV5" s="79">
        <f t="shared" si="12"/>
        <v>1</v>
      </c>
      <c r="AW5" s="179">
        <f t="shared" si="9"/>
        <v>17</v>
      </c>
      <c r="AX5" s="69">
        <f t="shared" ref="AX5:AZ5" si="13">SUM(AM30:AM47)+AX4</f>
        <v>2</v>
      </c>
      <c r="AY5" s="79">
        <f t="shared" si="13"/>
        <v>0</v>
      </c>
      <c r="AZ5" s="79">
        <f t="shared" si="13"/>
        <v>0</v>
      </c>
      <c r="BA5" s="179">
        <f t="shared" si="10"/>
        <v>2</v>
      </c>
      <c r="BB5" s="179">
        <f>SUM(AQ30:AQ47)+BB4</f>
        <v>3</v>
      </c>
      <c r="BC5" s="174">
        <f t="shared" si="11"/>
        <v>22</v>
      </c>
    </row>
    <row r="6" spans="1:55" s="5" customFormat="1" ht="24" customHeight="1" thickTop="1" x14ac:dyDescent="0.2">
      <c r="A6" s="161" t="s">
        <v>217</v>
      </c>
      <c r="B6" s="16">
        <v>2</v>
      </c>
      <c r="C6" s="19"/>
      <c r="D6" s="19"/>
      <c r="E6" s="20">
        <f t="shared" si="0"/>
        <v>2</v>
      </c>
      <c r="F6" s="16"/>
      <c r="G6" s="19"/>
      <c r="H6" s="19"/>
      <c r="I6" s="20">
        <f t="shared" si="1"/>
        <v>0</v>
      </c>
      <c r="J6" s="20"/>
      <c r="K6" s="162">
        <f t="shared" si="2"/>
        <v>2</v>
      </c>
      <c r="L6" s="163" t="s">
        <v>212</v>
      </c>
      <c r="M6" s="16">
        <v>1</v>
      </c>
      <c r="N6" s="19"/>
      <c r="O6" s="19"/>
      <c r="P6" s="20">
        <f>SUM(M6:O6)</f>
        <v>1</v>
      </c>
      <c r="Q6" s="16"/>
      <c r="R6" s="19"/>
      <c r="S6" s="19"/>
      <c r="T6" s="20">
        <f>SUM(Q6:S6)</f>
        <v>0</v>
      </c>
      <c r="U6" s="20"/>
      <c r="V6" s="29">
        <f>P6+T6+U6</f>
        <v>1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>
        <v>1</v>
      </c>
      <c r="AJ6" s="19"/>
      <c r="AK6" s="19"/>
      <c r="AL6" s="20">
        <f t="shared" si="6"/>
        <v>1</v>
      </c>
      <c r="AM6" s="16"/>
      <c r="AN6" s="19"/>
      <c r="AO6" s="19"/>
      <c r="AP6" s="20">
        <f t="shared" si="7"/>
        <v>0</v>
      </c>
      <c r="AQ6" s="20"/>
      <c r="AR6" s="18">
        <f t="shared" si="8"/>
        <v>1</v>
      </c>
      <c r="AS6" s="224" t="s">
        <v>126</v>
      </c>
      <c r="AT6" s="16">
        <v>4</v>
      </c>
      <c r="AU6" s="19"/>
      <c r="AV6" s="19">
        <v>2</v>
      </c>
      <c r="AW6" s="20">
        <f t="shared" si="9"/>
        <v>6</v>
      </c>
      <c r="AX6" s="16">
        <v>1</v>
      </c>
      <c r="AY6" s="19"/>
      <c r="AZ6" s="19"/>
      <c r="BA6" s="20">
        <f t="shared" si="10"/>
        <v>1</v>
      </c>
      <c r="BB6" s="20">
        <v>1</v>
      </c>
      <c r="BC6" s="164">
        <f t="shared" si="11"/>
        <v>8</v>
      </c>
    </row>
    <row r="7" spans="1:55" s="5" customFormat="1" ht="24" customHeight="1" x14ac:dyDescent="0.2">
      <c r="A7" s="161" t="s">
        <v>218</v>
      </c>
      <c r="B7" s="16">
        <v>1</v>
      </c>
      <c r="C7" s="19"/>
      <c r="D7" s="19"/>
      <c r="E7" s="20">
        <f t="shared" si="0"/>
        <v>1</v>
      </c>
      <c r="F7" s="16"/>
      <c r="G7" s="19"/>
      <c r="H7" s="19"/>
      <c r="I7" s="20">
        <f t="shared" si="1"/>
        <v>0</v>
      </c>
      <c r="J7" s="20"/>
      <c r="K7" s="162">
        <f t="shared" si="2"/>
        <v>1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>
        <v>1</v>
      </c>
      <c r="AC7" s="19"/>
      <c r="AD7" s="19"/>
      <c r="AE7" s="17">
        <f t="shared" si="4"/>
        <v>1</v>
      </c>
      <c r="AF7" s="17"/>
      <c r="AG7" s="164">
        <f t="shared" si="5"/>
        <v>1</v>
      </c>
      <c r="AH7" s="28" t="s">
        <v>46</v>
      </c>
      <c r="AI7" s="16">
        <v>1</v>
      </c>
      <c r="AJ7" s="19"/>
      <c r="AK7" s="19"/>
      <c r="AL7" s="20">
        <f t="shared" si="6"/>
        <v>1</v>
      </c>
      <c r="AM7" s="16"/>
      <c r="AN7" s="19"/>
      <c r="AO7" s="19"/>
      <c r="AP7" s="20">
        <f t="shared" si="7"/>
        <v>0</v>
      </c>
      <c r="AQ7" s="20"/>
      <c r="AR7" s="18">
        <f t="shared" si="8"/>
        <v>1</v>
      </c>
      <c r="AS7" s="224" t="s">
        <v>128</v>
      </c>
      <c r="AT7" s="16">
        <v>1</v>
      </c>
      <c r="AU7" s="19"/>
      <c r="AV7" s="19"/>
      <c r="AW7" s="20">
        <f t="shared" si="9"/>
        <v>1</v>
      </c>
      <c r="AX7" s="16" t="s">
        <v>230</v>
      </c>
      <c r="AY7" s="19"/>
      <c r="AZ7" s="19"/>
      <c r="BA7" s="20">
        <f t="shared" si="10"/>
        <v>0</v>
      </c>
      <c r="BB7" s="20"/>
      <c r="BC7" s="164">
        <f t="shared" si="11"/>
        <v>1</v>
      </c>
    </row>
    <row r="8" spans="1:55" s="5" customFormat="1" ht="24" customHeight="1" x14ac:dyDescent="0.2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321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302</v>
      </c>
      <c r="X8" s="16"/>
      <c r="Y8" s="19"/>
      <c r="Z8" s="19"/>
      <c r="AA8" s="17">
        <f t="shared" si="3"/>
        <v>0</v>
      </c>
      <c r="AB8" s="18" t="s">
        <v>273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280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224" t="s">
        <v>130</v>
      </c>
      <c r="AT8" s="16">
        <v>1</v>
      </c>
      <c r="AU8" s="19"/>
      <c r="AV8" s="19"/>
      <c r="AW8" s="20">
        <f t="shared" si="9"/>
        <v>1</v>
      </c>
      <c r="AX8" s="16"/>
      <c r="AY8" s="19" t="s">
        <v>230</v>
      </c>
      <c r="AZ8" s="19"/>
      <c r="BA8" s="20">
        <f t="shared" si="10"/>
        <v>0</v>
      </c>
      <c r="BB8" s="20"/>
      <c r="BC8" s="164">
        <f t="shared" si="11"/>
        <v>1</v>
      </c>
    </row>
    <row r="9" spans="1:55" s="5" customFormat="1" ht="24" customHeight="1" x14ac:dyDescent="0.2">
      <c r="A9" s="161" t="s">
        <v>220</v>
      </c>
      <c r="B9" s="16"/>
      <c r="C9" s="19"/>
      <c r="D9" s="19"/>
      <c r="E9" s="20">
        <f t="shared" si="0"/>
        <v>0</v>
      </c>
      <c r="F9" s="16">
        <v>1</v>
      </c>
      <c r="G9" s="19"/>
      <c r="H9" s="19"/>
      <c r="I9" s="20">
        <f t="shared" si="1"/>
        <v>1</v>
      </c>
      <c r="J9" s="20"/>
      <c r="K9" s="162">
        <f t="shared" si="2"/>
        <v>1</v>
      </c>
      <c r="L9" s="163" t="s">
        <v>322</v>
      </c>
      <c r="M9" s="16" t="s">
        <v>273</v>
      </c>
      <c r="N9" s="19"/>
      <c r="O9" s="19"/>
      <c r="P9" s="20">
        <f t="shared" ref="P9:P14" si="14">SUM(M9:O9)</f>
        <v>0</v>
      </c>
      <c r="Q9" s="16"/>
      <c r="R9" s="19"/>
      <c r="S9" s="19"/>
      <c r="T9" s="20">
        <f t="shared" ref="T9:T14" si="15">SUM(Q9:S9)</f>
        <v>0</v>
      </c>
      <c r="U9" s="20"/>
      <c r="V9" s="29">
        <f t="shared" ref="V9:V14" si="16">P9+T9+U9</f>
        <v>0</v>
      </c>
      <c r="W9" s="170" t="s">
        <v>303</v>
      </c>
      <c r="X9" s="56">
        <v>1</v>
      </c>
      <c r="Y9" s="59"/>
      <c r="Z9" s="59"/>
      <c r="AA9" s="73">
        <f t="shared" si="3"/>
        <v>1</v>
      </c>
      <c r="AB9" s="58"/>
      <c r="AC9" s="59"/>
      <c r="AD9" s="59"/>
      <c r="AE9" s="73">
        <f t="shared" si="4"/>
        <v>0</v>
      </c>
      <c r="AF9" s="73"/>
      <c r="AG9" s="171">
        <f t="shared" si="5"/>
        <v>1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224" t="s">
        <v>132</v>
      </c>
      <c r="AT9" s="16"/>
      <c r="AU9" s="19"/>
      <c r="AV9" s="19"/>
      <c r="AW9" s="20">
        <f t="shared" si="9"/>
        <v>0</v>
      </c>
      <c r="AX9" s="16">
        <v>1</v>
      </c>
      <c r="AY9" s="19"/>
      <c r="AZ9" s="19"/>
      <c r="BA9" s="20">
        <f t="shared" si="10"/>
        <v>1</v>
      </c>
      <c r="BB9" s="20"/>
      <c r="BC9" s="164">
        <f t="shared" si="11"/>
        <v>1</v>
      </c>
    </row>
    <row r="10" spans="1:55" s="5" customFormat="1" ht="24" customHeight="1" thickBot="1" x14ac:dyDescent="0.25">
      <c r="A10" s="161" t="s">
        <v>221</v>
      </c>
      <c r="B10" s="16">
        <v>1</v>
      </c>
      <c r="C10" s="19"/>
      <c r="D10" s="19">
        <v>1</v>
      </c>
      <c r="E10" s="20">
        <f t="shared" si="0"/>
        <v>2</v>
      </c>
      <c r="F10" s="16">
        <v>1</v>
      </c>
      <c r="G10" s="19"/>
      <c r="H10" s="19"/>
      <c r="I10" s="20">
        <f t="shared" si="1"/>
        <v>1</v>
      </c>
      <c r="J10" s="20"/>
      <c r="K10" s="162">
        <f t="shared" si="2"/>
        <v>3</v>
      </c>
      <c r="L10" s="163" t="s">
        <v>214</v>
      </c>
      <c r="M10" s="16"/>
      <c r="N10" s="19"/>
      <c r="O10" s="19"/>
      <c r="P10" s="20">
        <f t="shared" si="14"/>
        <v>0</v>
      </c>
      <c r="Q10" s="16"/>
      <c r="R10" s="19"/>
      <c r="S10" s="19"/>
      <c r="T10" s="20">
        <f t="shared" si="15"/>
        <v>0</v>
      </c>
      <c r="U10" s="20"/>
      <c r="V10" s="29">
        <f t="shared" si="16"/>
        <v>0</v>
      </c>
      <c r="W10" s="173" t="s">
        <v>124</v>
      </c>
      <c r="X10" s="69">
        <f>M47+SUM(X4:X9)</f>
        <v>3</v>
      </c>
      <c r="Y10" s="79">
        <f t="shared" ref="Y10:Z10" si="17">N47+SUM(Y4:Y9)</f>
        <v>0</v>
      </c>
      <c r="Z10" s="79">
        <f t="shared" si="17"/>
        <v>0</v>
      </c>
      <c r="AA10" s="78">
        <f t="shared" si="3"/>
        <v>3</v>
      </c>
      <c r="AB10" s="71">
        <f t="shared" ref="AB10:AD10" si="18">Q47+SUM(AB4:AB9)</f>
        <v>1</v>
      </c>
      <c r="AC10" s="79">
        <f t="shared" si="18"/>
        <v>0</v>
      </c>
      <c r="AD10" s="79">
        <f t="shared" si="18"/>
        <v>0</v>
      </c>
      <c r="AE10" s="78">
        <f t="shared" si="4"/>
        <v>1</v>
      </c>
      <c r="AF10" s="78">
        <f>U47+SUM(AF4:AF9)</f>
        <v>0</v>
      </c>
      <c r="AG10" s="174">
        <f t="shared" si="5"/>
        <v>4</v>
      </c>
      <c r="AH10" s="38" t="s">
        <v>124</v>
      </c>
      <c r="AI10" s="103">
        <f>SUM(X44:X47)+SUM(AI4:AI9)</f>
        <v>5</v>
      </c>
      <c r="AJ10" s="104">
        <f t="shared" ref="AJ10:AK10" si="19">SUM(Y44:Y47)+SUM(AJ4:AJ9)</f>
        <v>0</v>
      </c>
      <c r="AK10" s="71">
        <f t="shared" si="19"/>
        <v>1</v>
      </c>
      <c r="AL10" s="69">
        <f t="shared" si="6"/>
        <v>6</v>
      </c>
      <c r="AM10" s="103">
        <f t="shared" ref="AM10:AO10" si="20">SUM(AB44:AB47)+SUM(AM4:AM9)</f>
        <v>0</v>
      </c>
      <c r="AN10" s="104">
        <f t="shared" si="20"/>
        <v>0</v>
      </c>
      <c r="AO10" s="71">
        <f t="shared" si="20"/>
        <v>0</v>
      </c>
      <c r="AP10" s="69">
        <f t="shared" si="7"/>
        <v>0</v>
      </c>
      <c r="AQ10" s="69">
        <f>SUM(AF44:AF47)+SUM(AQ4:AQ9)</f>
        <v>1</v>
      </c>
      <c r="AR10" s="69">
        <f t="shared" si="8"/>
        <v>7</v>
      </c>
      <c r="AS10" s="224" t="s">
        <v>135</v>
      </c>
      <c r="AT10" s="16">
        <v>1</v>
      </c>
      <c r="AU10" s="19"/>
      <c r="AV10" s="19"/>
      <c r="AW10" s="20">
        <f>SUM(AT10:AV10)</f>
        <v>1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1</v>
      </c>
    </row>
    <row r="11" spans="1:55" s="5" customFormat="1" ht="24" customHeight="1" thickTop="1" x14ac:dyDescent="0.2">
      <c r="A11" s="161" t="s">
        <v>222</v>
      </c>
      <c r="B11" s="16">
        <v>1</v>
      </c>
      <c r="C11" s="19"/>
      <c r="D11" s="19"/>
      <c r="E11" s="20">
        <f t="shared" si="0"/>
        <v>1</v>
      </c>
      <c r="F11" s="16"/>
      <c r="G11" s="19"/>
      <c r="H11" s="19"/>
      <c r="I11" s="20">
        <f t="shared" si="1"/>
        <v>0</v>
      </c>
      <c r="J11" s="20"/>
      <c r="K11" s="162">
        <f t="shared" si="2"/>
        <v>1</v>
      </c>
      <c r="L11" s="163" t="s">
        <v>215</v>
      </c>
      <c r="M11" s="16"/>
      <c r="N11" s="19"/>
      <c r="O11" s="19"/>
      <c r="P11" s="20">
        <f t="shared" si="14"/>
        <v>0</v>
      </c>
      <c r="Q11" s="16"/>
      <c r="R11" s="19"/>
      <c r="S11" s="19"/>
      <c r="T11" s="20">
        <f t="shared" si="15"/>
        <v>0</v>
      </c>
      <c r="U11" s="20">
        <v>1</v>
      </c>
      <c r="V11" s="29">
        <f t="shared" si="16"/>
        <v>1</v>
      </c>
      <c r="W11" s="161" t="s">
        <v>108</v>
      </c>
      <c r="X11" s="16">
        <v>4</v>
      </c>
      <c r="Y11" s="19" t="s">
        <v>239</v>
      </c>
      <c r="Z11" s="19">
        <v>4</v>
      </c>
      <c r="AA11" s="20">
        <f t="shared" si="3"/>
        <v>8</v>
      </c>
      <c r="AB11" s="16"/>
      <c r="AC11" s="19" t="s">
        <v>230</v>
      </c>
      <c r="AD11" s="19" t="s">
        <v>230</v>
      </c>
      <c r="AE11" s="20">
        <f t="shared" si="4"/>
        <v>0</v>
      </c>
      <c r="AF11" s="20">
        <v>5</v>
      </c>
      <c r="AG11" s="29">
        <f t="shared" si="5"/>
        <v>13</v>
      </c>
      <c r="AH11" s="28" t="s">
        <v>490</v>
      </c>
      <c r="AI11" s="16">
        <v>6</v>
      </c>
      <c r="AJ11" s="19"/>
      <c r="AK11" s="19">
        <v>1</v>
      </c>
      <c r="AL11" s="20">
        <f t="shared" si="6"/>
        <v>7</v>
      </c>
      <c r="AM11" s="16"/>
      <c r="AN11" s="19"/>
      <c r="AO11" s="19"/>
      <c r="AP11" s="20">
        <f t="shared" si="7"/>
        <v>0</v>
      </c>
      <c r="AQ11" s="20">
        <v>1</v>
      </c>
      <c r="AR11" s="18">
        <f t="shared" si="8"/>
        <v>8</v>
      </c>
      <c r="AS11" s="224" t="s">
        <v>138</v>
      </c>
      <c r="AT11" s="16">
        <v>1</v>
      </c>
      <c r="AU11" s="19"/>
      <c r="AV11" s="19"/>
      <c r="AW11" s="20">
        <f t="shared" si="9"/>
        <v>1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1</v>
      </c>
    </row>
    <row r="12" spans="1:55" s="5" customFormat="1" ht="24" customHeight="1" x14ac:dyDescent="0.2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>
        <v>1</v>
      </c>
      <c r="N12" s="19"/>
      <c r="O12" s="19" t="s">
        <v>232</v>
      </c>
      <c r="P12" s="20">
        <f t="shared" si="14"/>
        <v>1</v>
      </c>
      <c r="Q12" s="16"/>
      <c r="R12" s="19"/>
      <c r="S12" s="19"/>
      <c r="T12" s="20">
        <f t="shared" si="15"/>
        <v>0</v>
      </c>
      <c r="U12" s="20">
        <v>1</v>
      </c>
      <c r="V12" s="29">
        <f t="shared" si="16"/>
        <v>2</v>
      </c>
      <c r="W12" s="161" t="s">
        <v>109</v>
      </c>
      <c r="X12" s="16">
        <v>1</v>
      </c>
      <c r="Y12" s="19"/>
      <c r="Z12" s="19"/>
      <c r="AA12" s="20">
        <f t="shared" si="3"/>
        <v>1</v>
      </c>
      <c r="AB12" s="16"/>
      <c r="AC12" s="19">
        <v>1</v>
      </c>
      <c r="AD12" s="19"/>
      <c r="AE12" s="20">
        <f t="shared" si="4"/>
        <v>1</v>
      </c>
      <c r="AF12" s="20"/>
      <c r="AG12" s="29">
        <f t="shared" si="5"/>
        <v>2</v>
      </c>
      <c r="AH12" s="28" t="s">
        <v>491</v>
      </c>
      <c r="AI12" s="16">
        <v>1</v>
      </c>
      <c r="AJ12" s="19"/>
      <c r="AK12" s="19">
        <v>1</v>
      </c>
      <c r="AL12" s="20">
        <f t="shared" si="6"/>
        <v>2</v>
      </c>
      <c r="AM12" s="16"/>
      <c r="AN12" s="19"/>
      <c r="AO12" s="19"/>
      <c r="AP12" s="20">
        <f t="shared" si="7"/>
        <v>0</v>
      </c>
      <c r="AQ12" s="20"/>
      <c r="AR12" s="18">
        <f t="shared" si="8"/>
        <v>2</v>
      </c>
      <c r="AS12" s="224" t="s">
        <v>143</v>
      </c>
      <c r="AT12" s="16" t="s">
        <v>273</v>
      </c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">
      <c r="A13" s="161" t="s">
        <v>223</v>
      </c>
      <c r="B13" s="16">
        <v>2</v>
      </c>
      <c r="C13" s="19"/>
      <c r="D13" s="19"/>
      <c r="E13" s="20">
        <f t="shared" si="0"/>
        <v>2</v>
      </c>
      <c r="F13" s="16"/>
      <c r="G13" s="19"/>
      <c r="H13" s="19"/>
      <c r="I13" s="20">
        <f t="shared" si="1"/>
        <v>0</v>
      </c>
      <c r="J13" s="20">
        <v>1</v>
      </c>
      <c r="K13" s="162">
        <f t="shared" si="2"/>
        <v>3</v>
      </c>
      <c r="L13" s="175" t="s">
        <v>131</v>
      </c>
      <c r="M13" s="56"/>
      <c r="N13" s="59"/>
      <c r="O13" s="59"/>
      <c r="P13" s="57">
        <f t="shared" si="14"/>
        <v>0</v>
      </c>
      <c r="Q13" s="56"/>
      <c r="R13" s="59"/>
      <c r="S13" s="59"/>
      <c r="T13" s="57">
        <f t="shared" si="15"/>
        <v>0</v>
      </c>
      <c r="U13" s="57"/>
      <c r="V13" s="176">
        <f t="shared" si="16"/>
        <v>0</v>
      </c>
      <c r="W13" s="161" t="s">
        <v>110</v>
      </c>
      <c r="X13" s="16">
        <v>2</v>
      </c>
      <c r="Y13" s="19"/>
      <c r="Z13" s="19"/>
      <c r="AA13" s="20">
        <f t="shared" si="3"/>
        <v>2</v>
      </c>
      <c r="AB13" s="16"/>
      <c r="AC13" s="19"/>
      <c r="AD13" s="19"/>
      <c r="AE13" s="20">
        <f t="shared" si="4"/>
        <v>0</v>
      </c>
      <c r="AF13" s="20"/>
      <c r="AG13" s="29">
        <f t="shared" si="5"/>
        <v>2</v>
      </c>
      <c r="AH13" s="28" t="s">
        <v>53</v>
      </c>
      <c r="AI13" s="16">
        <v>1</v>
      </c>
      <c r="AJ13" s="19"/>
      <c r="AK13" s="19"/>
      <c r="AL13" s="20">
        <f t="shared" si="6"/>
        <v>1</v>
      </c>
      <c r="AM13" s="16"/>
      <c r="AN13" s="19"/>
      <c r="AO13" s="19"/>
      <c r="AP13" s="20">
        <f t="shared" si="7"/>
        <v>0</v>
      </c>
      <c r="AQ13" s="20"/>
      <c r="AR13" s="18">
        <f t="shared" si="8"/>
        <v>1</v>
      </c>
      <c r="AS13" s="222" t="s">
        <v>146</v>
      </c>
      <c r="AT13" s="56">
        <v>1</v>
      </c>
      <c r="AU13" s="59"/>
      <c r="AV13" s="59"/>
      <c r="AW13" s="57">
        <f t="shared" si="9"/>
        <v>1</v>
      </c>
      <c r="AX13" s="56"/>
      <c r="AY13" s="59"/>
      <c r="AZ13" s="59"/>
      <c r="BA13" s="57">
        <f t="shared" si="10"/>
        <v>0</v>
      </c>
      <c r="BB13" s="57"/>
      <c r="BC13" s="171">
        <f t="shared" si="11"/>
        <v>1</v>
      </c>
    </row>
    <row r="14" spans="1:55" s="5" customFormat="1" ht="24" customHeight="1" thickBot="1" x14ac:dyDescent="0.25">
      <c r="A14" s="161" t="s">
        <v>224</v>
      </c>
      <c r="B14" s="16">
        <v>1</v>
      </c>
      <c r="C14" s="19"/>
      <c r="D14" s="19"/>
      <c r="E14" s="20">
        <f t="shared" si="0"/>
        <v>1</v>
      </c>
      <c r="F14" s="16"/>
      <c r="G14" s="19"/>
      <c r="H14" s="19"/>
      <c r="I14" s="20">
        <f t="shared" si="1"/>
        <v>0</v>
      </c>
      <c r="J14" s="20"/>
      <c r="K14" s="162">
        <f t="shared" si="2"/>
        <v>1</v>
      </c>
      <c r="L14" s="178" t="s">
        <v>124</v>
      </c>
      <c r="M14" s="69">
        <f>SUM(B38:B47)+SUM(M4:M13)</f>
        <v>8</v>
      </c>
      <c r="N14" s="79">
        <f t="shared" ref="N14:O14" si="21">SUM(C38:C47)+SUM(N4:N13)</f>
        <v>0</v>
      </c>
      <c r="O14" s="79">
        <f t="shared" si="21"/>
        <v>2</v>
      </c>
      <c r="P14" s="179">
        <f t="shared" si="14"/>
        <v>10</v>
      </c>
      <c r="Q14" s="69">
        <f t="shared" ref="Q14:S14" si="22">SUM(F38:F47)+SUM(Q4:Q13)</f>
        <v>0</v>
      </c>
      <c r="R14" s="79">
        <f t="shared" si="22"/>
        <v>3</v>
      </c>
      <c r="S14" s="79">
        <f t="shared" si="22"/>
        <v>0</v>
      </c>
      <c r="T14" s="179">
        <f t="shared" si="15"/>
        <v>3</v>
      </c>
      <c r="U14" s="179">
        <f>SUM(J38:J47)+SUM(U4:U13)</f>
        <v>5</v>
      </c>
      <c r="V14" s="180">
        <f t="shared" si="16"/>
        <v>18</v>
      </c>
      <c r="W14" s="161" t="s">
        <v>190</v>
      </c>
      <c r="X14" s="16">
        <v>2</v>
      </c>
      <c r="Y14" s="19"/>
      <c r="Z14" s="19"/>
      <c r="AA14" s="20">
        <f t="shared" si="3"/>
        <v>2</v>
      </c>
      <c r="AB14" s="16"/>
      <c r="AC14" s="19"/>
      <c r="AD14" s="19"/>
      <c r="AE14" s="20">
        <f t="shared" si="4"/>
        <v>0</v>
      </c>
      <c r="AF14" s="20"/>
      <c r="AG14" s="29">
        <f t="shared" si="5"/>
        <v>2</v>
      </c>
      <c r="AH14" s="28" t="s">
        <v>54</v>
      </c>
      <c r="AI14" s="16">
        <v>1</v>
      </c>
      <c r="AJ14" s="19"/>
      <c r="AK14" s="19"/>
      <c r="AL14" s="20">
        <f t="shared" si="6"/>
        <v>1</v>
      </c>
      <c r="AM14" s="16"/>
      <c r="AN14" s="19"/>
      <c r="AO14" s="19"/>
      <c r="AP14" s="20">
        <f t="shared" si="7"/>
        <v>0</v>
      </c>
      <c r="AQ14" s="20"/>
      <c r="AR14" s="18">
        <f t="shared" si="8"/>
        <v>1</v>
      </c>
      <c r="AS14" s="94" t="s">
        <v>124</v>
      </c>
      <c r="AT14" s="69">
        <f>SUM(AT6:AT13)</f>
        <v>9</v>
      </c>
      <c r="AU14" s="79">
        <f t="shared" ref="AU14:AV14" si="23">SUM(AU6:AU13)</f>
        <v>0</v>
      </c>
      <c r="AV14" s="79">
        <f t="shared" si="23"/>
        <v>2</v>
      </c>
      <c r="AW14" s="179">
        <f>SUM(AT14:AV14)</f>
        <v>11</v>
      </c>
      <c r="AX14" s="69">
        <f t="shared" ref="AX14:AZ14" si="24">SUM(AX6:AX13)</f>
        <v>2</v>
      </c>
      <c r="AY14" s="79">
        <f t="shared" si="24"/>
        <v>0</v>
      </c>
      <c r="AZ14" s="79">
        <f t="shared" si="24"/>
        <v>0</v>
      </c>
      <c r="BA14" s="179">
        <f t="shared" si="10"/>
        <v>2</v>
      </c>
      <c r="BB14" s="179">
        <f>SUM(BB6:BB13)</f>
        <v>1</v>
      </c>
      <c r="BC14" s="174">
        <f t="shared" si="11"/>
        <v>14</v>
      </c>
    </row>
    <row r="15" spans="1:55" s="5" customFormat="1" ht="24" customHeight="1" thickTop="1" x14ac:dyDescent="0.2">
      <c r="A15" s="161" t="s">
        <v>161</v>
      </c>
      <c r="B15" s="16">
        <v>1</v>
      </c>
      <c r="C15" s="19"/>
      <c r="D15" s="19"/>
      <c r="E15" s="20">
        <f t="shared" si="0"/>
        <v>1</v>
      </c>
      <c r="F15" s="16"/>
      <c r="G15" s="19"/>
      <c r="H15" s="19"/>
      <c r="I15" s="20">
        <f t="shared" si="1"/>
        <v>0</v>
      </c>
      <c r="J15" s="20"/>
      <c r="K15" s="162">
        <f t="shared" si="2"/>
        <v>1</v>
      </c>
      <c r="L15" s="37" t="s">
        <v>134</v>
      </c>
      <c r="M15" s="16">
        <v>3</v>
      </c>
      <c r="N15" s="19"/>
      <c r="O15" s="19">
        <v>1</v>
      </c>
      <c r="P15" s="20">
        <f t="shared" ref="P15:P47" si="25">SUM(M15:O15)</f>
        <v>4</v>
      </c>
      <c r="Q15" s="16"/>
      <c r="R15" s="19"/>
      <c r="S15" s="19"/>
      <c r="T15" s="20">
        <f t="shared" ref="T15:T47" si="26">SUM(Q15:S15)</f>
        <v>0</v>
      </c>
      <c r="U15" s="20">
        <v>2</v>
      </c>
      <c r="V15" s="164">
        <f t="shared" ref="V15:V47" si="27">P15+T15+U15</f>
        <v>6</v>
      </c>
      <c r="W15" s="161" t="s">
        <v>111</v>
      </c>
      <c r="X15" s="16">
        <v>1</v>
      </c>
      <c r="Y15" s="19"/>
      <c r="Z15" s="19"/>
      <c r="AA15" s="20">
        <f t="shared" si="3"/>
        <v>1</v>
      </c>
      <c r="AB15" s="16"/>
      <c r="AC15" s="19"/>
      <c r="AD15" s="19"/>
      <c r="AE15" s="20">
        <f t="shared" si="4"/>
        <v>0</v>
      </c>
      <c r="AF15" s="20"/>
      <c r="AG15" s="29">
        <f t="shared" si="5"/>
        <v>1</v>
      </c>
      <c r="AH15" s="28" t="s">
        <v>56</v>
      </c>
      <c r="AI15" s="16">
        <v>1</v>
      </c>
      <c r="AJ15" s="19"/>
      <c r="AK15" s="19"/>
      <c r="AL15" s="20">
        <f t="shared" si="6"/>
        <v>1</v>
      </c>
      <c r="AM15" s="16"/>
      <c r="AN15" s="19"/>
      <c r="AO15" s="19"/>
      <c r="AP15" s="20">
        <f t="shared" si="7"/>
        <v>0</v>
      </c>
      <c r="AQ15" s="20"/>
      <c r="AR15" s="18">
        <f t="shared" si="8"/>
        <v>1</v>
      </c>
      <c r="AS15" s="224" t="s">
        <v>149</v>
      </c>
      <c r="AT15" s="16">
        <v>1</v>
      </c>
      <c r="AU15" s="19"/>
      <c r="AV15" s="19"/>
      <c r="AW15" s="20">
        <f t="shared" si="9"/>
        <v>1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1</v>
      </c>
    </row>
    <row r="16" spans="1:55" s="5" customFormat="1" ht="24" customHeight="1" x14ac:dyDescent="0.2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>
        <v>3</v>
      </c>
      <c r="N16" s="19"/>
      <c r="O16" s="19">
        <v>2</v>
      </c>
      <c r="P16" s="20">
        <f t="shared" si="25"/>
        <v>5</v>
      </c>
      <c r="Q16" s="16"/>
      <c r="R16" s="19"/>
      <c r="S16" s="19"/>
      <c r="T16" s="20">
        <f t="shared" si="26"/>
        <v>0</v>
      </c>
      <c r="U16" s="20">
        <v>2</v>
      </c>
      <c r="V16" s="164">
        <f t="shared" si="27"/>
        <v>7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>
        <v>1</v>
      </c>
      <c r="AJ16" s="19"/>
      <c r="AK16" s="19"/>
      <c r="AL16" s="20">
        <f t="shared" si="6"/>
        <v>1</v>
      </c>
      <c r="AM16" s="16"/>
      <c r="AN16" s="19"/>
      <c r="AO16" s="19"/>
      <c r="AP16" s="20">
        <f t="shared" si="7"/>
        <v>0</v>
      </c>
      <c r="AQ16" s="20"/>
      <c r="AR16" s="18">
        <f t="shared" si="8"/>
        <v>1</v>
      </c>
      <c r="AS16" s="224" t="s">
        <v>152</v>
      </c>
      <c r="AT16" s="16">
        <v>1</v>
      </c>
      <c r="AU16" s="19"/>
      <c r="AV16" s="19"/>
      <c r="AW16" s="20">
        <f t="shared" si="9"/>
        <v>1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1</v>
      </c>
    </row>
    <row r="17" spans="1:55" s="5" customFormat="1" ht="24" customHeight="1" x14ac:dyDescent="0.2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5"/>
        <v>1</v>
      </c>
      <c r="Q17" s="16"/>
      <c r="R17" s="19"/>
      <c r="S17" s="19"/>
      <c r="T17" s="20">
        <f t="shared" si="26"/>
        <v>0</v>
      </c>
      <c r="U17" s="20"/>
      <c r="V17" s="164">
        <f t="shared" si="27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>
        <v>1</v>
      </c>
      <c r="AJ17" s="19"/>
      <c r="AK17" s="19"/>
      <c r="AL17" s="20">
        <f t="shared" si="6"/>
        <v>1</v>
      </c>
      <c r="AM17" s="16"/>
      <c r="AN17" s="19"/>
      <c r="AO17" s="19"/>
      <c r="AP17" s="20">
        <f t="shared" si="7"/>
        <v>0</v>
      </c>
      <c r="AQ17" s="20"/>
      <c r="AR17" s="18">
        <f t="shared" si="8"/>
        <v>1</v>
      </c>
      <c r="AS17" s="224" t="s">
        <v>156</v>
      </c>
      <c r="AT17" s="16">
        <v>1</v>
      </c>
      <c r="AU17" s="19"/>
      <c r="AV17" s="19"/>
      <c r="AW17" s="20">
        <f t="shared" si="9"/>
        <v>1</v>
      </c>
      <c r="AX17" s="16">
        <v>1</v>
      </c>
      <c r="AY17" s="19"/>
      <c r="AZ17" s="19"/>
      <c r="BA17" s="20">
        <f t="shared" si="10"/>
        <v>1</v>
      </c>
      <c r="BB17" s="20"/>
      <c r="BC17" s="164">
        <f t="shared" si="11"/>
        <v>2</v>
      </c>
    </row>
    <row r="18" spans="1:55" s="5" customFormat="1" ht="24" customHeight="1" x14ac:dyDescent="0.2">
      <c r="A18" s="161" t="s">
        <v>226</v>
      </c>
      <c r="B18" s="16">
        <v>1</v>
      </c>
      <c r="C18" s="19"/>
      <c r="D18" s="19"/>
      <c r="E18" s="20">
        <f t="shared" si="0"/>
        <v>1</v>
      </c>
      <c r="F18" s="16"/>
      <c r="G18" s="19"/>
      <c r="H18" s="19"/>
      <c r="I18" s="20">
        <f t="shared" si="1"/>
        <v>0</v>
      </c>
      <c r="J18" s="20"/>
      <c r="K18" s="162">
        <f t="shared" si="2"/>
        <v>1</v>
      </c>
      <c r="L18" s="37" t="s">
        <v>142</v>
      </c>
      <c r="M18" s="16">
        <v>2</v>
      </c>
      <c r="N18" s="19"/>
      <c r="O18" s="19"/>
      <c r="P18" s="20">
        <f t="shared" si="25"/>
        <v>2</v>
      </c>
      <c r="Q18" s="16"/>
      <c r="R18" s="19"/>
      <c r="S18" s="19"/>
      <c r="T18" s="20">
        <f t="shared" si="26"/>
        <v>0</v>
      </c>
      <c r="U18" s="20"/>
      <c r="V18" s="164">
        <f t="shared" si="27"/>
        <v>2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224" t="s">
        <v>157</v>
      </c>
      <c r="AT18" s="16">
        <v>1</v>
      </c>
      <c r="AU18" s="19"/>
      <c r="AV18" s="19"/>
      <c r="AW18" s="20">
        <f t="shared" si="9"/>
        <v>1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1</v>
      </c>
    </row>
    <row r="19" spans="1:55" s="5" customFormat="1" ht="24" customHeight="1" x14ac:dyDescent="0.2">
      <c r="A19" s="161" t="s">
        <v>227</v>
      </c>
      <c r="B19" s="16">
        <v>1</v>
      </c>
      <c r="C19" s="19"/>
      <c r="D19" s="19"/>
      <c r="E19" s="20">
        <f t="shared" si="0"/>
        <v>1</v>
      </c>
      <c r="F19" s="16"/>
      <c r="G19" s="19"/>
      <c r="H19" s="19"/>
      <c r="I19" s="20">
        <f t="shared" si="1"/>
        <v>0</v>
      </c>
      <c r="J19" s="20"/>
      <c r="K19" s="162">
        <f t="shared" si="2"/>
        <v>1</v>
      </c>
      <c r="L19" s="37" t="s">
        <v>145</v>
      </c>
      <c r="M19" s="16"/>
      <c r="N19" s="19"/>
      <c r="O19" s="19"/>
      <c r="P19" s="20">
        <f t="shared" si="25"/>
        <v>0</v>
      </c>
      <c r="Q19" s="16"/>
      <c r="R19" s="19"/>
      <c r="S19" s="19"/>
      <c r="T19" s="20">
        <f t="shared" si="26"/>
        <v>0</v>
      </c>
      <c r="U19" s="20"/>
      <c r="V19" s="164">
        <f t="shared" si="27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>
        <v>1</v>
      </c>
      <c r="AJ19" s="19"/>
      <c r="AK19" s="19"/>
      <c r="AL19" s="20">
        <f t="shared" si="6"/>
        <v>1</v>
      </c>
      <c r="AM19" s="16"/>
      <c r="AN19" s="19"/>
      <c r="AO19" s="19"/>
      <c r="AP19" s="20">
        <f t="shared" si="7"/>
        <v>0</v>
      </c>
      <c r="AQ19" s="20"/>
      <c r="AR19" s="18">
        <f t="shared" si="8"/>
        <v>1</v>
      </c>
      <c r="AS19" s="225" t="s">
        <v>158</v>
      </c>
      <c r="AT19" s="56">
        <v>1</v>
      </c>
      <c r="AU19" s="59"/>
      <c r="AV19" s="59"/>
      <c r="AW19" s="57">
        <f t="shared" si="9"/>
        <v>1</v>
      </c>
      <c r="AX19" s="56"/>
      <c r="AY19" s="59"/>
      <c r="AZ19" s="59"/>
      <c r="BA19" s="57">
        <f t="shared" si="10"/>
        <v>0</v>
      </c>
      <c r="BB19" s="57"/>
      <c r="BC19" s="171">
        <f t="shared" si="11"/>
        <v>1</v>
      </c>
    </row>
    <row r="20" spans="1:55" s="5" customFormat="1" ht="24" customHeight="1" thickBot="1" x14ac:dyDescent="0.25">
      <c r="A20" s="161" t="s">
        <v>103</v>
      </c>
      <c r="B20" s="16">
        <v>1</v>
      </c>
      <c r="C20" s="19"/>
      <c r="D20" s="19"/>
      <c r="E20" s="20">
        <f t="shared" si="0"/>
        <v>1</v>
      </c>
      <c r="F20" s="16"/>
      <c r="G20" s="19"/>
      <c r="H20" s="19"/>
      <c r="I20" s="20">
        <f t="shared" si="1"/>
        <v>0</v>
      </c>
      <c r="J20" s="20"/>
      <c r="K20" s="162">
        <f t="shared" si="2"/>
        <v>1</v>
      </c>
      <c r="L20" s="37" t="s">
        <v>151</v>
      </c>
      <c r="M20" s="16"/>
      <c r="N20" s="19"/>
      <c r="O20" s="19"/>
      <c r="P20" s="20">
        <f t="shared" si="25"/>
        <v>0</v>
      </c>
      <c r="Q20" s="16">
        <v>1</v>
      </c>
      <c r="R20" s="19"/>
      <c r="S20" s="19"/>
      <c r="T20" s="20">
        <f t="shared" si="26"/>
        <v>1</v>
      </c>
      <c r="U20" s="20"/>
      <c r="V20" s="164">
        <f t="shared" si="27"/>
        <v>1</v>
      </c>
      <c r="W20" s="161" t="s">
        <v>115</v>
      </c>
      <c r="X20" s="16">
        <v>1</v>
      </c>
      <c r="Y20" s="19"/>
      <c r="Z20" s="19"/>
      <c r="AA20" s="20">
        <f t="shared" si="3"/>
        <v>1</v>
      </c>
      <c r="AB20" s="16"/>
      <c r="AC20" s="19"/>
      <c r="AD20" s="19"/>
      <c r="AE20" s="20">
        <f t="shared" si="4"/>
        <v>0</v>
      </c>
      <c r="AF20" s="20"/>
      <c r="AG20" s="29">
        <f t="shared" si="5"/>
        <v>1</v>
      </c>
      <c r="AH20" s="28" t="s">
        <v>64</v>
      </c>
      <c r="AI20" s="16">
        <v>1</v>
      </c>
      <c r="AJ20" s="19"/>
      <c r="AK20" s="19"/>
      <c r="AL20" s="20">
        <f t="shared" si="6"/>
        <v>1</v>
      </c>
      <c r="AM20" s="16"/>
      <c r="AN20" s="19"/>
      <c r="AO20" s="19"/>
      <c r="AP20" s="20">
        <f t="shared" si="7"/>
        <v>0</v>
      </c>
      <c r="AQ20" s="20"/>
      <c r="AR20" s="18">
        <f t="shared" si="8"/>
        <v>1</v>
      </c>
      <c r="AS20" s="77" t="s">
        <v>124</v>
      </c>
      <c r="AT20" s="39">
        <f>SUM(AT15:AT19)</f>
        <v>5</v>
      </c>
      <c r="AU20" s="42">
        <f t="shared" ref="AU20:AV20" si="28">SUM(AU15:AU19)</f>
        <v>0</v>
      </c>
      <c r="AV20" s="42">
        <f t="shared" si="28"/>
        <v>0</v>
      </c>
      <c r="AW20" s="43">
        <f t="shared" si="9"/>
        <v>5</v>
      </c>
      <c r="AX20" s="39">
        <f t="shared" ref="AX20:AZ20" si="29">SUM(AX15:AX19)</f>
        <v>1</v>
      </c>
      <c r="AY20" s="42">
        <f t="shared" si="29"/>
        <v>0</v>
      </c>
      <c r="AZ20" s="42">
        <f t="shared" si="29"/>
        <v>0</v>
      </c>
      <c r="BA20" s="43">
        <f t="shared" si="10"/>
        <v>1</v>
      </c>
      <c r="BB20" s="43">
        <f>SUM(BB15:BB19)</f>
        <v>0</v>
      </c>
      <c r="BC20" s="165">
        <f t="shared" si="11"/>
        <v>6</v>
      </c>
    </row>
    <row r="21" spans="1:55" s="5" customFormat="1" ht="24" customHeight="1" thickTop="1" thickBot="1" x14ac:dyDescent="0.25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>
        <v>1</v>
      </c>
      <c r="N21" s="19"/>
      <c r="O21" s="19"/>
      <c r="P21" s="20">
        <f t="shared" si="25"/>
        <v>1</v>
      </c>
      <c r="Q21" s="16"/>
      <c r="R21" s="19"/>
      <c r="S21" s="19"/>
      <c r="T21" s="20">
        <f t="shared" si="26"/>
        <v>0</v>
      </c>
      <c r="U21" s="20">
        <v>1</v>
      </c>
      <c r="V21" s="164">
        <f t="shared" si="27"/>
        <v>2</v>
      </c>
      <c r="W21" s="161" t="s">
        <v>116</v>
      </c>
      <c r="X21" s="16">
        <v>1</v>
      </c>
      <c r="Y21" s="19"/>
      <c r="Z21" s="19"/>
      <c r="AA21" s="20">
        <f t="shared" si="3"/>
        <v>1</v>
      </c>
      <c r="AB21" s="16"/>
      <c r="AC21" s="19"/>
      <c r="AD21" s="19"/>
      <c r="AE21" s="20">
        <f t="shared" si="4"/>
        <v>0</v>
      </c>
      <c r="AF21" s="20"/>
      <c r="AG21" s="29">
        <f t="shared" si="5"/>
        <v>1</v>
      </c>
      <c r="AH21" s="28" t="s">
        <v>205</v>
      </c>
      <c r="AI21" s="16">
        <v>1</v>
      </c>
      <c r="AJ21" s="19"/>
      <c r="AK21" s="19"/>
      <c r="AL21" s="20">
        <f t="shared" si="6"/>
        <v>1</v>
      </c>
      <c r="AM21" s="16"/>
      <c r="AN21" s="19"/>
      <c r="AO21" s="19"/>
      <c r="AP21" s="20">
        <f t="shared" si="7"/>
        <v>0</v>
      </c>
      <c r="AQ21" s="20"/>
      <c r="AR21" s="18">
        <f t="shared" si="8"/>
        <v>1</v>
      </c>
      <c r="AS21" s="181" t="s">
        <v>167</v>
      </c>
      <c r="AT21" s="83">
        <f t="shared" ref="AT21:BC21" si="30">B37+M46+X10+M14+B28+X34+X43+AI10+AI29+M26+M34+AT5+AT14+AT20</f>
        <v>159</v>
      </c>
      <c r="AU21" s="86">
        <f t="shared" si="30"/>
        <v>1</v>
      </c>
      <c r="AV21" s="86">
        <f t="shared" si="30"/>
        <v>31</v>
      </c>
      <c r="AW21" s="87">
        <f t="shared" si="30"/>
        <v>191</v>
      </c>
      <c r="AX21" s="83">
        <f t="shared" si="30"/>
        <v>22</v>
      </c>
      <c r="AY21" s="86">
        <f t="shared" si="30"/>
        <v>8</v>
      </c>
      <c r="AZ21" s="86">
        <f t="shared" si="30"/>
        <v>1</v>
      </c>
      <c r="BA21" s="87">
        <f t="shared" si="30"/>
        <v>31</v>
      </c>
      <c r="BB21" s="87">
        <f t="shared" si="30"/>
        <v>55</v>
      </c>
      <c r="BC21" s="226">
        <f t="shared" si="30"/>
        <v>277</v>
      </c>
    </row>
    <row r="22" spans="1:55" s="5" customFormat="1" ht="24" customHeight="1" thickTop="1" x14ac:dyDescent="0.2">
      <c r="A22" s="161" t="s">
        <v>174</v>
      </c>
      <c r="B22" s="16">
        <v>1</v>
      </c>
      <c r="C22" s="19"/>
      <c r="D22" s="19"/>
      <c r="E22" s="20">
        <f t="shared" si="0"/>
        <v>1</v>
      </c>
      <c r="F22" s="16"/>
      <c r="G22" s="19"/>
      <c r="H22" s="19"/>
      <c r="I22" s="20">
        <f t="shared" si="1"/>
        <v>0</v>
      </c>
      <c r="J22" s="20"/>
      <c r="K22" s="162">
        <f t="shared" si="2"/>
        <v>1</v>
      </c>
      <c r="L22" s="37" t="s">
        <v>159</v>
      </c>
      <c r="M22" s="16">
        <v>1</v>
      </c>
      <c r="N22" s="19"/>
      <c r="O22" s="19"/>
      <c r="P22" s="20">
        <f t="shared" si="25"/>
        <v>1</v>
      </c>
      <c r="Q22" s="16"/>
      <c r="R22" s="19"/>
      <c r="S22" s="19"/>
      <c r="T22" s="20">
        <f t="shared" si="26"/>
        <v>0</v>
      </c>
      <c r="U22" s="20"/>
      <c r="V22" s="164">
        <f t="shared" si="27"/>
        <v>1</v>
      </c>
      <c r="W22" s="186" t="s">
        <v>292</v>
      </c>
      <c r="X22" s="51">
        <v>1</v>
      </c>
      <c r="Y22" s="54"/>
      <c r="Z22" s="54"/>
      <c r="AA22" s="52">
        <f t="shared" si="3"/>
        <v>1</v>
      </c>
      <c r="AB22" s="51"/>
      <c r="AC22" s="54"/>
      <c r="AD22" s="54"/>
      <c r="AE22" s="52">
        <f t="shared" si="4"/>
        <v>0</v>
      </c>
      <c r="AF22" s="52"/>
      <c r="AG22" s="187">
        <f t="shared" si="5"/>
        <v>1</v>
      </c>
      <c r="AH22" s="28" t="s">
        <v>281</v>
      </c>
      <c r="AI22" s="16" t="s">
        <v>273</v>
      </c>
      <c r="AJ22" s="19"/>
      <c r="AK22" s="19">
        <v>1</v>
      </c>
      <c r="AL22" s="20">
        <f t="shared" si="6"/>
        <v>1</v>
      </c>
      <c r="AM22" s="16"/>
      <c r="AN22" s="19"/>
      <c r="AO22" s="19"/>
      <c r="AP22" s="20">
        <f t="shared" si="7"/>
        <v>0</v>
      </c>
      <c r="AQ22" s="20"/>
      <c r="AR22" s="18">
        <f t="shared" si="8"/>
        <v>1</v>
      </c>
      <c r="AS22" s="227"/>
      <c r="AT22" s="16"/>
      <c r="AU22" s="19"/>
      <c r="AV22" s="19"/>
      <c r="AW22" s="20"/>
      <c r="AX22" s="16"/>
      <c r="AY22" s="19"/>
      <c r="AZ22" s="19"/>
      <c r="BA22" s="20"/>
      <c r="BB22" s="20"/>
      <c r="BC22" s="29"/>
    </row>
    <row r="23" spans="1:55" s="5" customFormat="1" ht="24" customHeight="1" x14ac:dyDescent="0.2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283</v>
      </c>
      <c r="M23" s="16">
        <v>1</v>
      </c>
      <c r="N23" s="19"/>
      <c r="O23" s="19"/>
      <c r="P23" s="20">
        <f t="shared" si="25"/>
        <v>1</v>
      </c>
      <c r="Q23" s="16"/>
      <c r="R23" s="19"/>
      <c r="S23" s="19"/>
      <c r="T23" s="20">
        <f t="shared" si="26"/>
        <v>0</v>
      </c>
      <c r="U23" s="20"/>
      <c r="V23" s="164">
        <f t="shared" si="27"/>
        <v>1</v>
      </c>
      <c r="W23" s="188" t="s">
        <v>293</v>
      </c>
      <c r="X23" s="46">
        <v>1</v>
      </c>
      <c r="Y23" s="49"/>
      <c r="Z23" s="49"/>
      <c r="AA23" s="47">
        <f t="shared" si="3"/>
        <v>1</v>
      </c>
      <c r="AB23" s="46"/>
      <c r="AC23" s="49"/>
      <c r="AD23" s="49"/>
      <c r="AE23" s="47">
        <f t="shared" si="4"/>
        <v>0</v>
      </c>
      <c r="AF23" s="47"/>
      <c r="AG23" s="168">
        <f t="shared" si="5"/>
        <v>1</v>
      </c>
      <c r="AH23" s="92" t="s">
        <v>295</v>
      </c>
      <c r="AI23" s="46">
        <v>1</v>
      </c>
      <c r="AJ23" s="49"/>
      <c r="AK23" s="49" t="s">
        <v>273</v>
      </c>
      <c r="AL23" s="47">
        <f t="shared" si="6"/>
        <v>1</v>
      </c>
      <c r="AM23" s="46" t="s">
        <v>273</v>
      </c>
      <c r="AN23" s="49"/>
      <c r="AO23" s="49"/>
      <c r="AP23" s="47">
        <f t="shared" si="7"/>
        <v>0</v>
      </c>
      <c r="AQ23" s="47"/>
      <c r="AR23" s="168">
        <f t="shared" si="8"/>
        <v>1</v>
      </c>
      <c r="AS23" s="227"/>
      <c r="AT23" s="16"/>
      <c r="AU23" s="19"/>
      <c r="AV23" s="19"/>
      <c r="AW23" s="20"/>
      <c r="AX23" s="16"/>
      <c r="AY23" s="19"/>
      <c r="AZ23" s="19"/>
      <c r="BA23" s="20"/>
      <c r="BB23" s="20"/>
      <c r="BC23" s="29"/>
    </row>
    <row r="24" spans="1:55" s="5" customFormat="1" ht="24" customHeight="1" x14ac:dyDescent="0.2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284</v>
      </c>
      <c r="M24" s="16">
        <v>1</v>
      </c>
      <c r="N24" s="19"/>
      <c r="O24" s="19"/>
      <c r="P24" s="20">
        <f t="shared" si="25"/>
        <v>1</v>
      </c>
      <c r="Q24" s="16"/>
      <c r="R24" s="19"/>
      <c r="S24" s="19"/>
      <c r="T24" s="20">
        <f t="shared" si="26"/>
        <v>0</v>
      </c>
      <c r="U24" s="20"/>
      <c r="V24" s="164">
        <f t="shared" si="27"/>
        <v>1</v>
      </c>
      <c r="W24" s="37" t="s">
        <v>294</v>
      </c>
      <c r="X24" s="16"/>
      <c r="Y24" s="19"/>
      <c r="Z24" s="19"/>
      <c r="AA24" s="20">
        <f t="shared" ref="AA24:AA47" si="31">SUM(X24:Z24)</f>
        <v>0</v>
      </c>
      <c r="AB24" s="16" t="s">
        <v>239</v>
      </c>
      <c r="AC24" s="19"/>
      <c r="AD24" s="19"/>
      <c r="AE24" s="20">
        <f t="shared" ref="AE24:AE47" si="32">SUM(AB24:AD24)</f>
        <v>0</v>
      </c>
      <c r="AF24" s="20"/>
      <c r="AG24" s="164">
        <f t="shared" ref="AG24:AG47" si="33">AA24+AE24+AF24</f>
        <v>0</v>
      </c>
      <c r="AH24" s="28" t="s">
        <v>296</v>
      </c>
      <c r="AI24" s="16"/>
      <c r="AJ24" s="19"/>
      <c r="AK24" s="19"/>
      <c r="AL24" s="20">
        <f t="shared" ref="AL24:AL29" si="34">SUM(AI24:AK24)</f>
        <v>0</v>
      </c>
      <c r="AM24" s="16"/>
      <c r="AN24" s="19"/>
      <c r="AO24" s="19"/>
      <c r="AP24" s="20">
        <f t="shared" ref="AP24:AP29" si="35">SUM(AM24:AO24)</f>
        <v>0</v>
      </c>
      <c r="AQ24" s="20"/>
      <c r="AR24" s="18">
        <f t="shared" ref="AR24:AR29" si="36">AL24+AP24+AQ24</f>
        <v>0</v>
      </c>
      <c r="AS24" s="222"/>
      <c r="AT24" s="16"/>
      <c r="AU24" s="19"/>
      <c r="AV24" s="19"/>
      <c r="AW24" s="20"/>
      <c r="AX24" s="16"/>
      <c r="AY24" s="19"/>
      <c r="AZ24" s="19"/>
      <c r="BA24" s="20"/>
      <c r="BB24" s="20"/>
      <c r="BC24" s="29"/>
    </row>
    <row r="25" spans="1:55" s="5" customFormat="1" ht="24" customHeight="1" x14ac:dyDescent="0.2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285</v>
      </c>
      <c r="M25" s="56">
        <v>2</v>
      </c>
      <c r="N25" s="59"/>
      <c r="O25" s="59"/>
      <c r="P25" s="57">
        <f t="shared" si="25"/>
        <v>2</v>
      </c>
      <c r="Q25" s="56"/>
      <c r="R25" s="59"/>
      <c r="S25" s="59"/>
      <c r="T25" s="57">
        <f t="shared" si="26"/>
        <v>0</v>
      </c>
      <c r="U25" s="57"/>
      <c r="V25" s="171">
        <f t="shared" si="27"/>
        <v>2</v>
      </c>
      <c r="W25" s="37" t="s">
        <v>120</v>
      </c>
      <c r="X25" s="16"/>
      <c r="Y25" s="19"/>
      <c r="Z25" s="19"/>
      <c r="AA25" s="20">
        <f t="shared" si="31"/>
        <v>0</v>
      </c>
      <c r="AB25" s="16">
        <v>1</v>
      </c>
      <c r="AC25" s="19"/>
      <c r="AD25" s="19"/>
      <c r="AE25" s="20">
        <f t="shared" si="32"/>
        <v>1</v>
      </c>
      <c r="AF25" s="20"/>
      <c r="AG25" s="164">
        <f t="shared" si="33"/>
        <v>1</v>
      </c>
      <c r="AH25" s="28" t="s">
        <v>297</v>
      </c>
      <c r="AI25" s="16">
        <v>1</v>
      </c>
      <c r="AJ25" s="19"/>
      <c r="AK25" s="19"/>
      <c r="AL25" s="20">
        <f t="shared" si="34"/>
        <v>1</v>
      </c>
      <c r="AM25" s="16"/>
      <c r="AN25" s="19"/>
      <c r="AO25" s="19"/>
      <c r="AP25" s="20">
        <f t="shared" si="35"/>
        <v>0</v>
      </c>
      <c r="AQ25" s="20"/>
      <c r="AR25" s="18">
        <f t="shared" si="36"/>
        <v>1</v>
      </c>
      <c r="AS25" s="227"/>
      <c r="AT25" s="16"/>
      <c r="AU25" s="19"/>
      <c r="AV25" s="19"/>
      <c r="AW25" s="20"/>
      <c r="AX25" s="16"/>
      <c r="AY25" s="19"/>
      <c r="AZ25" s="19"/>
      <c r="BA25" s="20"/>
      <c r="BB25" s="20"/>
      <c r="BC25" s="29"/>
    </row>
    <row r="26" spans="1:55" s="5" customFormat="1" ht="24" customHeight="1" thickBot="1" x14ac:dyDescent="0.25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15</v>
      </c>
      <c r="N26" s="79">
        <f t="shared" ref="N26:O26" si="37">SUM(N15:N25)</f>
        <v>0</v>
      </c>
      <c r="O26" s="79">
        <f t="shared" si="37"/>
        <v>3</v>
      </c>
      <c r="P26" s="179">
        <f t="shared" si="25"/>
        <v>18</v>
      </c>
      <c r="Q26" s="69">
        <f t="shared" ref="Q26:S26" si="38">SUM(Q15:Q25)</f>
        <v>1</v>
      </c>
      <c r="R26" s="79">
        <f t="shared" si="38"/>
        <v>0</v>
      </c>
      <c r="S26" s="79">
        <f t="shared" si="38"/>
        <v>0</v>
      </c>
      <c r="T26" s="179">
        <f t="shared" si="26"/>
        <v>1</v>
      </c>
      <c r="U26" s="179">
        <f>SUM(U15:U25)</f>
        <v>5</v>
      </c>
      <c r="V26" s="174">
        <f t="shared" si="27"/>
        <v>24</v>
      </c>
      <c r="W26" s="37" t="s">
        <v>10</v>
      </c>
      <c r="X26" s="16"/>
      <c r="Y26" s="19"/>
      <c r="Z26" s="19"/>
      <c r="AA26" s="20">
        <f t="shared" si="31"/>
        <v>0</v>
      </c>
      <c r="AB26" s="16"/>
      <c r="AC26" s="19"/>
      <c r="AD26" s="19"/>
      <c r="AE26" s="20">
        <f t="shared" si="32"/>
        <v>0</v>
      </c>
      <c r="AF26" s="20"/>
      <c r="AG26" s="164">
        <f t="shared" si="33"/>
        <v>0</v>
      </c>
      <c r="AH26" s="28" t="s">
        <v>298</v>
      </c>
      <c r="AI26" s="16"/>
      <c r="AJ26" s="19"/>
      <c r="AK26" s="19"/>
      <c r="AL26" s="20">
        <f t="shared" si="34"/>
        <v>0</v>
      </c>
      <c r="AM26" s="16"/>
      <c r="AN26" s="19"/>
      <c r="AO26" s="19"/>
      <c r="AP26" s="20">
        <f t="shared" si="35"/>
        <v>0</v>
      </c>
      <c r="AQ26" s="20"/>
      <c r="AR26" s="18">
        <f t="shared" si="36"/>
        <v>0</v>
      </c>
      <c r="AS26" s="227"/>
      <c r="AT26" s="16"/>
      <c r="AU26" s="19"/>
      <c r="AV26" s="19"/>
      <c r="AW26" s="20"/>
      <c r="AX26" s="16"/>
      <c r="AY26" s="19"/>
      <c r="AZ26" s="19"/>
      <c r="BA26" s="20"/>
      <c r="BB26" s="20"/>
      <c r="BC26" s="29"/>
    </row>
    <row r="27" spans="1:55" s="5" customFormat="1" ht="24" customHeight="1" thickTop="1" x14ac:dyDescent="0.2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>
        <v>1</v>
      </c>
      <c r="N27" s="19"/>
      <c r="O27" s="19"/>
      <c r="P27" s="20">
        <f t="shared" si="25"/>
        <v>1</v>
      </c>
      <c r="Q27" s="16"/>
      <c r="R27" s="19">
        <v>1</v>
      </c>
      <c r="S27" s="19"/>
      <c r="T27" s="20">
        <f t="shared" si="26"/>
        <v>1</v>
      </c>
      <c r="U27" s="20"/>
      <c r="V27" s="228">
        <f t="shared" si="27"/>
        <v>2</v>
      </c>
      <c r="W27" s="108" t="s">
        <v>12</v>
      </c>
      <c r="X27" s="16"/>
      <c r="Y27" s="19"/>
      <c r="Z27" s="19"/>
      <c r="AA27" s="20">
        <f t="shared" si="31"/>
        <v>0</v>
      </c>
      <c r="AB27" s="16"/>
      <c r="AC27" s="19"/>
      <c r="AD27" s="19"/>
      <c r="AE27" s="20">
        <f t="shared" si="32"/>
        <v>0</v>
      </c>
      <c r="AF27" s="20">
        <v>1</v>
      </c>
      <c r="AG27" s="164">
        <f t="shared" si="33"/>
        <v>1</v>
      </c>
      <c r="AH27" s="97" t="s">
        <v>301</v>
      </c>
      <c r="AI27" s="115">
        <v>1</v>
      </c>
      <c r="AJ27" s="117"/>
      <c r="AK27" s="117"/>
      <c r="AL27" s="99">
        <f t="shared" si="34"/>
        <v>1</v>
      </c>
      <c r="AM27" s="115"/>
      <c r="AN27" s="117"/>
      <c r="AO27" s="117"/>
      <c r="AP27" s="99">
        <f t="shared" si="35"/>
        <v>0</v>
      </c>
      <c r="AQ27" s="99"/>
      <c r="AR27" s="100">
        <f t="shared" si="36"/>
        <v>1</v>
      </c>
      <c r="AS27" s="222"/>
      <c r="AT27" s="16"/>
      <c r="AU27" s="19"/>
      <c r="AV27" s="19"/>
      <c r="AW27" s="20"/>
      <c r="AX27" s="16"/>
      <c r="AY27" s="19"/>
      <c r="AZ27" s="19"/>
      <c r="BA27" s="20"/>
      <c r="BB27" s="20"/>
      <c r="BC27" s="29"/>
    </row>
    <row r="28" spans="1:55" s="5" customFormat="1" ht="24" customHeight="1" thickBot="1" x14ac:dyDescent="0.25">
      <c r="A28" s="173" t="s">
        <v>124</v>
      </c>
      <c r="B28" s="103">
        <f>SUM(B4:B27)</f>
        <v>16</v>
      </c>
      <c r="C28" s="104">
        <f t="shared" ref="C28:D28" si="39">SUM(C4:C27)</f>
        <v>0</v>
      </c>
      <c r="D28" s="71">
        <f t="shared" si="39"/>
        <v>2</v>
      </c>
      <c r="E28" s="69">
        <f t="shared" si="0"/>
        <v>18</v>
      </c>
      <c r="F28" s="103">
        <f t="shared" ref="F28:H28" si="40">SUM(F4:F27)</f>
        <v>3</v>
      </c>
      <c r="G28" s="104">
        <f t="shared" si="40"/>
        <v>0</v>
      </c>
      <c r="H28" s="71">
        <f t="shared" si="40"/>
        <v>0</v>
      </c>
      <c r="I28" s="69">
        <f t="shared" si="1"/>
        <v>3</v>
      </c>
      <c r="J28" s="69">
        <f>SUM(J4:J27)</f>
        <v>1</v>
      </c>
      <c r="K28" s="69">
        <f t="shared" si="2"/>
        <v>22</v>
      </c>
      <c r="L28" s="37" t="s">
        <v>169</v>
      </c>
      <c r="M28" s="16">
        <v>1</v>
      </c>
      <c r="N28" s="19"/>
      <c r="O28" s="19"/>
      <c r="P28" s="20">
        <f t="shared" si="25"/>
        <v>1</v>
      </c>
      <c r="Q28" s="16"/>
      <c r="R28" s="19"/>
      <c r="S28" s="19"/>
      <c r="T28" s="20">
        <f t="shared" si="26"/>
        <v>0</v>
      </c>
      <c r="U28" s="20"/>
      <c r="V28" s="29">
        <f t="shared" si="27"/>
        <v>1</v>
      </c>
      <c r="W28" s="108" t="s">
        <v>13</v>
      </c>
      <c r="X28" s="16"/>
      <c r="Y28" s="19"/>
      <c r="Z28" s="19"/>
      <c r="AA28" s="20">
        <f t="shared" si="31"/>
        <v>0</v>
      </c>
      <c r="AB28" s="16">
        <v>1</v>
      </c>
      <c r="AC28" s="19"/>
      <c r="AD28" s="19"/>
      <c r="AE28" s="20">
        <f t="shared" si="32"/>
        <v>1</v>
      </c>
      <c r="AF28" s="20"/>
      <c r="AG28" s="164">
        <f t="shared" si="33"/>
        <v>1</v>
      </c>
      <c r="AH28" s="105" t="s">
        <v>282</v>
      </c>
      <c r="AI28" s="62">
        <v>0</v>
      </c>
      <c r="AJ28" s="65"/>
      <c r="AK28" s="65"/>
      <c r="AL28" s="63">
        <f t="shared" si="34"/>
        <v>0</v>
      </c>
      <c r="AM28" s="62"/>
      <c r="AN28" s="65"/>
      <c r="AO28" s="65">
        <v>1</v>
      </c>
      <c r="AP28" s="63">
        <f t="shared" si="35"/>
        <v>1</v>
      </c>
      <c r="AQ28" s="63"/>
      <c r="AR28" s="64">
        <f t="shared" si="36"/>
        <v>1</v>
      </c>
      <c r="AS28" s="227"/>
      <c r="AT28" s="16"/>
      <c r="AU28" s="19"/>
      <c r="AV28" s="19"/>
      <c r="AW28" s="20"/>
      <c r="AX28" s="16"/>
      <c r="AY28" s="19"/>
      <c r="AZ28" s="19"/>
      <c r="BA28" s="20"/>
      <c r="BB28" s="20"/>
      <c r="BC28" s="29"/>
    </row>
    <row r="29" spans="1:55" s="5" customFormat="1" ht="24" customHeight="1" thickTop="1" thickBot="1" x14ac:dyDescent="0.25">
      <c r="A29" s="161" t="s">
        <v>118</v>
      </c>
      <c r="B29" s="16">
        <v>18</v>
      </c>
      <c r="C29" s="19">
        <v>1</v>
      </c>
      <c r="D29" s="19">
        <v>7</v>
      </c>
      <c r="E29" s="17">
        <f t="shared" si="0"/>
        <v>26</v>
      </c>
      <c r="F29" s="18">
        <v>6</v>
      </c>
      <c r="G29" s="19">
        <v>1</v>
      </c>
      <c r="H29" s="19"/>
      <c r="I29" s="17">
        <f t="shared" ref="I29:I37" si="41">SUM(F29:H29)</f>
        <v>7</v>
      </c>
      <c r="J29" s="17">
        <v>21</v>
      </c>
      <c r="K29" s="18">
        <f t="shared" si="2"/>
        <v>54</v>
      </c>
      <c r="L29" s="37" t="s">
        <v>171</v>
      </c>
      <c r="M29" s="16"/>
      <c r="N29" s="19"/>
      <c r="O29" s="19"/>
      <c r="P29" s="20">
        <f t="shared" si="25"/>
        <v>0</v>
      </c>
      <c r="Q29" s="16"/>
      <c r="R29" s="19"/>
      <c r="S29" s="19"/>
      <c r="T29" s="20">
        <f t="shared" si="26"/>
        <v>0</v>
      </c>
      <c r="U29" s="20"/>
      <c r="V29" s="29">
        <f t="shared" si="27"/>
        <v>0</v>
      </c>
      <c r="W29" s="91" t="s">
        <v>15</v>
      </c>
      <c r="X29" s="16">
        <v>1</v>
      </c>
      <c r="Y29" s="19"/>
      <c r="Z29" s="19"/>
      <c r="AA29" s="20">
        <f t="shared" si="31"/>
        <v>1</v>
      </c>
      <c r="AB29" s="16"/>
      <c r="AC29" s="19"/>
      <c r="AD29" s="19"/>
      <c r="AE29" s="20">
        <f t="shared" si="32"/>
        <v>0</v>
      </c>
      <c r="AF29" s="20"/>
      <c r="AG29" s="164">
        <f t="shared" si="33"/>
        <v>1</v>
      </c>
      <c r="AH29" s="38" t="s">
        <v>124</v>
      </c>
      <c r="AI29" s="69">
        <f>SUM(AI11:AI28)</f>
        <v>18</v>
      </c>
      <c r="AJ29" s="79">
        <f t="shared" ref="AJ29:AK29" si="42">SUM(AJ11:AJ28)</f>
        <v>0</v>
      </c>
      <c r="AK29" s="79">
        <f t="shared" si="42"/>
        <v>3</v>
      </c>
      <c r="AL29" s="179">
        <f t="shared" si="34"/>
        <v>21</v>
      </c>
      <c r="AM29" s="69">
        <f t="shared" ref="AM29:AO29" si="43">SUM(AM11:AM28)</f>
        <v>0</v>
      </c>
      <c r="AN29" s="79">
        <f t="shared" si="43"/>
        <v>0</v>
      </c>
      <c r="AO29" s="79">
        <f t="shared" si="43"/>
        <v>1</v>
      </c>
      <c r="AP29" s="179">
        <f t="shared" si="35"/>
        <v>1</v>
      </c>
      <c r="AQ29" s="179">
        <f>SUM(AQ11:AQ28)</f>
        <v>1</v>
      </c>
      <c r="AR29" s="71">
        <f t="shared" si="36"/>
        <v>23</v>
      </c>
      <c r="AS29" s="227"/>
      <c r="AT29" s="16"/>
      <c r="AU29" s="19"/>
      <c r="AV29" s="19"/>
      <c r="AW29" s="20"/>
      <c r="AX29" s="16"/>
      <c r="AY29" s="19"/>
      <c r="AZ29" s="19"/>
      <c r="BA29" s="20"/>
      <c r="BB29" s="20"/>
      <c r="BC29" s="29"/>
    </row>
    <row r="30" spans="1:55" s="5" customFormat="1" ht="24" customHeight="1" thickTop="1" x14ac:dyDescent="0.2">
      <c r="A30" s="161" t="s">
        <v>119</v>
      </c>
      <c r="B30" s="16">
        <v>2</v>
      </c>
      <c r="C30" s="19"/>
      <c r="D30" s="19">
        <v>1</v>
      </c>
      <c r="E30" s="17">
        <f t="shared" ref="E30:E37" si="44">SUM(B30:D30)</f>
        <v>3</v>
      </c>
      <c r="F30" s="18"/>
      <c r="G30" s="19"/>
      <c r="H30" s="19"/>
      <c r="I30" s="17">
        <f t="shared" si="41"/>
        <v>0</v>
      </c>
      <c r="J30" s="17">
        <v>2</v>
      </c>
      <c r="K30" s="18">
        <f t="shared" ref="K30:K37" si="45">E30+I30+J30</f>
        <v>5</v>
      </c>
      <c r="L30" s="37" t="s">
        <v>177</v>
      </c>
      <c r="M30" s="16">
        <v>1</v>
      </c>
      <c r="N30" s="19"/>
      <c r="O30" s="19"/>
      <c r="P30" s="20">
        <f t="shared" si="25"/>
        <v>1</v>
      </c>
      <c r="Q30" s="16"/>
      <c r="R30" s="19"/>
      <c r="S30" s="19"/>
      <c r="T30" s="20">
        <f t="shared" si="26"/>
        <v>0</v>
      </c>
      <c r="U30" s="20"/>
      <c r="V30" s="29">
        <f t="shared" si="27"/>
        <v>1</v>
      </c>
      <c r="W30" s="37" t="s">
        <v>16</v>
      </c>
      <c r="X30" s="16">
        <v>1</v>
      </c>
      <c r="Y30" s="19"/>
      <c r="Z30" s="19"/>
      <c r="AA30" s="20">
        <f t="shared" si="31"/>
        <v>1</v>
      </c>
      <c r="AB30" s="16"/>
      <c r="AC30" s="19"/>
      <c r="AD30" s="19"/>
      <c r="AE30" s="20">
        <f t="shared" si="32"/>
        <v>0</v>
      </c>
      <c r="AF30" s="20"/>
      <c r="AG30" s="164">
        <f t="shared" si="33"/>
        <v>1</v>
      </c>
      <c r="AH30" s="28" t="s">
        <v>182</v>
      </c>
      <c r="AI30" s="16">
        <v>4</v>
      </c>
      <c r="AJ30" s="19"/>
      <c r="AK30" s="19">
        <v>1</v>
      </c>
      <c r="AL30" s="106">
        <f t="shared" ref="AL30:AL47" si="46">SUM(AI30:AK30)</f>
        <v>5</v>
      </c>
      <c r="AM30" s="16">
        <v>1</v>
      </c>
      <c r="AN30" s="19"/>
      <c r="AO30" s="19"/>
      <c r="AP30" s="106">
        <f t="shared" ref="AP30:AP47" si="47">SUM(AM30:AO30)</f>
        <v>1</v>
      </c>
      <c r="AQ30" s="106">
        <v>2</v>
      </c>
      <c r="AR30" s="18">
        <f t="shared" ref="AR30:AR47" si="48">AL30+AP30+AQ30</f>
        <v>8</v>
      </c>
      <c r="AS30" s="222"/>
      <c r="AT30" s="16"/>
      <c r="AU30" s="19"/>
      <c r="AV30" s="19"/>
      <c r="AW30" s="20"/>
      <c r="AX30" s="16"/>
      <c r="AY30" s="19"/>
      <c r="AZ30" s="19"/>
      <c r="BA30" s="20"/>
      <c r="BB30" s="20"/>
      <c r="BC30" s="29"/>
    </row>
    <row r="31" spans="1:55" s="5" customFormat="1" ht="24" customHeight="1" x14ac:dyDescent="0.2">
      <c r="A31" s="161" t="s">
        <v>121</v>
      </c>
      <c r="B31" s="16">
        <v>1</v>
      </c>
      <c r="C31" s="19"/>
      <c r="D31" s="19">
        <v>1</v>
      </c>
      <c r="E31" s="17">
        <f t="shared" si="44"/>
        <v>2</v>
      </c>
      <c r="F31" s="18"/>
      <c r="G31" s="19"/>
      <c r="H31" s="19"/>
      <c r="I31" s="17">
        <f t="shared" si="41"/>
        <v>0</v>
      </c>
      <c r="J31" s="17"/>
      <c r="K31" s="18">
        <f t="shared" si="45"/>
        <v>2</v>
      </c>
      <c r="L31" s="37" t="s">
        <v>180</v>
      </c>
      <c r="M31" s="16"/>
      <c r="N31" s="19"/>
      <c r="O31" s="19"/>
      <c r="P31" s="20">
        <f t="shared" si="25"/>
        <v>0</v>
      </c>
      <c r="Q31" s="16"/>
      <c r="R31" s="19"/>
      <c r="S31" s="19"/>
      <c r="T31" s="20">
        <f t="shared" si="26"/>
        <v>0</v>
      </c>
      <c r="U31" s="20"/>
      <c r="V31" s="164">
        <f t="shared" si="27"/>
        <v>0</v>
      </c>
      <c r="W31" s="37" t="s">
        <v>133</v>
      </c>
      <c r="X31" s="16"/>
      <c r="Y31" s="19"/>
      <c r="Z31" s="19"/>
      <c r="AA31" s="20">
        <f t="shared" si="31"/>
        <v>0</v>
      </c>
      <c r="AB31" s="16">
        <v>1</v>
      </c>
      <c r="AC31" s="19"/>
      <c r="AD31" s="19"/>
      <c r="AE31" s="20">
        <f t="shared" si="32"/>
        <v>1</v>
      </c>
      <c r="AF31" s="20"/>
      <c r="AG31" s="164">
        <f t="shared" si="33"/>
        <v>1</v>
      </c>
      <c r="AH31" s="28" t="s">
        <v>183</v>
      </c>
      <c r="AI31" s="16">
        <v>1</v>
      </c>
      <c r="AJ31" s="19"/>
      <c r="AK31" s="19"/>
      <c r="AL31" s="20">
        <f t="shared" si="46"/>
        <v>1</v>
      </c>
      <c r="AM31" s="16"/>
      <c r="AN31" s="19"/>
      <c r="AO31" s="19"/>
      <c r="AP31" s="20">
        <f t="shared" si="47"/>
        <v>0</v>
      </c>
      <c r="AQ31" s="20"/>
      <c r="AR31" s="18">
        <f t="shared" si="48"/>
        <v>1</v>
      </c>
      <c r="AS31" s="227"/>
      <c r="AT31" s="16"/>
      <c r="AU31" s="19"/>
      <c r="AV31" s="19"/>
      <c r="AW31" s="20"/>
      <c r="AX31" s="16"/>
      <c r="AY31" s="19"/>
      <c r="AZ31" s="19"/>
      <c r="BA31" s="20"/>
      <c r="BB31" s="20"/>
      <c r="BC31" s="29"/>
    </row>
    <row r="32" spans="1:55" s="5" customFormat="1" ht="24" customHeight="1" x14ac:dyDescent="0.2">
      <c r="A32" s="161" t="s">
        <v>122</v>
      </c>
      <c r="B32" s="16">
        <v>1</v>
      </c>
      <c r="C32" s="19"/>
      <c r="D32" s="19">
        <v>1</v>
      </c>
      <c r="E32" s="17">
        <f t="shared" si="44"/>
        <v>2</v>
      </c>
      <c r="F32" s="18"/>
      <c r="G32" s="19"/>
      <c r="H32" s="19"/>
      <c r="I32" s="17">
        <f t="shared" si="41"/>
        <v>0</v>
      </c>
      <c r="J32" s="17"/>
      <c r="K32" s="18">
        <f t="shared" si="45"/>
        <v>2</v>
      </c>
      <c r="L32" s="37" t="s">
        <v>40</v>
      </c>
      <c r="M32" s="16" t="s">
        <v>273</v>
      </c>
      <c r="N32" s="19"/>
      <c r="O32" s="19"/>
      <c r="P32" s="20">
        <f t="shared" si="25"/>
        <v>0</v>
      </c>
      <c r="Q32" s="16">
        <v>1</v>
      </c>
      <c r="R32" s="19"/>
      <c r="S32" s="19"/>
      <c r="T32" s="20">
        <f t="shared" si="26"/>
        <v>1</v>
      </c>
      <c r="U32" s="20"/>
      <c r="V32" s="164">
        <f t="shared" si="27"/>
        <v>1</v>
      </c>
      <c r="W32" s="196" t="s">
        <v>279</v>
      </c>
      <c r="X32" s="51"/>
      <c r="Y32" s="54"/>
      <c r="Z32" s="54"/>
      <c r="AA32" s="52">
        <f t="shared" si="31"/>
        <v>0</v>
      </c>
      <c r="AB32" s="51"/>
      <c r="AC32" s="197"/>
      <c r="AD32" s="53"/>
      <c r="AE32" s="52">
        <f t="shared" si="32"/>
        <v>0</v>
      </c>
      <c r="AF32" s="52"/>
      <c r="AG32" s="198">
        <f t="shared" si="33"/>
        <v>0</v>
      </c>
      <c r="AH32" s="28" t="s">
        <v>184</v>
      </c>
      <c r="AI32" s="16"/>
      <c r="AJ32" s="19"/>
      <c r="AK32" s="19"/>
      <c r="AL32" s="20">
        <f t="shared" si="46"/>
        <v>0</v>
      </c>
      <c r="AM32" s="16">
        <v>1</v>
      </c>
      <c r="AN32" s="19"/>
      <c r="AO32" s="19"/>
      <c r="AP32" s="20">
        <f t="shared" si="47"/>
        <v>1</v>
      </c>
      <c r="AQ32" s="20"/>
      <c r="AR32" s="18">
        <f t="shared" si="48"/>
        <v>1</v>
      </c>
      <c r="AS32" s="222"/>
      <c r="AT32" s="16"/>
      <c r="AU32" s="19"/>
      <c r="AV32" s="19"/>
      <c r="AW32" s="20"/>
      <c r="AX32" s="16"/>
      <c r="AY32" s="19"/>
      <c r="AZ32" s="19"/>
      <c r="BA32" s="20"/>
      <c r="BB32" s="20"/>
      <c r="BC32" s="29"/>
    </row>
    <row r="33" spans="1:55" s="5" customFormat="1" ht="24" customHeight="1" x14ac:dyDescent="0.2">
      <c r="A33" s="161" t="s">
        <v>123</v>
      </c>
      <c r="B33" s="16">
        <v>2</v>
      </c>
      <c r="C33" s="19"/>
      <c r="D33" s="19"/>
      <c r="E33" s="17">
        <f t="shared" si="44"/>
        <v>2</v>
      </c>
      <c r="F33" s="18"/>
      <c r="G33" s="19"/>
      <c r="H33" s="19"/>
      <c r="I33" s="17">
        <f t="shared" si="41"/>
        <v>0</v>
      </c>
      <c r="J33" s="17">
        <v>1</v>
      </c>
      <c r="K33" s="18">
        <f t="shared" si="45"/>
        <v>3</v>
      </c>
      <c r="L33" s="93" t="s">
        <v>286</v>
      </c>
      <c r="M33" s="56">
        <v>2</v>
      </c>
      <c r="N33" s="59"/>
      <c r="O33" s="59"/>
      <c r="P33" s="57">
        <f t="shared" si="25"/>
        <v>2</v>
      </c>
      <c r="Q33" s="56" t="s">
        <v>273</v>
      </c>
      <c r="R33" s="59"/>
      <c r="S33" s="59"/>
      <c r="T33" s="57">
        <f t="shared" si="26"/>
        <v>0</v>
      </c>
      <c r="U33" s="57"/>
      <c r="V33" s="171">
        <f t="shared" si="27"/>
        <v>2</v>
      </c>
      <c r="W33" s="93" t="s">
        <v>278</v>
      </c>
      <c r="X33" s="62"/>
      <c r="Y33" s="65"/>
      <c r="Z33" s="65"/>
      <c r="AA33" s="63">
        <f t="shared" si="31"/>
        <v>0</v>
      </c>
      <c r="AB33" s="62"/>
      <c r="AC33" s="65">
        <v>1</v>
      </c>
      <c r="AD33" s="65"/>
      <c r="AE33" s="63">
        <f t="shared" si="32"/>
        <v>1</v>
      </c>
      <c r="AF33" s="63"/>
      <c r="AG33" s="229">
        <f t="shared" si="33"/>
        <v>1</v>
      </c>
      <c r="AH33" s="28" t="s">
        <v>185</v>
      </c>
      <c r="AI33" s="16">
        <v>1</v>
      </c>
      <c r="AJ33" s="19"/>
      <c r="AK33" s="19"/>
      <c r="AL33" s="20">
        <f t="shared" si="46"/>
        <v>1</v>
      </c>
      <c r="AM33" s="16"/>
      <c r="AN33" s="19"/>
      <c r="AO33" s="19"/>
      <c r="AP33" s="20">
        <f t="shared" si="47"/>
        <v>0</v>
      </c>
      <c r="AQ33" s="20"/>
      <c r="AR33" s="18">
        <f t="shared" si="48"/>
        <v>1</v>
      </c>
      <c r="AS33" s="227"/>
      <c r="AT33" s="16"/>
      <c r="AU33" s="19"/>
      <c r="AV33" s="19"/>
      <c r="AW33" s="20"/>
      <c r="AX33" s="16"/>
      <c r="AY33" s="19"/>
      <c r="AZ33" s="19"/>
      <c r="BA33" s="20"/>
      <c r="BB33" s="20"/>
      <c r="BC33" s="29"/>
    </row>
    <row r="34" spans="1:55" s="5" customFormat="1" ht="24" customHeight="1" thickBot="1" x14ac:dyDescent="0.25">
      <c r="A34" s="161" t="s">
        <v>125</v>
      </c>
      <c r="B34" s="16">
        <v>2</v>
      </c>
      <c r="C34" s="19"/>
      <c r="D34" s="19"/>
      <c r="E34" s="17">
        <f t="shared" si="44"/>
        <v>2</v>
      </c>
      <c r="F34" s="18"/>
      <c r="G34" s="19"/>
      <c r="H34" s="19"/>
      <c r="I34" s="17">
        <f t="shared" si="41"/>
        <v>0</v>
      </c>
      <c r="J34" s="17"/>
      <c r="K34" s="18">
        <f t="shared" si="45"/>
        <v>2</v>
      </c>
      <c r="L34" s="94" t="s">
        <v>124</v>
      </c>
      <c r="M34" s="69">
        <f>SUM(M27:M33)</f>
        <v>5</v>
      </c>
      <c r="N34" s="79">
        <f t="shared" ref="N34:O34" si="49">SUM(N27:N33)</f>
        <v>0</v>
      </c>
      <c r="O34" s="79">
        <f t="shared" si="49"/>
        <v>0</v>
      </c>
      <c r="P34" s="179">
        <f t="shared" si="25"/>
        <v>5</v>
      </c>
      <c r="Q34" s="69">
        <f t="shared" ref="Q34:S34" si="50">SUM(Q27:Q33)</f>
        <v>1</v>
      </c>
      <c r="R34" s="79">
        <f t="shared" si="50"/>
        <v>1</v>
      </c>
      <c r="S34" s="79">
        <f t="shared" si="50"/>
        <v>0</v>
      </c>
      <c r="T34" s="179">
        <f t="shared" si="26"/>
        <v>2</v>
      </c>
      <c r="U34" s="179">
        <f>SUM(U27:U33)</f>
        <v>0</v>
      </c>
      <c r="V34" s="174">
        <f t="shared" si="27"/>
        <v>7</v>
      </c>
      <c r="W34" s="94" t="s">
        <v>124</v>
      </c>
      <c r="X34" s="103">
        <f>SUM(X11:X33)</f>
        <v>16</v>
      </c>
      <c r="Y34" s="230">
        <f t="shared" ref="Y34:Z34" si="51">SUM(Y11:Y33)</f>
        <v>0</v>
      </c>
      <c r="Z34" s="71">
        <f t="shared" si="51"/>
        <v>4</v>
      </c>
      <c r="AA34" s="69">
        <f t="shared" si="31"/>
        <v>20</v>
      </c>
      <c r="AB34" s="103">
        <f t="shared" ref="AB34:AD34" si="52">SUM(AB11:AB33)</f>
        <v>3</v>
      </c>
      <c r="AC34" s="104">
        <f t="shared" si="52"/>
        <v>2</v>
      </c>
      <c r="AD34" s="71">
        <f t="shared" si="52"/>
        <v>0</v>
      </c>
      <c r="AE34" s="69">
        <f t="shared" si="32"/>
        <v>5</v>
      </c>
      <c r="AF34" s="69">
        <f>SUM(AF11:AF33)</f>
        <v>6</v>
      </c>
      <c r="AG34" s="180">
        <f t="shared" si="33"/>
        <v>31</v>
      </c>
      <c r="AH34" s="28" t="s">
        <v>186</v>
      </c>
      <c r="AI34" s="16">
        <v>1</v>
      </c>
      <c r="AJ34" s="19"/>
      <c r="AK34" s="19"/>
      <c r="AL34" s="20">
        <f t="shared" si="46"/>
        <v>1</v>
      </c>
      <c r="AM34" s="16"/>
      <c r="AN34" s="19"/>
      <c r="AO34" s="19"/>
      <c r="AP34" s="20">
        <f t="shared" si="47"/>
        <v>0</v>
      </c>
      <c r="AQ34" s="20"/>
      <c r="AR34" s="18">
        <f t="shared" si="48"/>
        <v>1</v>
      </c>
      <c r="AS34" s="222"/>
      <c r="AT34" s="16"/>
      <c r="AU34" s="19"/>
      <c r="AV34" s="19"/>
      <c r="AW34" s="20"/>
      <c r="AX34" s="16"/>
      <c r="AY34" s="19"/>
      <c r="AZ34" s="19"/>
      <c r="BA34" s="20"/>
      <c r="BB34" s="20"/>
      <c r="BC34" s="29"/>
    </row>
    <row r="35" spans="1:55" s="5" customFormat="1" ht="24" customHeight="1" thickTop="1" x14ac:dyDescent="0.2">
      <c r="A35" s="161" t="s">
        <v>127</v>
      </c>
      <c r="B35" s="16">
        <v>1</v>
      </c>
      <c r="C35" s="19"/>
      <c r="D35" s="19"/>
      <c r="E35" s="17">
        <f t="shared" si="44"/>
        <v>1</v>
      </c>
      <c r="F35" s="18"/>
      <c r="G35" s="19"/>
      <c r="H35" s="19"/>
      <c r="I35" s="17">
        <f t="shared" si="41"/>
        <v>0</v>
      </c>
      <c r="J35" s="17"/>
      <c r="K35" s="18">
        <f t="shared" si="45"/>
        <v>1</v>
      </c>
      <c r="L35" s="163" t="s">
        <v>139</v>
      </c>
      <c r="M35" s="16">
        <v>2</v>
      </c>
      <c r="N35" s="19"/>
      <c r="O35" s="19">
        <v>3</v>
      </c>
      <c r="P35" s="17">
        <f t="shared" si="25"/>
        <v>5</v>
      </c>
      <c r="Q35" s="18">
        <v>1</v>
      </c>
      <c r="R35" s="19"/>
      <c r="S35" s="19"/>
      <c r="T35" s="17">
        <f t="shared" si="26"/>
        <v>1</v>
      </c>
      <c r="U35" s="17">
        <v>8</v>
      </c>
      <c r="V35" s="164">
        <f t="shared" si="27"/>
        <v>14</v>
      </c>
      <c r="W35" s="37" t="s">
        <v>21</v>
      </c>
      <c r="X35" s="16">
        <v>1</v>
      </c>
      <c r="Y35" s="19"/>
      <c r="Z35" s="19"/>
      <c r="AA35" s="20">
        <f t="shared" si="31"/>
        <v>1</v>
      </c>
      <c r="AB35" s="16"/>
      <c r="AC35" s="19"/>
      <c r="AD35" s="19"/>
      <c r="AE35" s="20">
        <f t="shared" si="32"/>
        <v>0</v>
      </c>
      <c r="AF35" s="20"/>
      <c r="AG35" s="164">
        <f t="shared" si="33"/>
        <v>1</v>
      </c>
      <c r="AH35" s="28" t="s">
        <v>188</v>
      </c>
      <c r="AI35" s="16"/>
      <c r="AJ35" s="19"/>
      <c r="AK35" s="19"/>
      <c r="AL35" s="20">
        <f t="shared" si="46"/>
        <v>0</v>
      </c>
      <c r="AM35" s="16"/>
      <c r="AN35" s="19"/>
      <c r="AO35" s="19"/>
      <c r="AP35" s="20">
        <f t="shared" si="47"/>
        <v>0</v>
      </c>
      <c r="AQ35" s="20"/>
      <c r="AR35" s="18">
        <f t="shared" si="48"/>
        <v>0</v>
      </c>
      <c r="AS35" s="227" t="s">
        <v>493</v>
      </c>
      <c r="AT35" s="16">
        <v>162</v>
      </c>
      <c r="AU35" s="19">
        <v>1</v>
      </c>
      <c r="AV35" s="19">
        <v>31</v>
      </c>
      <c r="AW35" s="20">
        <f>SUM(AT35:AV35)</f>
        <v>194</v>
      </c>
      <c r="AX35" s="16">
        <v>22</v>
      </c>
      <c r="AY35" s="19">
        <v>9</v>
      </c>
      <c r="AZ35" s="19">
        <v>0</v>
      </c>
      <c r="BA35" s="20">
        <f t="shared" ref="BA35:BA47" si="53">SUM(AX35:AZ35)</f>
        <v>31</v>
      </c>
      <c r="BB35" s="20">
        <v>56</v>
      </c>
      <c r="BC35" s="29">
        <f>AW35+BA35+BB35</f>
        <v>281</v>
      </c>
    </row>
    <row r="36" spans="1:55" s="5" customFormat="1" ht="24" customHeight="1" x14ac:dyDescent="0.2">
      <c r="A36" s="204" t="s">
        <v>129</v>
      </c>
      <c r="B36" s="31"/>
      <c r="C36" s="34"/>
      <c r="D36" s="34"/>
      <c r="E36" s="76">
        <f t="shared" si="44"/>
        <v>0</v>
      </c>
      <c r="F36" s="33"/>
      <c r="G36" s="34"/>
      <c r="H36" s="34"/>
      <c r="I36" s="76">
        <f t="shared" si="41"/>
        <v>0</v>
      </c>
      <c r="J36" s="76"/>
      <c r="K36" s="33">
        <f t="shared" si="45"/>
        <v>0</v>
      </c>
      <c r="L36" s="163" t="s">
        <v>276</v>
      </c>
      <c r="M36" s="16">
        <v>3</v>
      </c>
      <c r="N36" s="19"/>
      <c r="O36" s="19"/>
      <c r="P36" s="17">
        <f t="shared" si="25"/>
        <v>3</v>
      </c>
      <c r="Q36" s="18"/>
      <c r="R36" s="19"/>
      <c r="S36" s="19"/>
      <c r="T36" s="17">
        <f t="shared" si="26"/>
        <v>0</v>
      </c>
      <c r="U36" s="17"/>
      <c r="V36" s="164">
        <f t="shared" si="27"/>
        <v>3</v>
      </c>
      <c r="W36" s="37" t="s">
        <v>23</v>
      </c>
      <c r="X36" s="16"/>
      <c r="Y36" s="19"/>
      <c r="Z36" s="19"/>
      <c r="AA36" s="20">
        <f t="shared" si="31"/>
        <v>0</v>
      </c>
      <c r="AB36" s="16"/>
      <c r="AC36" s="19"/>
      <c r="AD36" s="19"/>
      <c r="AE36" s="20">
        <f t="shared" si="32"/>
        <v>0</v>
      </c>
      <c r="AF36" s="20"/>
      <c r="AG36" s="164">
        <f t="shared" si="33"/>
        <v>0</v>
      </c>
      <c r="AH36" s="28" t="s">
        <v>191</v>
      </c>
      <c r="AI36" s="16">
        <v>1</v>
      </c>
      <c r="AJ36" s="19"/>
      <c r="AK36" s="19"/>
      <c r="AL36" s="20">
        <f t="shared" si="46"/>
        <v>1</v>
      </c>
      <c r="AM36" s="16"/>
      <c r="AN36" s="19"/>
      <c r="AO36" s="19"/>
      <c r="AP36" s="20">
        <f t="shared" si="47"/>
        <v>0</v>
      </c>
      <c r="AQ36" s="20"/>
      <c r="AR36" s="18">
        <f t="shared" si="48"/>
        <v>1</v>
      </c>
      <c r="AS36" s="222" t="s">
        <v>492</v>
      </c>
      <c r="AT36" s="16">
        <v>163</v>
      </c>
      <c r="AU36" s="19">
        <v>1</v>
      </c>
      <c r="AV36" s="19">
        <v>31</v>
      </c>
      <c r="AW36" s="20">
        <f>SUM(AT36:AV36)</f>
        <v>195</v>
      </c>
      <c r="AX36" s="16">
        <v>22</v>
      </c>
      <c r="AY36" s="19">
        <v>9</v>
      </c>
      <c r="AZ36" s="19">
        <v>0</v>
      </c>
      <c r="BA36" s="20">
        <f t="shared" si="53"/>
        <v>31</v>
      </c>
      <c r="BB36" s="20">
        <v>56</v>
      </c>
      <c r="BC36" s="29">
        <f>AW36+BA36+BB36</f>
        <v>282</v>
      </c>
    </row>
    <row r="37" spans="1:55" s="5" customFormat="1" ht="24" customHeight="1" thickBot="1" x14ac:dyDescent="0.25">
      <c r="A37" s="205" t="s">
        <v>124</v>
      </c>
      <c r="B37" s="120">
        <f>SUM(B29:B36)</f>
        <v>27</v>
      </c>
      <c r="C37" s="123">
        <f t="shared" ref="C37:D37" si="54">SUM(C29:C36)</f>
        <v>1</v>
      </c>
      <c r="D37" s="123">
        <f t="shared" si="54"/>
        <v>10</v>
      </c>
      <c r="E37" s="206">
        <f t="shared" si="44"/>
        <v>38</v>
      </c>
      <c r="F37" s="121">
        <f t="shared" ref="F37:H37" si="55">SUM(F29:F36)</f>
        <v>6</v>
      </c>
      <c r="G37" s="123">
        <f t="shared" si="55"/>
        <v>1</v>
      </c>
      <c r="H37" s="123">
        <f t="shared" si="55"/>
        <v>0</v>
      </c>
      <c r="I37" s="206">
        <f t="shared" si="41"/>
        <v>7</v>
      </c>
      <c r="J37" s="206">
        <f>SUM(J29:J36)</f>
        <v>24</v>
      </c>
      <c r="K37" s="207">
        <f t="shared" si="45"/>
        <v>69</v>
      </c>
      <c r="L37" s="163" t="s">
        <v>141</v>
      </c>
      <c r="M37" s="16">
        <v>1</v>
      </c>
      <c r="N37" s="19"/>
      <c r="O37" s="19"/>
      <c r="P37" s="17">
        <f t="shared" si="25"/>
        <v>1</v>
      </c>
      <c r="Q37" s="18"/>
      <c r="R37" s="19"/>
      <c r="S37" s="19"/>
      <c r="T37" s="17">
        <f t="shared" si="26"/>
        <v>0</v>
      </c>
      <c r="U37" s="17"/>
      <c r="V37" s="164">
        <f t="shared" si="27"/>
        <v>1</v>
      </c>
      <c r="W37" s="37" t="s">
        <v>25</v>
      </c>
      <c r="X37" s="16"/>
      <c r="Y37" s="19"/>
      <c r="Z37" s="19"/>
      <c r="AA37" s="20">
        <f t="shared" si="31"/>
        <v>0</v>
      </c>
      <c r="AB37" s="16"/>
      <c r="AC37" s="19"/>
      <c r="AD37" s="19"/>
      <c r="AE37" s="20">
        <f t="shared" si="32"/>
        <v>0</v>
      </c>
      <c r="AF37" s="20"/>
      <c r="AG37" s="164">
        <f t="shared" si="33"/>
        <v>0</v>
      </c>
      <c r="AH37" s="28" t="s">
        <v>194</v>
      </c>
      <c r="AI37" s="16">
        <v>1</v>
      </c>
      <c r="AJ37" s="19"/>
      <c r="AK37" s="19"/>
      <c r="AL37" s="20">
        <f t="shared" si="46"/>
        <v>1</v>
      </c>
      <c r="AM37" s="16"/>
      <c r="AN37" s="19"/>
      <c r="AO37" s="19"/>
      <c r="AP37" s="20">
        <f t="shared" si="47"/>
        <v>0</v>
      </c>
      <c r="AQ37" s="20">
        <v>1</v>
      </c>
      <c r="AR37" s="18">
        <f t="shared" si="48"/>
        <v>2</v>
      </c>
      <c r="AS37" s="231" t="s">
        <v>409</v>
      </c>
      <c r="AT37" s="232">
        <v>166</v>
      </c>
      <c r="AU37" s="197">
        <v>1</v>
      </c>
      <c r="AV37" s="54">
        <v>31</v>
      </c>
      <c r="AW37" s="52">
        <f t="shared" ref="AW37:AW47" si="56">SUM(AT37:AV37)</f>
        <v>198</v>
      </c>
      <c r="AX37" s="233">
        <v>22</v>
      </c>
      <c r="AY37" s="197">
        <v>9</v>
      </c>
      <c r="AZ37" s="234">
        <v>0</v>
      </c>
      <c r="BA37" s="235">
        <f t="shared" si="53"/>
        <v>31</v>
      </c>
      <c r="BB37" s="52">
        <v>56</v>
      </c>
      <c r="BC37" s="236">
        <f t="shared" ref="BC37:BC47" si="57">AW37+BA37+BB37</f>
        <v>285</v>
      </c>
    </row>
    <row r="38" spans="1:55" s="5" customFormat="1" ht="24" customHeight="1" thickTop="1" x14ac:dyDescent="0.2">
      <c r="A38" s="161" t="s">
        <v>187</v>
      </c>
      <c r="B38" s="16">
        <v>2</v>
      </c>
      <c r="C38" s="19"/>
      <c r="D38" s="19">
        <v>2</v>
      </c>
      <c r="E38" s="17">
        <f t="shared" ref="E38:E47" si="58">SUM(B38:D38)</f>
        <v>4</v>
      </c>
      <c r="F38" s="18" t="s">
        <v>232</v>
      </c>
      <c r="G38" s="19" t="s">
        <v>232</v>
      </c>
      <c r="H38" s="19" t="s">
        <v>232</v>
      </c>
      <c r="I38" s="17">
        <f t="shared" ref="I38:I47" si="59">SUM(F38:H38)</f>
        <v>0</v>
      </c>
      <c r="J38" s="17">
        <v>3</v>
      </c>
      <c r="K38" s="18">
        <f t="shared" ref="K38:K47" si="60">E38+I38+J38</f>
        <v>7</v>
      </c>
      <c r="L38" s="163" t="s">
        <v>144</v>
      </c>
      <c r="M38" s="16">
        <v>1</v>
      </c>
      <c r="N38" s="19"/>
      <c r="O38" s="19"/>
      <c r="P38" s="17">
        <f t="shared" si="25"/>
        <v>1</v>
      </c>
      <c r="Q38" s="18"/>
      <c r="R38" s="19"/>
      <c r="S38" s="19"/>
      <c r="T38" s="17">
        <f t="shared" si="26"/>
        <v>0</v>
      </c>
      <c r="U38" s="17"/>
      <c r="V38" s="164">
        <f t="shared" si="27"/>
        <v>1</v>
      </c>
      <c r="W38" s="37" t="s">
        <v>26</v>
      </c>
      <c r="X38" s="16">
        <v>1</v>
      </c>
      <c r="Y38" s="19"/>
      <c r="Z38" s="19"/>
      <c r="AA38" s="20">
        <f t="shared" si="31"/>
        <v>1</v>
      </c>
      <c r="AB38" s="16"/>
      <c r="AC38" s="19"/>
      <c r="AD38" s="19"/>
      <c r="AE38" s="20">
        <f t="shared" si="32"/>
        <v>0</v>
      </c>
      <c r="AF38" s="20"/>
      <c r="AG38" s="164">
        <f t="shared" si="33"/>
        <v>1</v>
      </c>
      <c r="AH38" s="28" t="s">
        <v>197</v>
      </c>
      <c r="AI38" s="16"/>
      <c r="AJ38" s="19"/>
      <c r="AK38" s="19"/>
      <c r="AL38" s="20">
        <f t="shared" si="46"/>
        <v>0</v>
      </c>
      <c r="AM38" s="16"/>
      <c r="AN38" s="19"/>
      <c r="AO38" s="19"/>
      <c r="AP38" s="20">
        <f t="shared" si="47"/>
        <v>0</v>
      </c>
      <c r="AQ38" s="20"/>
      <c r="AR38" s="18">
        <f t="shared" si="48"/>
        <v>0</v>
      </c>
      <c r="AS38" s="231" t="s">
        <v>393</v>
      </c>
      <c r="AT38" s="232">
        <v>168</v>
      </c>
      <c r="AU38" s="197">
        <v>1</v>
      </c>
      <c r="AV38" s="54">
        <v>32</v>
      </c>
      <c r="AW38" s="52">
        <f t="shared" si="56"/>
        <v>201</v>
      </c>
      <c r="AX38" s="233">
        <v>22</v>
      </c>
      <c r="AY38" s="197">
        <v>9</v>
      </c>
      <c r="AZ38" s="234">
        <v>0</v>
      </c>
      <c r="BA38" s="235">
        <f t="shared" si="53"/>
        <v>31</v>
      </c>
      <c r="BB38" s="52">
        <v>56</v>
      </c>
      <c r="BC38" s="236">
        <f t="shared" si="57"/>
        <v>288</v>
      </c>
    </row>
    <row r="39" spans="1:55" s="5" customFormat="1" ht="24" customHeight="1" x14ac:dyDescent="0.2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8"/>
        <v>0</v>
      </c>
      <c r="F39" s="18"/>
      <c r="G39" s="19"/>
      <c r="H39" s="19"/>
      <c r="I39" s="17">
        <f t="shared" si="59"/>
        <v>0</v>
      </c>
      <c r="J39" s="17"/>
      <c r="K39" s="18">
        <f t="shared" si="60"/>
        <v>0</v>
      </c>
      <c r="L39" s="163" t="s">
        <v>147</v>
      </c>
      <c r="M39" s="16"/>
      <c r="N39" s="19"/>
      <c r="O39" s="19"/>
      <c r="P39" s="17">
        <f t="shared" si="25"/>
        <v>0</v>
      </c>
      <c r="Q39" s="18">
        <v>1</v>
      </c>
      <c r="R39" s="19"/>
      <c r="S39" s="19"/>
      <c r="T39" s="17">
        <f t="shared" si="26"/>
        <v>1</v>
      </c>
      <c r="U39" s="17"/>
      <c r="V39" s="164">
        <f t="shared" si="27"/>
        <v>1</v>
      </c>
      <c r="W39" s="37" t="s">
        <v>28</v>
      </c>
      <c r="X39" s="16">
        <v>1</v>
      </c>
      <c r="Y39" s="19"/>
      <c r="Z39" s="19"/>
      <c r="AA39" s="20">
        <f t="shared" si="31"/>
        <v>1</v>
      </c>
      <c r="AB39" s="16"/>
      <c r="AC39" s="19">
        <v>1</v>
      </c>
      <c r="AD39" s="19"/>
      <c r="AE39" s="20">
        <f t="shared" si="32"/>
        <v>1</v>
      </c>
      <c r="AF39" s="20"/>
      <c r="AG39" s="164">
        <f t="shared" si="33"/>
        <v>2</v>
      </c>
      <c r="AH39" s="28" t="s">
        <v>200</v>
      </c>
      <c r="AI39" s="16">
        <v>1</v>
      </c>
      <c r="AJ39" s="19"/>
      <c r="AK39" s="19"/>
      <c r="AL39" s="20">
        <f t="shared" si="46"/>
        <v>1</v>
      </c>
      <c r="AM39" s="16"/>
      <c r="AN39" s="19"/>
      <c r="AO39" s="19"/>
      <c r="AP39" s="20">
        <f t="shared" si="47"/>
        <v>0</v>
      </c>
      <c r="AQ39" s="20"/>
      <c r="AR39" s="18">
        <f t="shared" si="48"/>
        <v>1</v>
      </c>
      <c r="AS39" s="231" t="s">
        <v>373</v>
      </c>
      <c r="AT39" s="232">
        <v>167</v>
      </c>
      <c r="AU39" s="197">
        <v>1</v>
      </c>
      <c r="AV39" s="54">
        <v>33</v>
      </c>
      <c r="AW39" s="52">
        <f t="shared" si="56"/>
        <v>201</v>
      </c>
      <c r="AX39" s="233">
        <v>23</v>
      </c>
      <c r="AY39" s="197">
        <v>9</v>
      </c>
      <c r="AZ39" s="234">
        <v>0</v>
      </c>
      <c r="BA39" s="235">
        <f t="shared" si="53"/>
        <v>32</v>
      </c>
      <c r="BB39" s="52">
        <v>56</v>
      </c>
      <c r="BC39" s="236">
        <f t="shared" si="57"/>
        <v>289</v>
      </c>
    </row>
    <row r="40" spans="1:55" s="5" customFormat="1" ht="24" customHeight="1" x14ac:dyDescent="0.2">
      <c r="A40" s="161" t="s">
        <v>192</v>
      </c>
      <c r="B40" s="16">
        <v>1</v>
      </c>
      <c r="C40" s="19"/>
      <c r="D40" s="19"/>
      <c r="E40" s="17">
        <f t="shared" si="58"/>
        <v>1</v>
      </c>
      <c r="F40" s="18" t="s">
        <v>232</v>
      </c>
      <c r="G40" s="19" t="s">
        <v>232</v>
      </c>
      <c r="H40" s="19" t="s">
        <v>232</v>
      </c>
      <c r="I40" s="17">
        <f t="shared" si="59"/>
        <v>0</v>
      </c>
      <c r="J40" s="17"/>
      <c r="K40" s="18">
        <f t="shared" si="60"/>
        <v>1</v>
      </c>
      <c r="L40" s="163" t="s">
        <v>148</v>
      </c>
      <c r="M40" s="16"/>
      <c r="N40" s="19"/>
      <c r="O40" s="19"/>
      <c r="P40" s="17">
        <f t="shared" si="25"/>
        <v>0</v>
      </c>
      <c r="Q40" s="18"/>
      <c r="R40" s="19"/>
      <c r="S40" s="19"/>
      <c r="T40" s="17">
        <f t="shared" si="26"/>
        <v>0</v>
      </c>
      <c r="U40" s="17"/>
      <c r="V40" s="164">
        <f t="shared" si="27"/>
        <v>0</v>
      </c>
      <c r="W40" s="37" t="s">
        <v>150</v>
      </c>
      <c r="X40" s="16"/>
      <c r="Y40" s="19"/>
      <c r="Z40" s="19"/>
      <c r="AA40" s="20">
        <f t="shared" si="31"/>
        <v>0</v>
      </c>
      <c r="AB40" s="16"/>
      <c r="AC40" s="19"/>
      <c r="AD40" s="19"/>
      <c r="AE40" s="20">
        <f t="shared" si="32"/>
        <v>0</v>
      </c>
      <c r="AF40" s="20"/>
      <c r="AG40" s="164">
        <f t="shared" si="33"/>
        <v>0</v>
      </c>
      <c r="AH40" s="28" t="s">
        <v>203</v>
      </c>
      <c r="AI40" s="16">
        <v>1</v>
      </c>
      <c r="AJ40" s="19"/>
      <c r="AK40" s="19"/>
      <c r="AL40" s="20">
        <f t="shared" si="46"/>
        <v>1</v>
      </c>
      <c r="AM40" s="16"/>
      <c r="AN40" s="19"/>
      <c r="AO40" s="19"/>
      <c r="AP40" s="20">
        <f t="shared" si="47"/>
        <v>0</v>
      </c>
      <c r="AQ40" s="20"/>
      <c r="AR40" s="18">
        <f t="shared" si="48"/>
        <v>1</v>
      </c>
      <c r="AS40" s="237" t="s">
        <v>371</v>
      </c>
      <c r="AT40" s="238">
        <v>169</v>
      </c>
      <c r="AU40" s="239">
        <v>1</v>
      </c>
      <c r="AV40" s="239">
        <v>33</v>
      </c>
      <c r="AW40" s="240">
        <f t="shared" si="56"/>
        <v>203</v>
      </c>
      <c r="AX40" s="238">
        <v>23</v>
      </c>
      <c r="AY40" s="239">
        <v>9</v>
      </c>
      <c r="AZ40" s="239">
        <v>0</v>
      </c>
      <c r="BA40" s="240">
        <f t="shared" si="53"/>
        <v>32</v>
      </c>
      <c r="BB40" s="240">
        <v>56</v>
      </c>
      <c r="BC40" s="241">
        <f t="shared" si="57"/>
        <v>291</v>
      </c>
    </row>
    <row r="41" spans="1:55" s="5" customFormat="1" ht="24" customHeight="1" x14ac:dyDescent="0.2">
      <c r="A41" s="161" t="s">
        <v>195</v>
      </c>
      <c r="B41" s="16"/>
      <c r="C41" s="19"/>
      <c r="D41" s="19"/>
      <c r="E41" s="17">
        <f t="shared" si="58"/>
        <v>0</v>
      </c>
      <c r="F41" s="18"/>
      <c r="G41" s="19"/>
      <c r="H41" s="19"/>
      <c r="I41" s="17">
        <f t="shared" si="59"/>
        <v>0</v>
      </c>
      <c r="J41" s="17"/>
      <c r="K41" s="18">
        <f t="shared" si="60"/>
        <v>0</v>
      </c>
      <c r="L41" s="163" t="s">
        <v>153</v>
      </c>
      <c r="M41" s="16">
        <v>1</v>
      </c>
      <c r="N41" s="19"/>
      <c r="O41" s="19"/>
      <c r="P41" s="17">
        <f t="shared" si="25"/>
        <v>1</v>
      </c>
      <c r="Q41" s="18"/>
      <c r="R41" s="19"/>
      <c r="S41" s="19"/>
      <c r="T41" s="17">
        <f t="shared" si="26"/>
        <v>0</v>
      </c>
      <c r="U41" s="17"/>
      <c r="V41" s="164">
        <f t="shared" si="27"/>
        <v>1</v>
      </c>
      <c r="W41" s="37" t="s">
        <v>30</v>
      </c>
      <c r="X41" s="16">
        <v>1</v>
      </c>
      <c r="Y41" s="19"/>
      <c r="Z41" s="19"/>
      <c r="AA41" s="20">
        <f t="shared" si="31"/>
        <v>1</v>
      </c>
      <c r="AB41" s="16"/>
      <c r="AC41" s="19"/>
      <c r="AD41" s="19"/>
      <c r="AE41" s="20">
        <f t="shared" si="32"/>
        <v>0</v>
      </c>
      <c r="AF41" s="20"/>
      <c r="AG41" s="164">
        <f t="shared" si="33"/>
        <v>1</v>
      </c>
      <c r="AH41" s="28" t="s">
        <v>206</v>
      </c>
      <c r="AI41" s="16">
        <v>1</v>
      </c>
      <c r="AJ41" s="19"/>
      <c r="AK41" s="19"/>
      <c r="AL41" s="20">
        <f t="shared" si="46"/>
        <v>1</v>
      </c>
      <c r="AM41" s="16"/>
      <c r="AN41" s="19"/>
      <c r="AO41" s="19"/>
      <c r="AP41" s="20">
        <f t="shared" si="47"/>
        <v>0</v>
      </c>
      <c r="AQ41" s="20"/>
      <c r="AR41" s="18">
        <f t="shared" si="48"/>
        <v>1</v>
      </c>
      <c r="AS41" s="91" t="s">
        <v>365</v>
      </c>
      <c r="AT41" s="16">
        <v>172</v>
      </c>
      <c r="AU41" s="19">
        <v>1</v>
      </c>
      <c r="AV41" s="19">
        <v>33</v>
      </c>
      <c r="AW41" s="20">
        <f t="shared" si="56"/>
        <v>206</v>
      </c>
      <c r="AX41" s="16">
        <v>23</v>
      </c>
      <c r="AY41" s="19">
        <v>9</v>
      </c>
      <c r="AZ41" s="19">
        <v>0</v>
      </c>
      <c r="BA41" s="20">
        <f t="shared" si="53"/>
        <v>32</v>
      </c>
      <c r="BB41" s="20">
        <v>56</v>
      </c>
      <c r="BC41" s="164">
        <f t="shared" si="57"/>
        <v>294</v>
      </c>
    </row>
    <row r="42" spans="1:55" s="5" customFormat="1" ht="24" customHeight="1" x14ac:dyDescent="0.2">
      <c r="A42" s="161" t="s">
        <v>198</v>
      </c>
      <c r="B42" s="16">
        <v>1</v>
      </c>
      <c r="C42" s="19"/>
      <c r="D42" s="19"/>
      <c r="E42" s="17">
        <f t="shared" si="58"/>
        <v>1</v>
      </c>
      <c r="F42" s="18"/>
      <c r="G42" s="19"/>
      <c r="H42" s="19"/>
      <c r="I42" s="17">
        <f t="shared" si="59"/>
        <v>0</v>
      </c>
      <c r="J42" s="17"/>
      <c r="K42" s="18">
        <f t="shared" si="60"/>
        <v>1</v>
      </c>
      <c r="L42" s="163" t="s">
        <v>160</v>
      </c>
      <c r="M42" s="16"/>
      <c r="N42" s="19"/>
      <c r="O42" s="19"/>
      <c r="P42" s="17">
        <f t="shared" si="25"/>
        <v>0</v>
      </c>
      <c r="Q42" s="18"/>
      <c r="R42" s="19"/>
      <c r="S42" s="19"/>
      <c r="T42" s="17">
        <f t="shared" si="26"/>
        <v>0</v>
      </c>
      <c r="U42" s="17"/>
      <c r="V42" s="164">
        <f t="shared" si="27"/>
        <v>0</v>
      </c>
      <c r="W42" s="93" t="s">
        <v>31</v>
      </c>
      <c r="X42" s="56">
        <v>1</v>
      </c>
      <c r="Y42" s="59"/>
      <c r="Z42" s="59"/>
      <c r="AA42" s="57">
        <f t="shared" si="31"/>
        <v>1</v>
      </c>
      <c r="AB42" s="56"/>
      <c r="AC42" s="59"/>
      <c r="AD42" s="59"/>
      <c r="AE42" s="57">
        <f t="shared" si="32"/>
        <v>0</v>
      </c>
      <c r="AF42" s="57"/>
      <c r="AG42" s="171">
        <f t="shared" si="33"/>
        <v>1</v>
      </c>
      <c r="AH42" s="28" t="s">
        <v>208</v>
      </c>
      <c r="AI42" s="16">
        <v>1</v>
      </c>
      <c r="AJ42" s="19"/>
      <c r="AK42" s="19"/>
      <c r="AL42" s="20">
        <f t="shared" si="46"/>
        <v>1</v>
      </c>
      <c r="AM42" s="16"/>
      <c r="AN42" s="19"/>
      <c r="AO42" s="19"/>
      <c r="AP42" s="20">
        <f t="shared" si="47"/>
        <v>0</v>
      </c>
      <c r="AQ42" s="20"/>
      <c r="AR42" s="18">
        <f t="shared" si="48"/>
        <v>1</v>
      </c>
      <c r="AS42" s="91" t="s">
        <v>360</v>
      </c>
      <c r="AT42" s="16">
        <v>172</v>
      </c>
      <c r="AU42" s="19">
        <v>1</v>
      </c>
      <c r="AV42" s="19">
        <v>34</v>
      </c>
      <c r="AW42" s="20">
        <f t="shared" si="56"/>
        <v>207</v>
      </c>
      <c r="AX42" s="16">
        <v>23</v>
      </c>
      <c r="AY42" s="19">
        <v>9</v>
      </c>
      <c r="AZ42" s="19">
        <v>0</v>
      </c>
      <c r="BA42" s="20">
        <f t="shared" si="53"/>
        <v>32</v>
      </c>
      <c r="BB42" s="20">
        <v>57</v>
      </c>
      <c r="BC42" s="164">
        <f t="shared" si="57"/>
        <v>296</v>
      </c>
    </row>
    <row r="43" spans="1:55" s="5" customFormat="1" ht="24" customHeight="1" thickBot="1" x14ac:dyDescent="0.25">
      <c r="A43" s="161" t="s">
        <v>201</v>
      </c>
      <c r="B43" s="16"/>
      <c r="C43" s="19"/>
      <c r="D43" s="19"/>
      <c r="E43" s="17">
        <f t="shared" si="58"/>
        <v>0</v>
      </c>
      <c r="F43" s="18" t="s">
        <v>230</v>
      </c>
      <c r="G43" s="19">
        <v>1</v>
      </c>
      <c r="H43" s="19"/>
      <c r="I43" s="17">
        <f t="shared" si="59"/>
        <v>1</v>
      </c>
      <c r="J43" s="17"/>
      <c r="K43" s="18">
        <f t="shared" si="60"/>
        <v>1</v>
      </c>
      <c r="L43" s="163" t="s">
        <v>164</v>
      </c>
      <c r="M43" s="16">
        <v>1</v>
      </c>
      <c r="N43" s="19"/>
      <c r="O43" s="19"/>
      <c r="P43" s="17">
        <f t="shared" si="25"/>
        <v>1</v>
      </c>
      <c r="Q43" s="18"/>
      <c r="R43" s="19"/>
      <c r="S43" s="19"/>
      <c r="T43" s="17">
        <f t="shared" si="26"/>
        <v>0</v>
      </c>
      <c r="U43" s="17"/>
      <c r="V43" s="164">
        <f t="shared" si="27"/>
        <v>1</v>
      </c>
      <c r="W43" s="94" t="s">
        <v>124</v>
      </c>
      <c r="X43" s="242">
        <f>SUM(X35:X42)</f>
        <v>5</v>
      </c>
      <c r="Y43" s="243">
        <f t="shared" ref="Y43:Z43" si="61">SUM(Y35:Y42)</f>
        <v>0</v>
      </c>
      <c r="Z43" s="71">
        <f t="shared" si="61"/>
        <v>0</v>
      </c>
      <c r="AA43" s="69">
        <f t="shared" si="31"/>
        <v>5</v>
      </c>
      <c r="AB43" s="242">
        <f t="shared" ref="AB43:AD43" si="62">SUM(AB35:AB42)</f>
        <v>0</v>
      </c>
      <c r="AC43" s="243">
        <f t="shared" si="62"/>
        <v>1</v>
      </c>
      <c r="AD43" s="71">
        <f t="shared" si="62"/>
        <v>0</v>
      </c>
      <c r="AE43" s="69">
        <f t="shared" si="32"/>
        <v>1</v>
      </c>
      <c r="AF43" s="69">
        <f>SUM(AF35:AF42)</f>
        <v>0</v>
      </c>
      <c r="AG43" s="180">
        <f t="shared" si="33"/>
        <v>6</v>
      </c>
      <c r="AH43" s="28" t="s">
        <v>210</v>
      </c>
      <c r="AI43" s="16">
        <v>1</v>
      </c>
      <c r="AJ43" s="19"/>
      <c r="AK43" s="19"/>
      <c r="AL43" s="20">
        <f t="shared" si="46"/>
        <v>1</v>
      </c>
      <c r="AM43" s="16"/>
      <c r="AN43" s="19"/>
      <c r="AO43" s="19"/>
      <c r="AP43" s="20">
        <f t="shared" si="47"/>
        <v>0</v>
      </c>
      <c r="AQ43" s="20"/>
      <c r="AR43" s="18">
        <f t="shared" si="48"/>
        <v>1</v>
      </c>
      <c r="AS43" s="91" t="s">
        <v>359</v>
      </c>
      <c r="AT43" s="16">
        <v>176</v>
      </c>
      <c r="AU43" s="19">
        <v>1</v>
      </c>
      <c r="AV43" s="19">
        <v>34</v>
      </c>
      <c r="AW43" s="20">
        <f t="shared" si="56"/>
        <v>211</v>
      </c>
      <c r="AX43" s="16">
        <v>24</v>
      </c>
      <c r="AY43" s="19">
        <v>9</v>
      </c>
      <c r="AZ43" s="19">
        <v>0</v>
      </c>
      <c r="BA43" s="20">
        <f t="shared" si="53"/>
        <v>33</v>
      </c>
      <c r="BB43" s="20">
        <v>58</v>
      </c>
      <c r="BC43" s="164">
        <f t="shared" si="57"/>
        <v>302</v>
      </c>
    </row>
    <row r="44" spans="1:55" s="5" customFormat="1" ht="24" customHeight="1" thickTop="1" x14ac:dyDescent="0.2">
      <c r="A44" s="161" t="s">
        <v>202</v>
      </c>
      <c r="B44" s="16"/>
      <c r="C44" s="19"/>
      <c r="D44" s="19"/>
      <c r="E44" s="17">
        <f t="shared" si="58"/>
        <v>0</v>
      </c>
      <c r="F44" s="18" t="s">
        <v>230</v>
      </c>
      <c r="G44" s="19">
        <v>1</v>
      </c>
      <c r="H44" s="19"/>
      <c r="I44" s="17">
        <f t="shared" si="59"/>
        <v>1</v>
      </c>
      <c r="J44" s="17"/>
      <c r="K44" s="18">
        <f t="shared" si="60"/>
        <v>1</v>
      </c>
      <c r="L44" s="163" t="s">
        <v>168</v>
      </c>
      <c r="M44" s="16">
        <v>1</v>
      </c>
      <c r="N44" s="19"/>
      <c r="O44" s="19"/>
      <c r="P44" s="17">
        <f t="shared" si="25"/>
        <v>1</v>
      </c>
      <c r="Q44" s="18"/>
      <c r="R44" s="19"/>
      <c r="S44" s="19"/>
      <c r="T44" s="17">
        <f t="shared" si="26"/>
        <v>0</v>
      </c>
      <c r="U44" s="17"/>
      <c r="V44" s="164">
        <f t="shared" si="27"/>
        <v>1</v>
      </c>
      <c r="W44" s="37" t="s">
        <v>34</v>
      </c>
      <c r="X44" s="16"/>
      <c r="Y44" s="19"/>
      <c r="Z44" s="19">
        <v>1</v>
      </c>
      <c r="AA44" s="20">
        <f t="shared" si="31"/>
        <v>1</v>
      </c>
      <c r="AB44" s="16"/>
      <c r="AC44" s="19"/>
      <c r="AD44" s="19"/>
      <c r="AE44" s="20">
        <f t="shared" si="32"/>
        <v>0</v>
      </c>
      <c r="AF44" s="20">
        <v>1</v>
      </c>
      <c r="AG44" s="164">
        <f t="shared" si="33"/>
        <v>2</v>
      </c>
      <c r="AH44" s="28" t="s">
        <v>287</v>
      </c>
      <c r="AI44" s="16"/>
      <c r="AJ44" s="19"/>
      <c r="AK44" s="19"/>
      <c r="AL44" s="20">
        <f t="shared" si="46"/>
        <v>0</v>
      </c>
      <c r="AM44" s="16"/>
      <c r="AN44" s="19"/>
      <c r="AO44" s="19"/>
      <c r="AP44" s="20">
        <f t="shared" si="47"/>
        <v>0</v>
      </c>
      <c r="AQ44" s="20"/>
      <c r="AR44" s="18">
        <f t="shared" si="48"/>
        <v>0</v>
      </c>
      <c r="AS44" s="91" t="s">
        <v>358</v>
      </c>
      <c r="AT44" s="16">
        <v>180</v>
      </c>
      <c r="AU44" s="19">
        <v>1</v>
      </c>
      <c r="AV44" s="19">
        <v>34</v>
      </c>
      <c r="AW44" s="20">
        <f t="shared" si="56"/>
        <v>215</v>
      </c>
      <c r="AX44" s="16">
        <v>23</v>
      </c>
      <c r="AY44" s="19">
        <v>9</v>
      </c>
      <c r="AZ44" s="19">
        <v>0</v>
      </c>
      <c r="BA44" s="20">
        <f t="shared" si="53"/>
        <v>32</v>
      </c>
      <c r="BB44" s="20">
        <v>58</v>
      </c>
      <c r="BC44" s="164">
        <f t="shared" si="57"/>
        <v>305</v>
      </c>
    </row>
    <row r="45" spans="1:55" s="5" customFormat="1" ht="24" customHeight="1" x14ac:dyDescent="0.2">
      <c r="A45" s="161" t="s">
        <v>204</v>
      </c>
      <c r="B45" s="16"/>
      <c r="C45" s="19"/>
      <c r="D45" s="19"/>
      <c r="E45" s="17">
        <f t="shared" si="58"/>
        <v>0</v>
      </c>
      <c r="F45" s="18" t="s">
        <v>230</v>
      </c>
      <c r="G45" s="19">
        <v>1</v>
      </c>
      <c r="H45" s="19"/>
      <c r="I45" s="17">
        <f t="shared" si="59"/>
        <v>1</v>
      </c>
      <c r="J45" s="17"/>
      <c r="K45" s="18">
        <f t="shared" si="60"/>
        <v>1</v>
      </c>
      <c r="L45" s="175" t="s">
        <v>170</v>
      </c>
      <c r="M45" s="31">
        <v>1</v>
      </c>
      <c r="N45" s="34"/>
      <c r="O45" s="34"/>
      <c r="P45" s="76">
        <f t="shared" si="25"/>
        <v>1</v>
      </c>
      <c r="Q45" s="33"/>
      <c r="R45" s="34"/>
      <c r="S45" s="34"/>
      <c r="T45" s="76">
        <f t="shared" si="26"/>
        <v>0</v>
      </c>
      <c r="U45" s="76"/>
      <c r="V45" s="177">
        <f t="shared" si="27"/>
        <v>1</v>
      </c>
      <c r="W45" s="37" t="s">
        <v>36</v>
      </c>
      <c r="X45" s="16"/>
      <c r="Y45" s="19"/>
      <c r="Z45" s="19"/>
      <c r="AA45" s="20">
        <f t="shared" si="31"/>
        <v>0</v>
      </c>
      <c r="AB45" s="16"/>
      <c r="AC45" s="19"/>
      <c r="AD45" s="19"/>
      <c r="AE45" s="20">
        <f t="shared" si="32"/>
        <v>0</v>
      </c>
      <c r="AF45" s="20"/>
      <c r="AG45" s="164">
        <f t="shared" si="33"/>
        <v>0</v>
      </c>
      <c r="AH45" s="30" t="s">
        <v>299</v>
      </c>
      <c r="AI45" s="16">
        <v>1</v>
      </c>
      <c r="AJ45" s="19"/>
      <c r="AK45" s="19"/>
      <c r="AL45" s="20">
        <f t="shared" si="46"/>
        <v>1</v>
      </c>
      <c r="AM45" s="16"/>
      <c r="AN45" s="19"/>
      <c r="AO45" s="19"/>
      <c r="AP45" s="20">
        <f t="shared" si="47"/>
        <v>0</v>
      </c>
      <c r="AQ45" s="20"/>
      <c r="AR45" s="18">
        <f t="shared" si="48"/>
        <v>1</v>
      </c>
      <c r="AS45" s="91" t="s">
        <v>357</v>
      </c>
      <c r="AT45" s="16">
        <v>185</v>
      </c>
      <c r="AU45" s="19">
        <v>1</v>
      </c>
      <c r="AV45" s="19">
        <v>36</v>
      </c>
      <c r="AW45" s="20">
        <f t="shared" si="56"/>
        <v>222</v>
      </c>
      <c r="AX45" s="16">
        <v>23</v>
      </c>
      <c r="AY45" s="19">
        <v>10</v>
      </c>
      <c r="AZ45" s="19">
        <v>1</v>
      </c>
      <c r="BA45" s="20">
        <f t="shared" si="53"/>
        <v>34</v>
      </c>
      <c r="BB45" s="20">
        <v>58</v>
      </c>
      <c r="BC45" s="164">
        <f t="shared" si="57"/>
        <v>314</v>
      </c>
    </row>
    <row r="46" spans="1:55" s="5" customFormat="1" ht="24" customHeight="1" thickBot="1" x14ac:dyDescent="0.25">
      <c r="A46" s="161" t="s">
        <v>207</v>
      </c>
      <c r="B46" s="16"/>
      <c r="C46" s="19"/>
      <c r="D46" s="19"/>
      <c r="E46" s="17">
        <f t="shared" si="58"/>
        <v>0</v>
      </c>
      <c r="F46" s="18"/>
      <c r="G46" s="19"/>
      <c r="H46" s="19"/>
      <c r="I46" s="17">
        <f t="shared" si="59"/>
        <v>0</v>
      </c>
      <c r="J46" s="17"/>
      <c r="K46" s="18">
        <f t="shared" si="60"/>
        <v>0</v>
      </c>
      <c r="L46" s="178" t="s">
        <v>124</v>
      </c>
      <c r="M46" s="120">
        <f>SUM(M35:M45)</f>
        <v>11</v>
      </c>
      <c r="N46" s="123">
        <f t="shared" ref="N46:O46" si="63">SUM(N35:N45)</f>
        <v>0</v>
      </c>
      <c r="O46" s="123">
        <f t="shared" si="63"/>
        <v>3</v>
      </c>
      <c r="P46" s="206">
        <f t="shared" si="25"/>
        <v>14</v>
      </c>
      <c r="Q46" s="121">
        <f t="shared" ref="Q46:S46" si="64">SUM(Q35:Q45)</f>
        <v>2</v>
      </c>
      <c r="R46" s="123">
        <f t="shared" si="64"/>
        <v>0</v>
      </c>
      <c r="S46" s="123">
        <f t="shared" si="64"/>
        <v>0</v>
      </c>
      <c r="T46" s="206">
        <f t="shared" si="26"/>
        <v>2</v>
      </c>
      <c r="U46" s="206">
        <f>SUM(U35:U45)</f>
        <v>8</v>
      </c>
      <c r="V46" s="211">
        <f t="shared" si="27"/>
        <v>24</v>
      </c>
      <c r="W46" s="37" t="s">
        <v>163</v>
      </c>
      <c r="X46" s="16">
        <v>1</v>
      </c>
      <c r="Y46" s="19"/>
      <c r="Z46" s="19"/>
      <c r="AA46" s="20">
        <f t="shared" si="31"/>
        <v>1</v>
      </c>
      <c r="AB46" s="16"/>
      <c r="AC46" s="19"/>
      <c r="AD46" s="19"/>
      <c r="AE46" s="20">
        <f t="shared" si="32"/>
        <v>0</v>
      </c>
      <c r="AF46" s="20"/>
      <c r="AG46" s="164">
        <f t="shared" si="33"/>
        <v>1</v>
      </c>
      <c r="AH46" s="125" t="s">
        <v>288</v>
      </c>
      <c r="AI46" s="16">
        <v>1</v>
      </c>
      <c r="AJ46" s="19"/>
      <c r="AK46" s="19"/>
      <c r="AL46" s="20">
        <f t="shared" si="46"/>
        <v>1</v>
      </c>
      <c r="AM46" s="16"/>
      <c r="AN46" s="19"/>
      <c r="AO46" s="19"/>
      <c r="AP46" s="20">
        <f t="shared" si="47"/>
        <v>0</v>
      </c>
      <c r="AQ46" s="20"/>
      <c r="AR46" s="18">
        <f t="shared" si="48"/>
        <v>1</v>
      </c>
      <c r="AS46" s="91" t="s">
        <v>356</v>
      </c>
      <c r="AT46" s="16">
        <v>190</v>
      </c>
      <c r="AU46" s="19">
        <v>1</v>
      </c>
      <c r="AV46" s="19">
        <v>36</v>
      </c>
      <c r="AW46" s="20">
        <f t="shared" si="56"/>
        <v>227</v>
      </c>
      <c r="AX46" s="16">
        <v>21</v>
      </c>
      <c r="AY46" s="19">
        <v>11</v>
      </c>
      <c r="AZ46" s="19">
        <v>3</v>
      </c>
      <c r="BA46" s="20">
        <f t="shared" si="53"/>
        <v>35</v>
      </c>
      <c r="BB46" s="20">
        <v>57</v>
      </c>
      <c r="BC46" s="164">
        <f t="shared" si="57"/>
        <v>319</v>
      </c>
    </row>
    <row r="47" spans="1:55" s="5" customFormat="1" ht="24" customHeight="1" thickTop="1" thickBot="1" x14ac:dyDescent="0.25">
      <c r="A47" s="212" t="s">
        <v>209</v>
      </c>
      <c r="B47" s="134"/>
      <c r="C47" s="136"/>
      <c r="D47" s="136"/>
      <c r="E47" s="213">
        <f t="shared" si="58"/>
        <v>0</v>
      </c>
      <c r="F47" s="135"/>
      <c r="G47" s="136"/>
      <c r="H47" s="136"/>
      <c r="I47" s="213">
        <f t="shared" si="59"/>
        <v>0</v>
      </c>
      <c r="J47" s="213"/>
      <c r="K47" s="135">
        <f t="shared" si="60"/>
        <v>0</v>
      </c>
      <c r="L47" s="214" t="s">
        <v>172</v>
      </c>
      <c r="M47" s="134">
        <v>1</v>
      </c>
      <c r="N47" s="136"/>
      <c r="O47" s="136"/>
      <c r="P47" s="213">
        <f t="shared" si="25"/>
        <v>1</v>
      </c>
      <c r="Q47" s="135"/>
      <c r="R47" s="136"/>
      <c r="S47" s="136"/>
      <c r="T47" s="213">
        <f t="shared" si="26"/>
        <v>0</v>
      </c>
      <c r="U47" s="213"/>
      <c r="V47" s="215">
        <f t="shared" si="27"/>
        <v>1</v>
      </c>
      <c r="W47" s="133" t="s">
        <v>165</v>
      </c>
      <c r="X47" s="134"/>
      <c r="Y47" s="136"/>
      <c r="Z47" s="136"/>
      <c r="AA47" s="131">
        <f t="shared" si="31"/>
        <v>0</v>
      </c>
      <c r="AB47" s="134"/>
      <c r="AC47" s="136"/>
      <c r="AD47" s="136"/>
      <c r="AE47" s="131">
        <f t="shared" si="32"/>
        <v>0</v>
      </c>
      <c r="AF47" s="131"/>
      <c r="AG47" s="215">
        <f t="shared" si="33"/>
        <v>0</v>
      </c>
      <c r="AH47" s="137" t="s">
        <v>300</v>
      </c>
      <c r="AI47" s="138"/>
      <c r="AJ47" s="141"/>
      <c r="AK47" s="141"/>
      <c r="AL47" s="139">
        <f t="shared" si="46"/>
        <v>0</v>
      </c>
      <c r="AM47" s="138"/>
      <c r="AN47" s="141"/>
      <c r="AO47" s="141"/>
      <c r="AP47" s="139">
        <f t="shared" si="47"/>
        <v>0</v>
      </c>
      <c r="AQ47" s="139"/>
      <c r="AR47" s="140">
        <f t="shared" si="48"/>
        <v>0</v>
      </c>
      <c r="AS47" s="143" t="s">
        <v>355</v>
      </c>
      <c r="AT47" s="127">
        <v>192</v>
      </c>
      <c r="AU47" s="130">
        <v>1</v>
      </c>
      <c r="AV47" s="130">
        <v>37</v>
      </c>
      <c r="AW47" s="128">
        <f t="shared" si="56"/>
        <v>230</v>
      </c>
      <c r="AX47" s="127">
        <v>24</v>
      </c>
      <c r="AY47" s="130">
        <v>11</v>
      </c>
      <c r="AZ47" s="130">
        <v>3</v>
      </c>
      <c r="BA47" s="128">
        <f t="shared" si="53"/>
        <v>38</v>
      </c>
      <c r="BB47" s="128">
        <v>57</v>
      </c>
      <c r="BC47" s="244">
        <f t="shared" si="57"/>
        <v>325</v>
      </c>
    </row>
    <row r="48" spans="1:55" s="5" customFormat="1" ht="24" customHeight="1" x14ac:dyDescent="0.2">
      <c r="A48" s="1272" t="s">
        <v>429</v>
      </c>
      <c r="B48" s="1272"/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2"/>
      <c r="Y48" s="1272"/>
      <c r="Z48" s="1272"/>
      <c r="AA48" s="1272"/>
      <c r="AB48" s="1272"/>
      <c r="AC48" s="1272"/>
      <c r="AD48" s="1272"/>
      <c r="AE48" s="1272"/>
      <c r="AF48" s="1272"/>
      <c r="AG48" s="1272"/>
      <c r="AH48" s="1272"/>
    </row>
    <row r="49" spans="1:44" ht="24" customHeight="1" x14ac:dyDescent="0.5">
      <c r="A49" s="1273" t="s">
        <v>430</v>
      </c>
      <c r="B49" s="1273"/>
      <c r="C49" s="1273"/>
      <c r="D49" s="1273"/>
      <c r="E49" s="1273"/>
      <c r="F49" s="1273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3"/>
      <c r="U49" s="1273"/>
      <c r="V49" s="1273"/>
      <c r="W49" s="1273"/>
      <c r="X49" s="1273"/>
      <c r="Y49" s="1273"/>
      <c r="Z49" s="1273"/>
      <c r="AA49" s="1273"/>
      <c r="AB49" s="1273"/>
      <c r="AC49" s="1273"/>
      <c r="AD49" s="1273"/>
      <c r="AE49" s="1273"/>
      <c r="AF49" s="1273"/>
      <c r="AG49" s="1273"/>
      <c r="AH49" s="1273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24" customHeight="1" x14ac:dyDescent="0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44" ht="24" customHeight="1" x14ac:dyDescent="0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44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44" ht="24" customHeight="1" x14ac:dyDescent="0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44" ht="24" customHeight="1" x14ac:dyDescent="0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44" ht="24" customHeight="1" x14ac:dyDescent="0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44" ht="24" customHeight="1" x14ac:dyDescent="0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44" ht="24" customHeight="1" x14ac:dyDescent="0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44" ht="24" customHeight="1" x14ac:dyDescent="0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44" ht="24" customHeight="1" x14ac:dyDescent="0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8" spans="2:44" ht="24" customHeight="1" x14ac:dyDescent="0.5"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2:44" ht="24" customHeight="1" x14ac:dyDescent="0.5"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</row>
    <row r="73" spans="2:44" ht="24" customHeight="1" x14ac:dyDescent="0.5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</row>
    <row r="74" spans="2:44" ht="24" customHeight="1" x14ac:dyDescent="0.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</row>
  </sheetData>
  <mergeCells count="23">
    <mergeCell ref="AR2:AR3"/>
    <mergeCell ref="AM2:AP2"/>
    <mergeCell ref="W2:W3"/>
    <mergeCell ref="K2:K3"/>
    <mergeCell ref="AH2:AH3"/>
    <mergeCell ref="AI2:AL2"/>
    <mergeCell ref="AB2:AE2"/>
    <mergeCell ref="A48:AH48"/>
    <mergeCell ref="A49:AH49"/>
    <mergeCell ref="A1:BC1"/>
    <mergeCell ref="L2:L3"/>
    <mergeCell ref="M2:P2"/>
    <mergeCell ref="Q2:T2"/>
    <mergeCell ref="V2:V3"/>
    <mergeCell ref="BC2:BC3"/>
    <mergeCell ref="AT2:AW2"/>
    <mergeCell ref="AS2:AS3"/>
    <mergeCell ref="AX2:BA2"/>
    <mergeCell ref="F2:I2"/>
    <mergeCell ref="A2:A3"/>
    <mergeCell ref="B2:E2"/>
    <mergeCell ref="AG2:AG3"/>
    <mergeCell ref="X2:AA2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6"/>
  <sheetViews>
    <sheetView topLeftCell="A5" zoomScale="40" zoomScaleNormal="40" workbookViewId="0">
      <selection activeCell="D38" sqref="D38:D39"/>
    </sheetView>
  </sheetViews>
  <sheetFormatPr defaultColWidth="11" defaultRowHeight="24" customHeight="1" x14ac:dyDescent="0.5"/>
  <cols>
    <col min="1" max="1" width="13" style="145" customWidth="1"/>
    <col min="2" max="11" width="4.19921875" style="145" customWidth="1"/>
    <col min="12" max="12" width="13" style="145" customWidth="1"/>
    <col min="13" max="22" width="4.19921875" style="145" customWidth="1"/>
    <col min="23" max="23" width="13" style="145" customWidth="1"/>
    <col min="24" max="33" width="4.19921875" style="145" customWidth="1"/>
    <col min="34" max="34" width="12.8984375" style="145" customWidth="1"/>
    <col min="35" max="44" width="4.19921875" style="145" customWidth="1"/>
    <col min="45" max="45" width="12.8984375" style="145" customWidth="1"/>
    <col min="46" max="46" width="4.59765625" style="145" customWidth="1"/>
    <col min="47" max="48" width="4.19921875" style="145" customWidth="1"/>
    <col min="49" max="49" width="4.5" style="145" customWidth="1"/>
    <col min="50" max="54" width="4.19921875" style="145" customWidth="1"/>
    <col min="55" max="55" width="4.59765625" style="145" customWidth="1"/>
    <col min="56" max="16384" width="11" style="145"/>
  </cols>
  <sheetData>
    <row r="1" spans="1:55" s="2" customFormat="1" ht="38.25" customHeight="1" thickBot="1" x14ac:dyDescent="0.25">
      <c r="A1" s="1230" t="s">
        <v>427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1230"/>
      <c r="R1" s="1230"/>
      <c r="S1" s="1230"/>
      <c r="T1" s="1230"/>
      <c r="U1" s="1230"/>
      <c r="V1" s="1230"/>
      <c r="W1" s="1230"/>
      <c r="X1" s="1230"/>
      <c r="Y1" s="1230"/>
      <c r="Z1" s="1230"/>
      <c r="AA1" s="1230"/>
      <c r="AB1" s="1230"/>
      <c r="AC1" s="1230"/>
      <c r="AD1" s="1230"/>
      <c r="AE1" s="1230"/>
      <c r="AF1" s="1230"/>
      <c r="AG1" s="1230"/>
      <c r="AH1" s="1230"/>
      <c r="AI1" s="1230"/>
      <c r="AJ1" s="1230"/>
      <c r="AK1" s="1230"/>
      <c r="AL1" s="1230"/>
      <c r="AM1" s="1230"/>
      <c r="AN1" s="1230"/>
      <c r="AO1" s="1230"/>
      <c r="AP1" s="1230"/>
      <c r="AQ1" s="1230"/>
      <c r="AR1" s="1230"/>
      <c r="AS1" s="1230"/>
      <c r="AT1" s="1230"/>
      <c r="AU1" s="1230"/>
      <c r="AV1" s="1230"/>
      <c r="AW1" s="1230"/>
      <c r="AX1" s="1230"/>
      <c r="AY1" s="1230"/>
      <c r="AZ1" s="1230"/>
      <c r="BA1" s="1230"/>
      <c r="BB1" s="1230"/>
      <c r="BC1" s="1230"/>
    </row>
    <row r="2" spans="1:55" s="5" customFormat="1" ht="24" customHeight="1" x14ac:dyDescent="0.2">
      <c r="A2" s="1274" t="s">
        <v>333</v>
      </c>
      <c r="B2" s="1276" t="s">
        <v>326</v>
      </c>
      <c r="C2" s="1277"/>
      <c r="D2" s="1277"/>
      <c r="E2" s="1278"/>
      <c r="F2" s="1276" t="s">
        <v>327</v>
      </c>
      <c r="G2" s="1277"/>
      <c r="H2" s="1277"/>
      <c r="I2" s="1278"/>
      <c r="J2" s="146" t="s">
        <v>328</v>
      </c>
      <c r="K2" s="1279" t="s">
        <v>329</v>
      </c>
      <c r="L2" s="1274" t="s">
        <v>117</v>
      </c>
      <c r="M2" s="1276" t="s">
        <v>326</v>
      </c>
      <c r="N2" s="1277"/>
      <c r="O2" s="1277"/>
      <c r="P2" s="1278"/>
      <c r="Q2" s="1276" t="s">
        <v>327</v>
      </c>
      <c r="R2" s="1277"/>
      <c r="S2" s="1277"/>
      <c r="T2" s="1278"/>
      <c r="U2" s="146" t="s">
        <v>328</v>
      </c>
      <c r="V2" s="1279" t="s">
        <v>329</v>
      </c>
      <c r="W2" s="1274" t="s">
        <v>117</v>
      </c>
      <c r="X2" s="1276" t="s">
        <v>326</v>
      </c>
      <c r="Y2" s="1277"/>
      <c r="Z2" s="1277"/>
      <c r="AA2" s="1278"/>
      <c r="AB2" s="1276" t="s">
        <v>327</v>
      </c>
      <c r="AC2" s="1277"/>
      <c r="AD2" s="1277"/>
      <c r="AE2" s="1278"/>
      <c r="AF2" s="146" t="s">
        <v>328</v>
      </c>
      <c r="AG2" s="1279" t="s">
        <v>329</v>
      </c>
      <c r="AH2" s="1274" t="s">
        <v>117</v>
      </c>
      <c r="AI2" s="1276" t="s">
        <v>326</v>
      </c>
      <c r="AJ2" s="1277"/>
      <c r="AK2" s="1277"/>
      <c r="AL2" s="1278"/>
      <c r="AM2" s="1276" t="s">
        <v>327</v>
      </c>
      <c r="AN2" s="1277"/>
      <c r="AO2" s="1277"/>
      <c r="AP2" s="1278"/>
      <c r="AQ2" s="146" t="s">
        <v>328</v>
      </c>
      <c r="AR2" s="1279" t="s">
        <v>329</v>
      </c>
      <c r="AS2" s="1274" t="s">
        <v>117</v>
      </c>
      <c r="AT2" s="1276" t="s">
        <v>326</v>
      </c>
      <c r="AU2" s="1277"/>
      <c r="AV2" s="1277"/>
      <c r="AW2" s="1278"/>
      <c r="AX2" s="1276" t="s">
        <v>327</v>
      </c>
      <c r="AY2" s="1277"/>
      <c r="AZ2" s="1277"/>
      <c r="BA2" s="1278"/>
      <c r="BB2" s="146" t="s">
        <v>328</v>
      </c>
      <c r="BC2" s="1279" t="s">
        <v>329</v>
      </c>
    </row>
    <row r="3" spans="1:55" s="5" customFormat="1" ht="24" customHeight="1" thickBot="1" x14ac:dyDescent="0.25">
      <c r="A3" s="1275"/>
      <c r="B3" s="147" t="s">
        <v>330</v>
      </c>
      <c r="C3" s="13" t="s">
        <v>331</v>
      </c>
      <c r="D3" s="13" t="s">
        <v>332</v>
      </c>
      <c r="E3" s="10" t="s">
        <v>329</v>
      </c>
      <c r="F3" s="147" t="s">
        <v>330</v>
      </c>
      <c r="G3" s="13" t="s">
        <v>331</v>
      </c>
      <c r="H3" s="13" t="s">
        <v>332</v>
      </c>
      <c r="I3" s="10" t="s">
        <v>329</v>
      </c>
      <c r="J3" s="148" t="s">
        <v>231</v>
      </c>
      <c r="K3" s="1280"/>
      <c r="L3" s="1275"/>
      <c r="M3" s="147" t="s">
        <v>330</v>
      </c>
      <c r="N3" s="13" t="s">
        <v>331</v>
      </c>
      <c r="O3" s="13" t="s">
        <v>332</v>
      </c>
      <c r="P3" s="10" t="s">
        <v>329</v>
      </c>
      <c r="Q3" s="147" t="s">
        <v>330</v>
      </c>
      <c r="R3" s="13" t="s">
        <v>331</v>
      </c>
      <c r="S3" s="13" t="s">
        <v>332</v>
      </c>
      <c r="T3" s="10" t="s">
        <v>329</v>
      </c>
      <c r="U3" s="148" t="s">
        <v>231</v>
      </c>
      <c r="V3" s="1280"/>
      <c r="W3" s="1275"/>
      <c r="X3" s="147" t="s">
        <v>330</v>
      </c>
      <c r="Y3" s="13" t="s">
        <v>331</v>
      </c>
      <c r="Z3" s="13" t="s">
        <v>332</v>
      </c>
      <c r="AA3" s="10" t="s">
        <v>329</v>
      </c>
      <c r="AB3" s="147" t="s">
        <v>330</v>
      </c>
      <c r="AC3" s="13" t="s">
        <v>331</v>
      </c>
      <c r="AD3" s="13" t="s">
        <v>332</v>
      </c>
      <c r="AE3" s="10" t="s">
        <v>329</v>
      </c>
      <c r="AF3" s="148" t="s">
        <v>231</v>
      </c>
      <c r="AG3" s="1280"/>
      <c r="AH3" s="1290"/>
      <c r="AI3" s="149" t="s">
        <v>330</v>
      </c>
      <c r="AJ3" s="9" t="s">
        <v>331</v>
      </c>
      <c r="AK3" s="9" t="s">
        <v>332</v>
      </c>
      <c r="AL3" s="6" t="s">
        <v>329</v>
      </c>
      <c r="AM3" s="149" t="s">
        <v>330</v>
      </c>
      <c r="AN3" s="9" t="s">
        <v>331</v>
      </c>
      <c r="AO3" s="9" t="s">
        <v>332</v>
      </c>
      <c r="AP3" s="6" t="s">
        <v>329</v>
      </c>
      <c r="AQ3" s="150" t="s">
        <v>231</v>
      </c>
      <c r="AR3" s="1291"/>
      <c r="AS3" s="1275"/>
      <c r="AT3" s="147" t="s">
        <v>330</v>
      </c>
      <c r="AU3" s="13" t="s">
        <v>331</v>
      </c>
      <c r="AV3" s="13" t="s">
        <v>332</v>
      </c>
      <c r="AW3" s="10" t="s">
        <v>329</v>
      </c>
      <c r="AX3" s="147" t="s">
        <v>330</v>
      </c>
      <c r="AY3" s="13" t="s">
        <v>331</v>
      </c>
      <c r="AZ3" s="13" t="s">
        <v>332</v>
      </c>
      <c r="BA3" s="10" t="s">
        <v>329</v>
      </c>
      <c r="BB3" s="148" t="s">
        <v>231</v>
      </c>
      <c r="BC3" s="1280"/>
    </row>
    <row r="4" spans="1:55" s="5" customFormat="1" ht="24" customHeight="1" x14ac:dyDescent="0.2">
      <c r="A4" s="151" t="s">
        <v>488</v>
      </c>
      <c r="B4" s="22"/>
      <c r="C4" s="25"/>
      <c r="D4" s="25"/>
      <c r="E4" s="23">
        <f t="shared" ref="E4:E29" si="0">SUM(B4:D4)</f>
        <v>0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0</v>
      </c>
      <c r="L4" s="153" t="s">
        <v>319</v>
      </c>
      <c r="M4" s="22"/>
      <c r="N4" s="25"/>
      <c r="O4" s="25"/>
      <c r="P4" s="23">
        <f>SUM(M4:O4)</f>
        <v>0</v>
      </c>
      <c r="Q4" s="22"/>
      <c r="R4" s="25"/>
      <c r="S4" s="25"/>
      <c r="T4" s="23">
        <f>SUM(Q4:S4)</f>
        <v>0</v>
      </c>
      <c r="U4" s="23"/>
      <c r="V4" s="26">
        <f>P4+T4+U4</f>
        <v>0</v>
      </c>
      <c r="W4" s="151" t="s">
        <v>173</v>
      </c>
      <c r="X4" s="22"/>
      <c r="Y4" s="25"/>
      <c r="Z4" s="25"/>
      <c r="AA4" s="154">
        <f t="shared" ref="AA4:AA23" si="3">SUM(X4:Z4)</f>
        <v>0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0</v>
      </c>
      <c r="AH4" s="28" t="s">
        <v>39</v>
      </c>
      <c r="AI4" s="16"/>
      <c r="AJ4" s="19"/>
      <c r="AK4" s="19"/>
      <c r="AL4" s="20">
        <f t="shared" ref="AL4:AL23" si="6">SUM(AI4:AK4)</f>
        <v>0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0</v>
      </c>
      <c r="AS4" s="156" t="s">
        <v>289</v>
      </c>
      <c r="AT4" s="157"/>
      <c r="AU4" s="158"/>
      <c r="AV4" s="158"/>
      <c r="AW4" s="159">
        <f t="shared" ref="AW4:AW20" si="9">SUM(AT4:AV4)</f>
        <v>0</v>
      </c>
      <c r="AX4" s="157"/>
      <c r="AY4" s="158"/>
      <c r="AZ4" s="158"/>
      <c r="BA4" s="159">
        <f t="shared" ref="BA4:BA20" si="10">SUM(AX4:AZ4)</f>
        <v>0</v>
      </c>
      <c r="BB4" s="159"/>
      <c r="BC4" s="160">
        <f t="shared" ref="BC4:BC20" si="11">AW4+BA4+BB4</f>
        <v>0</v>
      </c>
    </row>
    <row r="5" spans="1:55" s="5" customFormat="1" ht="24" customHeight="1" thickBot="1" x14ac:dyDescent="0.25">
      <c r="A5" s="161" t="s">
        <v>136</v>
      </c>
      <c r="B5" s="16"/>
      <c r="C5" s="19"/>
      <c r="D5" s="19"/>
      <c r="E5" s="20">
        <f t="shared" si="0"/>
        <v>0</v>
      </c>
      <c r="F5" s="16"/>
      <c r="G5" s="19"/>
      <c r="H5" s="19"/>
      <c r="I5" s="20">
        <f t="shared" si="1"/>
        <v>0</v>
      </c>
      <c r="J5" s="20"/>
      <c r="K5" s="162">
        <f t="shared" si="2"/>
        <v>0</v>
      </c>
      <c r="L5" s="163" t="s">
        <v>320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/>
      <c r="AJ5" s="19"/>
      <c r="AK5" s="19"/>
      <c r="AL5" s="20">
        <f t="shared" si="6"/>
        <v>0</v>
      </c>
      <c r="AM5" s="16"/>
      <c r="AN5" s="19"/>
      <c r="AO5" s="19"/>
      <c r="AP5" s="20">
        <f t="shared" si="7"/>
        <v>0</v>
      </c>
      <c r="AQ5" s="20"/>
      <c r="AR5" s="18">
        <f t="shared" si="8"/>
        <v>0</v>
      </c>
      <c r="AS5" s="94" t="s">
        <v>124</v>
      </c>
      <c r="AT5" s="39">
        <f>SUM(AI30:AI47)+AT4</f>
        <v>0</v>
      </c>
      <c r="AU5" s="42">
        <f>SUM(AJ30:AJ47)+AU4</f>
        <v>0</v>
      </c>
      <c r="AV5" s="42">
        <f>SUM(AK30:AK47)+AV4</f>
        <v>0</v>
      </c>
      <c r="AW5" s="43">
        <f t="shared" si="9"/>
        <v>0</v>
      </c>
      <c r="AX5" s="39">
        <f>SUM(AM30:AM47)+AX4</f>
        <v>0</v>
      </c>
      <c r="AY5" s="42">
        <f>SUM(AN30:AN47)+AY4</f>
        <v>0</v>
      </c>
      <c r="AZ5" s="42">
        <f>SUM(AO30:AO47)+AZ4</f>
        <v>0</v>
      </c>
      <c r="BA5" s="43">
        <f t="shared" si="10"/>
        <v>0</v>
      </c>
      <c r="BB5" s="43">
        <f>SUM(AQ30:AQ47)+BB4</f>
        <v>0</v>
      </c>
      <c r="BC5" s="165">
        <f t="shared" si="11"/>
        <v>0</v>
      </c>
    </row>
    <row r="6" spans="1:55" s="5" customFormat="1" ht="24" customHeight="1" thickTop="1" x14ac:dyDescent="0.2">
      <c r="A6" s="161" t="s">
        <v>217</v>
      </c>
      <c r="B6" s="16"/>
      <c r="C6" s="19"/>
      <c r="D6" s="19"/>
      <c r="E6" s="20">
        <f t="shared" si="0"/>
        <v>0</v>
      </c>
      <c r="F6" s="16"/>
      <c r="G6" s="19"/>
      <c r="H6" s="19"/>
      <c r="I6" s="20">
        <f t="shared" si="1"/>
        <v>0</v>
      </c>
      <c r="J6" s="20"/>
      <c r="K6" s="162">
        <f t="shared" si="2"/>
        <v>0</v>
      </c>
      <c r="L6" s="163" t="s">
        <v>212</v>
      </c>
      <c r="M6" s="16"/>
      <c r="N6" s="19"/>
      <c r="O6" s="19"/>
      <c r="P6" s="20">
        <f>SUM(M6:O6)</f>
        <v>0</v>
      </c>
      <c r="Q6" s="16"/>
      <c r="R6" s="19"/>
      <c r="S6" s="19"/>
      <c r="T6" s="20">
        <f>SUM(Q6:S6)</f>
        <v>0</v>
      </c>
      <c r="U6" s="20"/>
      <c r="V6" s="29">
        <f>P6+T6+U6</f>
        <v>0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/>
      <c r="AJ6" s="19"/>
      <c r="AK6" s="19"/>
      <c r="AL6" s="20">
        <f t="shared" si="6"/>
        <v>0</v>
      </c>
      <c r="AM6" s="16"/>
      <c r="AN6" s="19"/>
      <c r="AO6" s="19"/>
      <c r="AP6" s="20">
        <f t="shared" si="7"/>
        <v>0</v>
      </c>
      <c r="AQ6" s="20"/>
      <c r="AR6" s="18">
        <f t="shared" si="8"/>
        <v>0</v>
      </c>
      <c r="AS6" s="37" t="s">
        <v>126</v>
      </c>
      <c r="AT6" s="16"/>
      <c r="AU6" s="19"/>
      <c r="AV6" s="19"/>
      <c r="AW6" s="20">
        <f t="shared" si="9"/>
        <v>0</v>
      </c>
      <c r="AX6" s="16"/>
      <c r="AY6" s="19"/>
      <c r="AZ6" s="19"/>
      <c r="BA6" s="20">
        <f t="shared" si="10"/>
        <v>0</v>
      </c>
      <c r="BB6" s="20"/>
      <c r="BC6" s="164">
        <f t="shared" si="11"/>
        <v>0</v>
      </c>
    </row>
    <row r="7" spans="1:55" s="5" customFormat="1" ht="24" customHeight="1" x14ac:dyDescent="0.2">
      <c r="A7" s="161" t="s">
        <v>218</v>
      </c>
      <c r="B7" s="16"/>
      <c r="C7" s="19"/>
      <c r="D7" s="19"/>
      <c r="E7" s="20">
        <f t="shared" si="0"/>
        <v>0</v>
      </c>
      <c r="F7" s="16"/>
      <c r="G7" s="19"/>
      <c r="H7" s="19"/>
      <c r="I7" s="20">
        <f t="shared" si="1"/>
        <v>0</v>
      </c>
      <c r="J7" s="20"/>
      <c r="K7" s="162">
        <f t="shared" si="2"/>
        <v>0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/>
      <c r="AC7" s="19"/>
      <c r="AD7" s="19"/>
      <c r="AE7" s="17">
        <f t="shared" si="4"/>
        <v>0</v>
      </c>
      <c r="AF7" s="17"/>
      <c r="AG7" s="164">
        <f t="shared" si="5"/>
        <v>0</v>
      </c>
      <c r="AH7" s="28" t="s">
        <v>46</v>
      </c>
      <c r="AI7" s="16"/>
      <c r="AJ7" s="19"/>
      <c r="AK7" s="19"/>
      <c r="AL7" s="20">
        <f t="shared" si="6"/>
        <v>0</v>
      </c>
      <c r="AM7" s="16"/>
      <c r="AN7" s="19"/>
      <c r="AO7" s="19"/>
      <c r="AP7" s="20">
        <f t="shared" si="7"/>
        <v>0</v>
      </c>
      <c r="AQ7" s="20"/>
      <c r="AR7" s="18">
        <f t="shared" si="8"/>
        <v>0</v>
      </c>
      <c r="AS7" s="37" t="s">
        <v>128</v>
      </c>
      <c r="AT7" s="16"/>
      <c r="AU7" s="19"/>
      <c r="AV7" s="19"/>
      <c r="AW7" s="20">
        <f t="shared" si="9"/>
        <v>0</v>
      </c>
      <c r="AX7" s="16"/>
      <c r="AY7" s="19"/>
      <c r="AZ7" s="19"/>
      <c r="BA7" s="20">
        <f t="shared" si="10"/>
        <v>0</v>
      </c>
      <c r="BB7" s="20"/>
      <c r="BC7" s="164">
        <f t="shared" si="11"/>
        <v>0</v>
      </c>
    </row>
    <row r="8" spans="1:55" s="5" customFormat="1" ht="24" customHeight="1" x14ac:dyDescent="0.2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321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302</v>
      </c>
      <c r="X8" s="16"/>
      <c r="Y8" s="19"/>
      <c r="Z8" s="19"/>
      <c r="AA8" s="17">
        <f t="shared" si="3"/>
        <v>0</v>
      </c>
      <c r="AB8" s="18" t="s">
        <v>273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280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37" t="s">
        <v>130</v>
      </c>
      <c r="AT8" s="16"/>
      <c r="AU8" s="19"/>
      <c r="AV8" s="19"/>
      <c r="AW8" s="20">
        <f t="shared" si="9"/>
        <v>0</v>
      </c>
      <c r="AX8" s="16"/>
      <c r="AY8" s="19"/>
      <c r="AZ8" s="19"/>
      <c r="BA8" s="20">
        <f t="shared" si="10"/>
        <v>0</v>
      </c>
      <c r="BB8" s="20"/>
      <c r="BC8" s="164">
        <f t="shared" si="11"/>
        <v>0</v>
      </c>
    </row>
    <row r="9" spans="1:55" s="5" customFormat="1" ht="24" customHeight="1" x14ac:dyDescent="0.2">
      <c r="A9" s="161" t="s">
        <v>220</v>
      </c>
      <c r="B9" s="16"/>
      <c r="C9" s="19"/>
      <c r="D9" s="19"/>
      <c r="E9" s="20">
        <f t="shared" si="0"/>
        <v>0</v>
      </c>
      <c r="F9" s="16"/>
      <c r="G9" s="19"/>
      <c r="H9" s="19"/>
      <c r="I9" s="20">
        <f t="shared" si="1"/>
        <v>0</v>
      </c>
      <c r="J9" s="20"/>
      <c r="K9" s="162">
        <f t="shared" si="2"/>
        <v>0</v>
      </c>
      <c r="L9" s="163" t="s">
        <v>322</v>
      </c>
      <c r="M9" s="16"/>
      <c r="N9" s="19"/>
      <c r="O9" s="19"/>
      <c r="P9" s="20">
        <f t="shared" ref="P9:P14" si="12">SUM(M9:O9)</f>
        <v>0</v>
      </c>
      <c r="Q9" s="16"/>
      <c r="R9" s="19"/>
      <c r="S9" s="19"/>
      <c r="T9" s="20">
        <f t="shared" ref="T9:T14" si="13">SUM(Q9:S9)</f>
        <v>0</v>
      </c>
      <c r="U9" s="20"/>
      <c r="V9" s="29">
        <f t="shared" ref="V9:V14" si="14">P9+T9+U9</f>
        <v>0</v>
      </c>
      <c r="W9" s="170" t="s">
        <v>303</v>
      </c>
      <c r="X9" s="56"/>
      <c r="Y9" s="59"/>
      <c r="Z9" s="59"/>
      <c r="AA9" s="73">
        <f t="shared" si="3"/>
        <v>0</v>
      </c>
      <c r="AB9" s="58"/>
      <c r="AC9" s="59"/>
      <c r="AD9" s="59"/>
      <c r="AE9" s="73">
        <f t="shared" si="4"/>
        <v>0</v>
      </c>
      <c r="AF9" s="73"/>
      <c r="AG9" s="171">
        <f t="shared" si="5"/>
        <v>0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37" t="s">
        <v>132</v>
      </c>
      <c r="AT9" s="16"/>
      <c r="AU9" s="19"/>
      <c r="AV9" s="19"/>
      <c r="AW9" s="20">
        <f t="shared" si="9"/>
        <v>0</v>
      </c>
      <c r="AX9" s="16"/>
      <c r="AY9" s="19" t="s">
        <v>230</v>
      </c>
      <c r="AZ9" s="19"/>
      <c r="BA9" s="20">
        <f t="shared" si="10"/>
        <v>0</v>
      </c>
      <c r="BB9" s="20"/>
      <c r="BC9" s="164">
        <f t="shared" si="11"/>
        <v>0</v>
      </c>
    </row>
    <row r="10" spans="1:55" s="5" customFormat="1" ht="24" customHeight="1" thickBot="1" x14ac:dyDescent="0.25">
      <c r="A10" s="161" t="s">
        <v>221</v>
      </c>
      <c r="B10" s="16"/>
      <c r="C10" s="19"/>
      <c r="D10" s="19"/>
      <c r="E10" s="20">
        <f t="shared" si="0"/>
        <v>0</v>
      </c>
      <c r="F10" s="16"/>
      <c r="G10" s="19"/>
      <c r="H10" s="19"/>
      <c r="I10" s="20">
        <f t="shared" si="1"/>
        <v>0</v>
      </c>
      <c r="J10" s="20"/>
      <c r="K10" s="162">
        <f t="shared" si="2"/>
        <v>0</v>
      </c>
      <c r="L10" s="163" t="s">
        <v>214</v>
      </c>
      <c r="M10" s="16"/>
      <c r="N10" s="19"/>
      <c r="O10" s="19"/>
      <c r="P10" s="20">
        <f t="shared" si="12"/>
        <v>0</v>
      </c>
      <c r="Q10" s="16"/>
      <c r="R10" s="19"/>
      <c r="S10" s="19"/>
      <c r="T10" s="20">
        <f t="shared" si="13"/>
        <v>0</v>
      </c>
      <c r="U10" s="20"/>
      <c r="V10" s="29">
        <f t="shared" si="14"/>
        <v>0</v>
      </c>
      <c r="W10" s="173" t="s">
        <v>124</v>
      </c>
      <c r="X10" s="69">
        <f>M47+SUM(X4:X9)</f>
        <v>0</v>
      </c>
      <c r="Y10" s="79">
        <f t="shared" ref="Y10:Z10" si="15">N47+SUM(Y4:Y9)</f>
        <v>0</v>
      </c>
      <c r="Z10" s="79">
        <f t="shared" si="15"/>
        <v>0</v>
      </c>
      <c r="AA10" s="78">
        <f t="shared" si="3"/>
        <v>0</v>
      </c>
      <c r="AB10" s="71">
        <f t="shared" ref="AB10:AD10" si="16">Q47+SUM(AB4:AB9)</f>
        <v>0</v>
      </c>
      <c r="AC10" s="79">
        <f t="shared" si="16"/>
        <v>0</v>
      </c>
      <c r="AD10" s="79">
        <f t="shared" si="16"/>
        <v>0</v>
      </c>
      <c r="AE10" s="78">
        <f t="shared" si="4"/>
        <v>0</v>
      </c>
      <c r="AF10" s="78">
        <f>U47+SUM(AF4:AF9)</f>
        <v>0</v>
      </c>
      <c r="AG10" s="174">
        <f t="shared" si="5"/>
        <v>0</v>
      </c>
      <c r="AH10" s="38" t="s">
        <v>124</v>
      </c>
      <c r="AI10" s="103">
        <f>SUM(X44:X47)+SUM(AI4:AI9)</f>
        <v>0</v>
      </c>
      <c r="AJ10" s="104">
        <f t="shared" ref="AJ10:AK10" si="17">SUM(Y44:Y47)+SUM(AJ4:AJ9)</f>
        <v>0</v>
      </c>
      <c r="AK10" s="71">
        <f t="shared" si="17"/>
        <v>0</v>
      </c>
      <c r="AL10" s="69">
        <f t="shared" si="6"/>
        <v>0</v>
      </c>
      <c r="AM10" s="103">
        <f t="shared" ref="AM10:AO10" si="18">SUM(AB44:AB47)+SUM(AM4:AM9)</f>
        <v>0</v>
      </c>
      <c r="AN10" s="104">
        <f t="shared" si="18"/>
        <v>0</v>
      </c>
      <c r="AO10" s="71">
        <f t="shared" si="18"/>
        <v>0</v>
      </c>
      <c r="AP10" s="69">
        <f t="shared" si="7"/>
        <v>0</v>
      </c>
      <c r="AQ10" s="69">
        <f>SUM(AF44:AF47)+SUM(AQ4:AQ9)</f>
        <v>0</v>
      </c>
      <c r="AR10" s="69">
        <f t="shared" si="8"/>
        <v>0</v>
      </c>
      <c r="AS10" s="37" t="s">
        <v>135</v>
      </c>
      <c r="AT10" s="16"/>
      <c r="AU10" s="19"/>
      <c r="AV10" s="19"/>
      <c r="AW10" s="20">
        <f t="shared" si="9"/>
        <v>0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0</v>
      </c>
    </row>
    <row r="11" spans="1:55" s="5" customFormat="1" ht="24" customHeight="1" thickTop="1" x14ac:dyDescent="0.2">
      <c r="A11" s="161" t="s">
        <v>222</v>
      </c>
      <c r="B11" s="16"/>
      <c r="C11" s="19"/>
      <c r="D11" s="19"/>
      <c r="E11" s="20">
        <f t="shared" si="0"/>
        <v>0</v>
      </c>
      <c r="F11" s="16"/>
      <c r="G11" s="19"/>
      <c r="H11" s="19"/>
      <c r="I11" s="20">
        <f t="shared" si="1"/>
        <v>0</v>
      </c>
      <c r="J11" s="20"/>
      <c r="K11" s="162">
        <f t="shared" si="2"/>
        <v>0</v>
      </c>
      <c r="L11" s="163" t="s">
        <v>215</v>
      </c>
      <c r="M11" s="16"/>
      <c r="N11" s="19"/>
      <c r="O11" s="19"/>
      <c r="P11" s="20">
        <f t="shared" si="12"/>
        <v>0</v>
      </c>
      <c r="Q11" s="16"/>
      <c r="R11" s="19"/>
      <c r="S11" s="19"/>
      <c r="T11" s="20">
        <f t="shared" si="13"/>
        <v>0</v>
      </c>
      <c r="U11" s="20"/>
      <c r="V11" s="29">
        <f t="shared" si="14"/>
        <v>0</v>
      </c>
      <c r="W11" s="161" t="s">
        <v>108</v>
      </c>
      <c r="X11" s="16"/>
      <c r="Y11" s="19"/>
      <c r="Z11" s="19"/>
      <c r="AA11" s="20">
        <f t="shared" si="3"/>
        <v>0</v>
      </c>
      <c r="AB11" s="16"/>
      <c r="AC11" s="19"/>
      <c r="AD11" s="19" t="s">
        <v>230</v>
      </c>
      <c r="AE11" s="20">
        <f t="shared" si="4"/>
        <v>0</v>
      </c>
      <c r="AF11" s="20"/>
      <c r="AG11" s="29">
        <f t="shared" si="5"/>
        <v>0</v>
      </c>
      <c r="AH11" s="28" t="s">
        <v>490</v>
      </c>
      <c r="AI11" s="16"/>
      <c r="AJ11" s="19"/>
      <c r="AK11" s="19"/>
      <c r="AL11" s="20">
        <f t="shared" si="6"/>
        <v>0</v>
      </c>
      <c r="AM11" s="16"/>
      <c r="AN11" s="19"/>
      <c r="AO11" s="19"/>
      <c r="AP11" s="20">
        <f t="shared" si="7"/>
        <v>0</v>
      </c>
      <c r="AQ11" s="20"/>
      <c r="AR11" s="18">
        <f t="shared" si="8"/>
        <v>0</v>
      </c>
      <c r="AS11" s="37" t="s">
        <v>138</v>
      </c>
      <c r="AT11" s="16"/>
      <c r="AU11" s="19"/>
      <c r="AV11" s="19"/>
      <c r="AW11" s="20">
        <f t="shared" si="9"/>
        <v>0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0</v>
      </c>
    </row>
    <row r="12" spans="1:55" s="5" customFormat="1" ht="24" customHeight="1" x14ac:dyDescent="0.2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/>
      <c r="N12" s="19"/>
      <c r="O12" s="19" t="s">
        <v>232</v>
      </c>
      <c r="P12" s="20">
        <f t="shared" si="12"/>
        <v>0</v>
      </c>
      <c r="Q12" s="16"/>
      <c r="R12" s="19"/>
      <c r="S12" s="19"/>
      <c r="T12" s="20">
        <f t="shared" si="13"/>
        <v>0</v>
      </c>
      <c r="U12" s="20"/>
      <c r="V12" s="29">
        <f t="shared" si="14"/>
        <v>0</v>
      </c>
      <c r="W12" s="161" t="s">
        <v>109</v>
      </c>
      <c r="X12" s="16"/>
      <c r="Y12" s="19"/>
      <c r="Z12" s="19"/>
      <c r="AA12" s="20">
        <f t="shared" si="3"/>
        <v>0</v>
      </c>
      <c r="AB12" s="16"/>
      <c r="AC12" s="19"/>
      <c r="AD12" s="19"/>
      <c r="AE12" s="20">
        <f t="shared" si="4"/>
        <v>0</v>
      </c>
      <c r="AF12" s="20"/>
      <c r="AG12" s="29">
        <f t="shared" si="5"/>
        <v>0</v>
      </c>
      <c r="AH12" s="28" t="s">
        <v>491</v>
      </c>
      <c r="AI12" s="16"/>
      <c r="AJ12" s="19"/>
      <c r="AK12" s="19"/>
      <c r="AL12" s="20">
        <f t="shared" si="6"/>
        <v>0</v>
      </c>
      <c r="AM12" s="16"/>
      <c r="AN12" s="19"/>
      <c r="AO12" s="19"/>
      <c r="AP12" s="20">
        <f t="shared" si="7"/>
        <v>0</v>
      </c>
      <c r="AQ12" s="20"/>
      <c r="AR12" s="18">
        <f t="shared" si="8"/>
        <v>0</v>
      </c>
      <c r="AS12" s="37" t="s">
        <v>143</v>
      </c>
      <c r="AT12" s="16"/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">
      <c r="A13" s="161" t="s">
        <v>223</v>
      </c>
      <c r="B13" s="16"/>
      <c r="C13" s="19"/>
      <c r="D13" s="19"/>
      <c r="E13" s="20">
        <f t="shared" si="0"/>
        <v>0</v>
      </c>
      <c r="F13" s="16"/>
      <c r="G13" s="19"/>
      <c r="H13" s="19"/>
      <c r="I13" s="20">
        <f t="shared" si="1"/>
        <v>0</v>
      </c>
      <c r="J13" s="20"/>
      <c r="K13" s="162">
        <f t="shared" si="2"/>
        <v>0</v>
      </c>
      <c r="L13" s="175" t="s">
        <v>131</v>
      </c>
      <c r="M13" s="56"/>
      <c r="N13" s="59"/>
      <c r="O13" s="59"/>
      <c r="P13" s="57">
        <f t="shared" si="12"/>
        <v>0</v>
      </c>
      <c r="Q13" s="56"/>
      <c r="R13" s="59"/>
      <c r="S13" s="59"/>
      <c r="T13" s="57">
        <f t="shared" si="13"/>
        <v>0</v>
      </c>
      <c r="U13" s="57"/>
      <c r="V13" s="176">
        <f t="shared" si="14"/>
        <v>0</v>
      </c>
      <c r="W13" s="161" t="s">
        <v>110</v>
      </c>
      <c r="X13" s="16"/>
      <c r="Y13" s="19"/>
      <c r="Z13" s="19"/>
      <c r="AA13" s="20">
        <f t="shared" si="3"/>
        <v>0</v>
      </c>
      <c r="AB13" s="16"/>
      <c r="AC13" s="19"/>
      <c r="AD13" s="19"/>
      <c r="AE13" s="20">
        <f t="shared" si="4"/>
        <v>0</v>
      </c>
      <c r="AF13" s="20"/>
      <c r="AG13" s="29">
        <f t="shared" si="5"/>
        <v>0</v>
      </c>
      <c r="AH13" s="28" t="s">
        <v>53</v>
      </c>
      <c r="AI13" s="16"/>
      <c r="AJ13" s="19"/>
      <c r="AK13" s="19"/>
      <c r="AL13" s="20">
        <f t="shared" si="6"/>
        <v>0</v>
      </c>
      <c r="AM13" s="16"/>
      <c r="AN13" s="19"/>
      <c r="AO13" s="19"/>
      <c r="AP13" s="20">
        <f t="shared" si="7"/>
        <v>0</v>
      </c>
      <c r="AQ13" s="20"/>
      <c r="AR13" s="18">
        <f t="shared" si="8"/>
        <v>0</v>
      </c>
      <c r="AS13" s="93" t="s">
        <v>146</v>
      </c>
      <c r="AT13" s="31"/>
      <c r="AU13" s="34"/>
      <c r="AV13" s="34"/>
      <c r="AW13" s="35">
        <f t="shared" si="9"/>
        <v>0</v>
      </c>
      <c r="AX13" s="31"/>
      <c r="AY13" s="34"/>
      <c r="AZ13" s="34"/>
      <c r="BA13" s="35">
        <f t="shared" si="10"/>
        <v>0</v>
      </c>
      <c r="BB13" s="35"/>
      <c r="BC13" s="177">
        <f t="shared" si="11"/>
        <v>0</v>
      </c>
    </row>
    <row r="14" spans="1:55" s="5" customFormat="1" ht="24" customHeight="1" thickBot="1" x14ac:dyDescent="0.25">
      <c r="A14" s="161" t="s">
        <v>224</v>
      </c>
      <c r="B14" s="16"/>
      <c r="C14" s="19"/>
      <c r="D14" s="19"/>
      <c r="E14" s="20">
        <f t="shared" si="0"/>
        <v>0</v>
      </c>
      <c r="F14" s="16"/>
      <c r="G14" s="19"/>
      <c r="H14" s="19"/>
      <c r="I14" s="20">
        <f t="shared" si="1"/>
        <v>0</v>
      </c>
      <c r="J14" s="20"/>
      <c r="K14" s="162">
        <f t="shared" si="2"/>
        <v>0</v>
      </c>
      <c r="L14" s="178" t="s">
        <v>124</v>
      </c>
      <c r="M14" s="69">
        <f>SUM(B38:B47)+SUM(M4:M13)</f>
        <v>0</v>
      </c>
      <c r="N14" s="79">
        <f t="shared" ref="N14:O14" si="19">SUM(C38:C47)+SUM(N4:N13)</f>
        <v>0</v>
      </c>
      <c r="O14" s="79">
        <f t="shared" si="19"/>
        <v>0</v>
      </c>
      <c r="P14" s="179">
        <f t="shared" si="12"/>
        <v>0</v>
      </c>
      <c r="Q14" s="69">
        <f t="shared" ref="Q14:S14" si="20">SUM(F38:F47)+SUM(Q4:Q13)</f>
        <v>0</v>
      </c>
      <c r="R14" s="79">
        <f t="shared" si="20"/>
        <v>0</v>
      </c>
      <c r="S14" s="79">
        <f t="shared" si="20"/>
        <v>0</v>
      </c>
      <c r="T14" s="179">
        <f t="shared" si="13"/>
        <v>0</v>
      </c>
      <c r="U14" s="179">
        <f>SUM(J38:J47)+SUM(U4:U13)</f>
        <v>0</v>
      </c>
      <c r="V14" s="180">
        <f t="shared" si="14"/>
        <v>0</v>
      </c>
      <c r="W14" s="161" t="s">
        <v>190</v>
      </c>
      <c r="X14" s="16"/>
      <c r="Y14" s="19"/>
      <c r="Z14" s="19"/>
      <c r="AA14" s="20">
        <f t="shared" si="3"/>
        <v>0</v>
      </c>
      <c r="AB14" s="16"/>
      <c r="AC14" s="19"/>
      <c r="AD14" s="19"/>
      <c r="AE14" s="20">
        <f t="shared" si="4"/>
        <v>0</v>
      </c>
      <c r="AF14" s="20"/>
      <c r="AG14" s="29">
        <f t="shared" si="5"/>
        <v>0</v>
      </c>
      <c r="AH14" s="28" t="s">
        <v>54</v>
      </c>
      <c r="AI14" s="16"/>
      <c r="AJ14" s="19"/>
      <c r="AK14" s="19"/>
      <c r="AL14" s="20">
        <f t="shared" si="6"/>
        <v>0</v>
      </c>
      <c r="AM14" s="16"/>
      <c r="AN14" s="19"/>
      <c r="AO14" s="19"/>
      <c r="AP14" s="20">
        <f t="shared" si="7"/>
        <v>0</v>
      </c>
      <c r="AQ14" s="20"/>
      <c r="AR14" s="18">
        <f t="shared" si="8"/>
        <v>0</v>
      </c>
      <c r="AS14" s="94" t="s">
        <v>124</v>
      </c>
      <c r="AT14" s="39">
        <f>SUM(AT6:AT13)</f>
        <v>0</v>
      </c>
      <c r="AU14" s="42">
        <f t="shared" ref="AU14:AV14" si="21">SUM(AU6:AU13)</f>
        <v>0</v>
      </c>
      <c r="AV14" s="42">
        <f t="shared" si="21"/>
        <v>0</v>
      </c>
      <c r="AW14" s="43">
        <f t="shared" si="9"/>
        <v>0</v>
      </c>
      <c r="AX14" s="39">
        <f t="shared" ref="AX14:AZ14" si="22">SUM(AX6:AX13)</f>
        <v>0</v>
      </c>
      <c r="AY14" s="42">
        <f t="shared" si="22"/>
        <v>0</v>
      </c>
      <c r="AZ14" s="42">
        <f t="shared" si="22"/>
        <v>0</v>
      </c>
      <c r="BA14" s="43">
        <f t="shared" si="10"/>
        <v>0</v>
      </c>
      <c r="BB14" s="43">
        <f>SUM(BB6:BB13)</f>
        <v>0</v>
      </c>
      <c r="BC14" s="165">
        <f t="shared" si="11"/>
        <v>0</v>
      </c>
    </row>
    <row r="15" spans="1:55" s="5" customFormat="1" ht="24" customHeight="1" thickTop="1" x14ac:dyDescent="0.2">
      <c r="A15" s="161" t="s">
        <v>161</v>
      </c>
      <c r="B15" s="16"/>
      <c r="C15" s="19"/>
      <c r="D15" s="19"/>
      <c r="E15" s="20">
        <f t="shared" si="0"/>
        <v>0</v>
      </c>
      <c r="F15" s="16"/>
      <c r="G15" s="19"/>
      <c r="H15" s="19"/>
      <c r="I15" s="20">
        <f t="shared" si="1"/>
        <v>0</v>
      </c>
      <c r="J15" s="20"/>
      <c r="K15" s="162">
        <f t="shared" si="2"/>
        <v>0</v>
      </c>
      <c r="L15" s="37" t="s">
        <v>134</v>
      </c>
      <c r="M15" s="16"/>
      <c r="N15" s="19"/>
      <c r="O15" s="19"/>
      <c r="P15" s="20">
        <f t="shared" ref="P15:P47" si="23">SUM(M15:O15)</f>
        <v>0</v>
      </c>
      <c r="Q15" s="16"/>
      <c r="R15" s="19"/>
      <c r="S15" s="19"/>
      <c r="T15" s="20">
        <f t="shared" ref="T15:T47" si="24">SUM(Q15:S15)</f>
        <v>0</v>
      </c>
      <c r="U15" s="20"/>
      <c r="V15" s="164">
        <f t="shared" ref="V15:V47" si="25">P15+T15+U15</f>
        <v>0</v>
      </c>
      <c r="W15" s="161" t="s">
        <v>111</v>
      </c>
      <c r="X15" s="16"/>
      <c r="Y15" s="19"/>
      <c r="Z15" s="19"/>
      <c r="AA15" s="20">
        <f t="shared" si="3"/>
        <v>0</v>
      </c>
      <c r="AB15" s="16"/>
      <c r="AC15" s="19"/>
      <c r="AD15" s="19"/>
      <c r="AE15" s="20">
        <f t="shared" si="4"/>
        <v>0</v>
      </c>
      <c r="AF15" s="20"/>
      <c r="AG15" s="29">
        <f t="shared" si="5"/>
        <v>0</v>
      </c>
      <c r="AH15" s="28" t="s">
        <v>56</v>
      </c>
      <c r="AI15" s="16"/>
      <c r="AJ15" s="19"/>
      <c r="AK15" s="19"/>
      <c r="AL15" s="20">
        <f t="shared" si="6"/>
        <v>0</v>
      </c>
      <c r="AM15" s="16"/>
      <c r="AN15" s="19"/>
      <c r="AO15" s="19"/>
      <c r="AP15" s="20">
        <f t="shared" si="7"/>
        <v>0</v>
      </c>
      <c r="AQ15" s="20"/>
      <c r="AR15" s="18">
        <f t="shared" si="8"/>
        <v>0</v>
      </c>
      <c r="AS15" s="37" t="s">
        <v>149</v>
      </c>
      <c r="AT15" s="16"/>
      <c r="AU15" s="19"/>
      <c r="AV15" s="19"/>
      <c r="AW15" s="20">
        <f t="shared" si="9"/>
        <v>0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0</v>
      </c>
    </row>
    <row r="16" spans="1:55" s="5" customFormat="1" ht="24" customHeight="1" x14ac:dyDescent="0.2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/>
      <c r="N16" s="19"/>
      <c r="O16" s="19"/>
      <c r="P16" s="20">
        <f t="shared" si="23"/>
        <v>0</v>
      </c>
      <c r="Q16" s="16"/>
      <c r="R16" s="19"/>
      <c r="S16" s="19"/>
      <c r="T16" s="20">
        <f t="shared" si="24"/>
        <v>0</v>
      </c>
      <c r="U16" s="20"/>
      <c r="V16" s="164">
        <f t="shared" si="25"/>
        <v>0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/>
      <c r="AJ16" s="19"/>
      <c r="AK16" s="19"/>
      <c r="AL16" s="20">
        <f t="shared" si="6"/>
        <v>0</v>
      </c>
      <c r="AM16" s="16"/>
      <c r="AN16" s="19"/>
      <c r="AO16" s="19"/>
      <c r="AP16" s="20">
        <f t="shared" si="7"/>
        <v>0</v>
      </c>
      <c r="AQ16" s="20"/>
      <c r="AR16" s="18">
        <f t="shared" si="8"/>
        <v>0</v>
      </c>
      <c r="AS16" s="37" t="s">
        <v>152</v>
      </c>
      <c r="AT16" s="16"/>
      <c r="AU16" s="19"/>
      <c r="AV16" s="19"/>
      <c r="AW16" s="20">
        <f t="shared" si="9"/>
        <v>0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0</v>
      </c>
    </row>
    <row r="17" spans="1:55" s="5" customFormat="1" ht="24" customHeight="1" x14ac:dyDescent="0.2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3"/>
        <v>1</v>
      </c>
      <c r="Q17" s="16"/>
      <c r="R17" s="19"/>
      <c r="S17" s="19"/>
      <c r="T17" s="20">
        <f t="shared" si="24"/>
        <v>0</v>
      </c>
      <c r="U17" s="20"/>
      <c r="V17" s="164">
        <f t="shared" si="25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/>
      <c r="AJ17" s="19"/>
      <c r="AK17" s="19"/>
      <c r="AL17" s="20">
        <f t="shared" si="6"/>
        <v>0</v>
      </c>
      <c r="AM17" s="16"/>
      <c r="AN17" s="19"/>
      <c r="AO17" s="19"/>
      <c r="AP17" s="20">
        <f t="shared" si="7"/>
        <v>0</v>
      </c>
      <c r="AQ17" s="20"/>
      <c r="AR17" s="18">
        <f t="shared" si="8"/>
        <v>0</v>
      </c>
      <c r="AS17" s="37" t="s">
        <v>156</v>
      </c>
      <c r="AT17" s="16"/>
      <c r="AU17" s="19"/>
      <c r="AV17" s="19"/>
      <c r="AW17" s="20">
        <f t="shared" si="9"/>
        <v>0</v>
      </c>
      <c r="AX17" s="16"/>
      <c r="AY17" s="19"/>
      <c r="AZ17" s="19"/>
      <c r="BA17" s="20">
        <f t="shared" si="10"/>
        <v>0</v>
      </c>
      <c r="BB17" s="20"/>
      <c r="BC17" s="164">
        <f t="shared" si="11"/>
        <v>0</v>
      </c>
    </row>
    <row r="18" spans="1:55" s="5" customFormat="1" ht="24" customHeight="1" x14ac:dyDescent="0.2">
      <c r="A18" s="161" t="s">
        <v>226</v>
      </c>
      <c r="B18" s="16"/>
      <c r="C18" s="19"/>
      <c r="D18" s="19"/>
      <c r="E18" s="20">
        <f t="shared" si="0"/>
        <v>0</v>
      </c>
      <c r="F18" s="16"/>
      <c r="G18" s="19"/>
      <c r="H18" s="19"/>
      <c r="I18" s="20">
        <f t="shared" si="1"/>
        <v>0</v>
      </c>
      <c r="J18" s="20"/>
      <c r="K18" s="162">
        <f t="shared" si="2"/>
        <v>0</v>
      </c>
      <c r="L18" s="37" t="s">
        <v>142</v>
      </c>
      <c r="M18" s="16"/>
      <c r="N18" s="19"/>
      <c r="O18" s="19"/>
      <c r="P18" s="20">
        <f t="shared" si="23"/>
        <v>0</v>
      </c>
      <c r="Q18" s="16"/>
      <c r="R18" s="19"/>
      <c r="S18" s="19"/>
      <c r="T18" s="20">
        <f t="shared" si="24"/>
        <v>0</v>
      </c>
      <c r="U18" s="20"/>
      <c r="V18" s="164">
        <f t="shared" si="25"/>
        <v>0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37" t="s">
        <v>157</v>
      </c>
      <c r="AT18" s="16"/>
      <c r="AU18" s="19"/>
      <c r="AV18" s="19"/>
      <c r="AW18" s="20">
        <f t="shared" si="9"/>
        <v>0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0</v>
      </c>
    </row>
    <row r="19" spans="1:55" s="5" customFormat="1" ht="24" customHeight="1" x14ac:dyDescent="0.2">
      <c r="A19" s="161" t="s">
        <v>227</v>
      </c>
      <c r="B19" s="16"/>
      <c r="C19" s="19"/>
      <c r="D19" s="19"/>
      <c r="E19" s="20">
        <f t="shared" si="0"/>
        <v>0</v>
      </c>
      <c r="F19" s="16"/>
      <c r="G19" s="19"/>
      <c r="H19" s="19"/>
      <c r="I19" s="20">
        <f t="shared" si="1"/>
        <v>0</v>
      </c>
      <c r="J19" s="20"/>
      <c r="K19" s="162">
        <f t="shared" si="2"/>
        <v>0</v>
      </c>
      <c r="L19" s="37" t="s">
        <v>145</v>
      </c>
      <c r="M19" s="16"/>
      <c r="N19" s="19"/>
      <c r="O19" s="19"/>
      <c r="P19" s="20">
        <f t="shared" si="23"/>
        <v>0</v>
      </c>
      <c r="Q19" s="16"/>
      <c r="R19" s="19"/>
      <c r="S19" s="19"/>
      <c r="T19" s="20">
        <f t="shared" si="24"/>
        <v>0</v>
      </c>
      <c r="U19" s="20"/>
      <c r="V19" s="164">
        <f t="shared" si="25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/>
      <c r="AJ19" s="19"/>
      <c r="AK19" s="19"/>
      <c r="AL19" s="20">
        <f t="shared" si="6"/>
        <v>0</v>
      </c>
      <c r="AM19" s="16"/>
      <c r="AN19" s="19"/>
      <c r="AO19" s="19"/>
      <c r="AP19" s="20">
        <f t="shared" si="7"/>
        <v>0</v>
      </c>
      <c r="AQ19" s="20"/>
      <c r="AR19" s="18">
        <f t="shared" si="8"/>
        <v>0</v>
      </c>
      <c r="AS19" s="72" t="s">
        <v>158</v>
      </c>
      <c r="AT19" s="31"/>
      <c r="AU19" s="34"/>
      <c r="AV19" s="34"/>
      <c r="AW19" s="35">
        <f t="shared" si="9"/>
        <v>0</v>
      </c>
      <c r="AX19" s="31"/>
      <c r="AY19" s="34"/>
      <c r="AZ19" s="34"/>
      <c r="BA19" s="35">
        <f t="shared" si="10"/>
        <v>0</v>
      </c>
      <c r="BB19" s="35"/>
      <c r="BC19" s="177">
        <f t="shared" si="11"/>
        <v>0</v>
      </c>
    </row>
    <row r="20" spans="1:55" s="5" customFormat="1" ht="24" customHeight="1" thickBot="1" x14ac:dyDescent="0.25">
      <c r="A20" s="161" t="s">
        <v>103</v>
      </c>
      <c r="B20" s="16"/>
      <c r="C20" s="19"/>
      <c r="D20" s="19"/>
      <c r="E20" s="20">
        <f t="shared" si="0"/>
        <v>0</v>
      </c>
      <c r="F20" s="16"/>
      <c r="G20" s="19"/>
      <c r="H20" s="19"/>
      <c r="I20" s="20">
        <f t="shared" si="1"/>
        <v>0</v>
      </c>
      <c r="J20" s="20"/>
      <c r="K20" s="162">
        <f t="shared" si="2"/>
        <v>0</v>
      </c>
      <c r="L20" s="37" t="s">
        <v>151</v>
      </c>
      <c r="M20" s="16"/>
      <c r="N20" s="19"/>
      <c r="O20" s="19"/>
      <c r="P20" s="20">
        <f t="shared" si="23"/>
        <v>0</v>
      </c>
      <c r="Q20" s="16"/>
      <c r="R20" s="19"/>
      <c r="S20" s="19"/>
      <c r="T20" s="20">
        <f t="shared" si="24"/>
        <v>0</v>
      </c>
      <c r="U20" s="20"/>
      <c r="V20" s="164">
        <f t="shared" si="25"/>
        <v>0</v>
      </c>
      <c r="W20" s="161" t="s">
        <v>115</v>
      </c>
      <c r="X20" s="16"/>
      <c r="Y20" s="19"/>
      <c r="Z20" s="19"/>
      <c r="AA20" s="20">
        <f t="shared" si="3"/>
        <v>0</v>
      </c>
      <c r="AB20" s="16"/>
      <c r="AC20" s="19"/>
      <c r="AD20" s="19"/>
      <c r="AE20" s="20">
        <f t="shared" si="4"/>
        <v>0</v>
      </c>
      <c r="AF20" s="20"/>
      <c r="AG20" s="29">
        <f t="shared" si="5"/>
        <v>0</v>
      </c>
      <c r="AH20" s="28" t="s">
        <v>64</v>
      </c>
      <c r="AI20" s="16"/>
      <c r="AJ20" s="19"/>
      <c r="AK20" s="19"/>
      <c r="AL20" s="20">
        <f t="shared" si="6"/>
        <v>0</v>
      </c>
      <c r="AM20" s="16"/>
      <c r="AN20" s="19"/>
      <c r="AO20" s="19"/>
      <c r="AP20" s="20">
        <f t="shared" si="7"/>
        <v>0</v>
      </c>
      <c r="AQ20" s="20"/>
      <c r="AR20" s="18">
        <f t="shared" si="8"/>
        <v>0</v>
      </c>
      <c r="AS20" s="77" t="s">
        <v>124</v>
      </c>
      <c r="AT20" s="39">
        <f>SUM(AT15:AT19)</f>
        <v>0</v>
      </c>
      <c r="AU20" s="42">
        <f t="shared" ref="AU20:AV20" si="26">SUM(AU15:AU19)</f>
        <v>0</v>
      </c>
      <c r="AV20" s="42">
        <f t="shared" si="26"/>
        <v>0</v>
      </c>
      <c r="AW20" s="43">
        <f t="shared" si="9"/>
        <v>0</v>
      </c>
      <c r="AX20" s="39">
        <f t="shared" ref="AX20:AZ20" si="27">SUM(AX15:AX19)</f>
        <v>0</v>
      </c>
      <c r="AY20" s="42">
        <f t="shared" si="27"/>
        <v>0</v>
      </c>
      <c r="AZ20" s="42">
        <f t="shared" si="27"/>
        <v>0</v>
      </c>
      <c r="BA20" s="43">
        <f t="shared" si="10"/>
        <v>0</v>
      </c>
      <c r="BB20" s="43">
        <f>SUM(BB15:BB19)</f>
        <v>0</v>
      </c>
      <c r="BC20" s="165">
        <f t="shared" si="11"/>
        <v>0</v>
      </c>
    </row>
    <row r="21" spans="1:55" s="5" customFormat="1" ht="24" customHeight="1" thickTop="1" thickBot="1" x14ac:dyDescent="0.25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/>
      <c r="N21" s="19"/>
      <c r="O21" s="19"/>
      <c r="P21" s="20">
        <f t="shared" si="23"/>
        <v>0</v>
      </c>
      <c r="Q21" s="16"/>
      <c r="R21" s="19"/>
      <c r="S21" s="19"/>
      <c r="T21" s="20">
        <f t="shared" si="24"/>
        <v>0</v>
      </c>
      <c r="U21" s="20"/>
      <c r="V21" s="164">
        <f t="shared" si="25"/>
        <v>0</v>
      </c>
      <c r="W21" s="161" t="s">
        <v>116</v>
      </c>
      <c r="X21" s="16"/>
      <c r="Y21" s="19"/>
      <c r="Z21" s="19"/>
      <c r="AA21" s="20">
        <f t="shared" si="3"/>
        <v>0</v>
      </c>
      <c r="AB21" s="16"/>
      <c r="AC21" s="19"/>
      <c r="AD21" s="19"/>
      <c r="AE21" s="20">
        <f t="shared" si="4"/>
        <v>0</v>
      </c>
      <c r="AF21" s="20"/>
      <c r="AG21" s="29">
        <f t="shared" si="5"/>
        <v>0</v>
      </c>
      <c r="AH21" s="28" t="s">
        <v>205</v>
      </c>
      <c r="AI21" s="16"/>
      <c r="AJ21" s="19"/>
      <c r="AK21" s="19"/>
      <c r="AL21" s="20">
        <f t="shared" si="6"/>
        <v>0</v>
      </c>
      <c r="AM21" s="16"/>
      <c r="AN21" s="19"/>
      <c r="AO21" s="19"/>
      <c r="AP21" s="20">
        <f t="shared" si="7"/>
        <v>0</v>
      </c>
      <c r="AQ21" s="20"/>
      <c r="AR21" s="18">
        <f t="shared" si="8"/>
        <v>0</v>
      </c>
      <c r="AS21" s="181" t="s">
        <v>167</v>
      </c>
      <c r="AT21" s="182">
        <f>B37+M46+M14+B28+X34+X43+AI10+AI29+M26+M34+AT5+AT14+AT20</f>
        <v>1</v>
      </c>
      <c r="AU21" s="183">
        <f t="shared" ref="AU21:BC21" si="28">C37+N46+N14+C28+Y34+Y43+AJ10+AJ29+N26+N34+AU5+AU14+AU20</f>
        <v>0</v>
      </c>
      <c r="AV21" s="183">
        <f t="shared" si="28"/>
        <v>0</v>
      </c>
      <c r="AW21" s="184">
        <f t="shared" si="28"/>
        <v>1</v>
      </c>
      <c r="AX21" s="182">
        <f t="shared" si="28"/>
        <v>1</v>
      </c>
      <c r="AY21" s="183">
        <f t="shared" si="28"/>
        <v>0</v>
      </c>
      <c r="AZ21" s="183">
        <f t="shared" si="28"/>
        <v>0</v>
      </c>
      <c r="BA21" s="184">
        <f t="shared" si="28"/>
        <v>1</v>
      </c>
      <c r="BB21" s="184">
        <f t="shared" si="28"/>
        <v>0</v>
      </c>
      <c r="BC21" s="185">
        <f t="shared" si="28"/>
        <v>2</v>
      </c>
    </row>
    <row r="22" spans="1:55" s="5" customFormat="1" ht="24" customHeight="1" thickTop="1" x14ac:dyDescent="0.2">
      <c r="A22" s="161" t="s">
        <v>174</v>
      </c>
      <c r="B22" s="16"/>
      <c r="C22" s="19"/>
      <c r="D22" s="19"/>
      <c r="E22" s="20">
        <f t="shared" si="0"/>
        <v>0</v>
      </c>
      <c r="F22" s="16"/>
      <c r="G22" s="19"/>
      <c r="H22" s="19"/>
      <c r="I22" s="20">
        <f t="shared" si="1"/>
        <v>0</v>
      </c>
      <c r="J22" s="20"/>
      <c r="K22" s="162">
        <f t="shared" si="2"/>
        <v>0</v>
      </c>
      <c r="L22" s="37" t="s">
        <v>159</v>
      </c>
      <c r="M22" s="16"/>
      <c r="N22" s="19"/>
      <c r="O22" s="19"/>
      <c r="P22" s="20">
        <f t="shared" si="23"/>
        <v>0</v>
      </c>
      <c r="Q22" s="16"/>
      <c r="R22" s="19"/>
      <c r="S22" s="19"/>
      <c r="T22" s="20">
        <f t="shared" si="24"/>
        <v>0</v>
      </c>
      <c r="U22" s="20"/>
      <c r="V22" s="164">
        <f t="shared" si="25"/>
        <v>0</v>
      </c>
      <c r="W22" s="186" t="s">
        <v>292</v>
      </c>
      <c r="X22" s="51"/>
      <c r="Y22" s="54"/>
      <c r="Z22" s="54"/>
      <c r="AA22" s="52">
        <f t="shared" si="3"/>
        <v>0</v>
      </c>
      <c r="AB22" s="51"/>
      <c r="AC22" s="54"/>
      <c r="AD22" s="54"/>
      <c r="AE22" s="52">
        <f t="shared" si="4"/>
        <v>0</v>
      </c>
      <c r="AF22" s="52"/>
      <c r="AG22" s="187">
        <f t="shared" si="5"/>
        <v>0</v>
      </c>
      <c r="AH22" s="28" t="s">
        <v>281</v>
      </c>
      <c r="AI22" s="16"/>
      <c r="AJ22" s="19"/>
      <c r="AK22" s="19"/>
      <c r="AL22" s="20">
        <f t="shared" si="6"/>
        <v>0</v>
      </c>
      <c r="AM22" s="16"/>
      <c r="AN22" s="19"/>
      <c r="AO22" s="19"/>
      <c r="AP22" s="20">
        <f t="shared" si="7"/>
        <v>0</v>
      </c>
      <c r="AQ22" s="20"/>
      <c r="AR22" s="18">
        <f t="shared" si="8"/>
        <v>0</v>
      </c>
      <c r="AS22" s="91"/>
      <c r="AT22" s="16"/>
      <c r="AU22" s="19"/>
      <c r="AV22" s="19"/>
      <c r="AW22" s="20"/>
      <c r="AX22" s="16"/>
      <c r="AY22" s="19"/>
      <c r="AZ22" s="19"/>
      <c r="BA22" s="20"/>
      <c r="BB22" s="20"/>
      <c r="BC22" s="164"/>
    </row>
    <row r="23" spans="1:55" s="5" customFormat="1" ht="24" customHeight="1" x14ac:dyDescent="0.2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283</v>
      </c>
      <c r="M23" s="16"/>
      <c r="N23" s="19"/>
      <c r="O23" s="19"/>
      <c r="P23" s="20">
        <f t="shared" si="23"/>
        <v>0</v>
      </c>
      <c r="Q23" s="16"/>
      <c r="R23" s="19"/>
      <c r="S23" s="19"/>
      <c r="T23" s="20">
        <f t="shared" si="24"/>
        <v>0</v>
      </c>
      <c r="U23" s="20"/>
      <c r="V23" s="164">
        <f t="shared" si="25"/>
        <v>0</v>
      </c>
      <c r="W23" s="188" t="s">
        <v>293</v>
      </c>
      <c r="X23" s="46"/>
      <c r="Y23" s="49"/>
      <c r="Z23" s="49"/>
      <c r="AA23" s="47">
        <f t="shared" si="3"/>
        <v>0</v>
      </c>
      <c r="AB23" s="46"/>
      <c r="AC23" s="49"/>
      <c r="AD23" s="49"/>
      <c r="AE23" s="47">
        <f t="shared" si="4"/>
        <v>0</v>
      </c>
      <c r="AF23" s="47"/>
      <c r="AG23" s="168">
        <f t="shared" si="5"/>
        <v>0</v>
      </c>
      <c r="AH23" s="92" t="s">
        <v>295</v>
      </c>
      <c r="AI23" s="46"/>
      <c r="AJ23" s="49"/>
      <c r="AK23" s="49" t="s">
        <v>273</v>
      </c>
      <c r="AL23" s="47">
        <f t="shared" si="6"/>
        <v>0</v>
      </c>
      <c r="AM23" s="46" t="s">
        <v>273</v>
      </c>
      <c r="AN23" s="49"/>
      <c r="AO23" s="49"/>
      <c r="AP23" s="47">
        <f t="shared" si="7"/>
        <v>0</v>
      </c>
      <c r="AQ23" s="47"/>
      <c r="AR23" s="168">
        <f t="shared" si="8"/>
        <v>0</v>
      </c>
      <c r="AS23" s="91"/>
      <c r="AT23" s="189"/>
      <c r="AU23" s="190"/>
      <c r="AV23" s="190"/>
      <c r="AW23" s="20"/>
      <c r="AX23" s="189"/>
      <c r="AY23" s="190"/>
      <c r="AZ23" s="190"/>
      <c r="BA23" s="20"/>
      <c r="BB23" s="191"/>
      <c r="BC23" s="164"/>
    </row>
    <row r="24" spans="1:55" s="5" customFormat="1" ht="24" customHeight="1" x14ac:dyDescent="0.2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284</v>
      </c>
      <c r="M24" s="16"/>
      <c r="N24" s="19"/>
      <c r="O24" s="19"/>
      <c r="P24" s="20">
        <f t="shared" si="23"/>
        <v>0</v>
      </c>
      <c r="Q24" s="16"/>
      <c r="R24" s="19"/>
      <c r="S24" s="19"/>
      <c r="T24" s="20">
        <f t="shared" si="24"/>
        <v>0</v>
      </c>
      <c r="U24" s="20"/>
      <c r="V24" s="164">
        <f t="shared" si="25"/>
        <v>0</v>
      </c>
      <c r="W24" s="37" t="s">
        <v>294</v>
      </c>
      <c r="X24" s="16"/>
      <c r="Y24" s="19"/>
      <c r="Z24" s="19"/>
      <c r="AA24" s="20">
        <f t="shared" ref="AA24:AA47" si="29">SUM(X24:Z24)</f>
        <v>0</v>
      </c>
      <c r="AB24" s="16" t="s">
        <v>239</v>
      </c>
      <c r="AC24" s="19"/>
      <c r="AD24" s="19"/>
      <c r="AE24" s="20">
        <f t="shared" ref="AE24:AE47" si="30">SUM(AB24:AD24)</f>
        <v>0</v>
      </c>
      <c r="AF24" s="20"/>
      <c r="AG24" s="164">
        <f t="shared" ref="AG24:AG47" si="31">AA24+AE24+AF24</f>
        <v>0</v>
      </c>
      <c r="AH24" s="28" t="s">
        <v>296</v>
      </c>
      <c r="AI24" s="16"/>
      <c r="AJ24" s="19"/>
      <c r="AK24" s="19"/>
      <c r="AL24" s="20">
        <f t="shared" ref="AL24:AL29" si="32">SUM(AI24:AK24)</f>
        <v>0</v>
      </c>
      <c r="AM24" s="16"/>
      <c r="AN24" s="19"/>
      <c r="AO24" s="19"/>
      <c r="AP24" s="20">
        <f t="shared" ref="AP24:AP29" si="33">SUM(AM24:AO24)</f>
        <v>0</v>
      </c>
      <c r="AQ24" s="20"/>
      <c r="AR24" s="18">
        <f t="shared" ref="AR24:AR29" si="34">AL24+AP24+AQ24</f>
        <v>0</v>
      </c>
      <c r="AS24" s="91"/>
      <c r="AT24" s="189"/>
      <c r="AU24" s="190"/>
      <c r="AV24" s="190"/>
      <c r="AW24" s="20"/>
      <c r="AX24" s="189"/>
      <c r="AY24" s="190"/>
      <c r="AZ24" s="190"/>
      <c r="BA24" s="20"/>
      <c r="BB24" s="191"/>
      <c r="BC24" s="164"/>
    </row>
    <row r="25" spans="1:55" s="5" customFormat="1" ht="24" customHeight="1" x14ac:dyDescent="0.2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285</v>
      </c>
      <c r="M25" s="56"/>
      <c r="N25" s="59"/>
      <c r="O25" s="59"/>
      <c r="P25" s="57">
        <f t="shared" si="23"/>
        <v>0</v>
      </c>
      <c r="Q25" s="56"/>
      <c r="R25" s="59"/>
      <c r="S25" s="59"/>
      <c r="T25" s="57">
        <f t="shared" si="24"/>
        <v>0</v>
      </c>
      <c r="U25" s="57"/>
      <c r="V25" s="171">
        <f t="shared" si="25"/>
        <v>0</v>
      </c>
      <c r="W25" s="37" t="s">
        <v>120</v>
      </c>
      <c r="X25" s="16"/>
      <c r="Y25" s="19"/>
      <c r="Z25" s="19"/>
      <c r="AA25" s="20">
        <f t="shared" si="29"/>
        <v>0</v>
      </c>
      <c r="AB25" s="16"/>
      <c r="AC25" s="19"/>
      <c r="AD25" s="19"/>
      <c r="AE25" s="20">
        <f t="shared" si="30"/>
        <v>0</v>
      </c>
      <c r="AF25" s="20"/>
      <c r="AG25" s="164">
        <f t="shared" si="31"/>
        <v>0</v>
      </c>
      <c r="AH25" s="28" t="s">
        <v>297</v>
      </c>
      <c r="AI25" s="16"/>
      <c r="AJ25" s="19"/>
      <c r="AK25" s="19"/>
      <c r="AL25" s="20">
        <f t="shared" si="32"/>
        <v>0</v>
      </c>
      <c r="AM25" s="16"/>
      <c r="AN25" s="19"/>
      <c r="AO25" s="19"/>
      <c r="AP25" s="20">
        <f t="shared" si="33"/>
        <v>0</v>
      </c>
      <c r="AQ25" s="20"/>
      <c r="AR25" s="18">
        <f t="shared" si="34"/>
        <v>0</v>
      </c>
      <c r="AS25" s="91"/>
      <c r="AT25" s="16"/>
      <c r="AU25" s="19"/>
      <c r="AV25" s="19"/>
      <c r="AW25" s="20"/>
      <c r="AX25" s="16"/>
      <c r="AY25" s="19"/>
      <c r="AZ25" s="19"/>
      <c r="BA25" s="20"/>
      <c r="BB25" s="20"/>
      <c r="BC25" s="164"/>
    </row>
    <row r="26" spans="1:55" s="5" customFormat="1" ht="24" customHeight="1" thickBot="1" x14ac:dyDescent="0.25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</v>
      </c>
      <c r="N26" s="79">
        <f t="shared" ref="N26:O26" si="35">SUM(N15:N25)</f>
        <v>0</v>
      </c>
      <c r="O26" s="79">
        <f t="shared" si="35"/>
        <v>0</v>
      </c>
      <c r="P26" s="179">
        <f t="shared" si="23"/>
        <v>1</v>
      </c>
      <c r="Q26" s="69">
        <f t="shared" ref="Q26:S26" si="36">SUM(Q15:Q25)</f>
        <v>0</v>
      </c>
      <c r="R26" s="79">
        <f t="shared" si="36"/>
        <v>0</v>
      </c>
      <c r="S26" s="79">
        <f t="shared" si="36"/>
        <v>0</v>
      </c>
      <c r="T26" s="179">
        <f t="shared" si="24"/>
        <v>0</v>
      </c>
      <c r="U26" s="179">
        <f>SUM(U15:U25)</f>
        <v>0</v>
      </c>
      <c r="V26" s="174">
        <f t="shared" si="25"/>
        <v>1</v>
      </c>
      <c r="W26" s="37" t="s">
        <v>10</v>
      </c>
      <c r="X26" s="16"/>
      <c r="Y26" s="19"/>
      <c r="Z26" s="19"/>
      <c r="AA26" s="20">
        <f t="shared" si="29"/>
        <v>0</v>
      </c>
      <c r="AB26" s="16"/>
      <c r="AC26" s="19"/>
      <c r="AD26" s="19"/>
      <c r="AE26" s="20">
        <f t="shared" si="30"/>
        <v>0</v>
      </c>
      <c r="AF26" s="20"/>
      <c r="AG26" s="164">
        <f t="shared" si="31"/>
        <v>0</v>
      </c>
      <c r="AH26" s="28" t="s">
        <v>298</v>
      </c>
      <c r="AI26" s="16"/>
      <c r="AJ26" s="19"/>
      <c r="AK26" s="19"/>
      <c r="AL26" s="20">
        <f t="shared" si="32"/>
        <v>0</v>
      </c>
      <c r="AM26" s="16"/>
      <c r="AN26" s="19"/>
      <c r="AO26" s="19"/>
      <c r="AP26" s="20">
        <f t="shared" si="33"/>
        <v>0</v>
      </c>
      <c r="AQ26" s="20"/>
      <c r="AR26" s="18">
        <f t="shared" si="34"/>
        <v>0</v>
      </c>
      <c r="AS26" s="91"/>
      <c r="AT26" s="16"/>
      <c r="AU26" s="19"/>
      <c r="AV26" s="19"/>
      <c r="AW26" s="20"/>
      <c r="AX26" s="16"/>
      <c r="AY26" s="19"/>
      <c r="AZ26" s="19"/>
      <c r="BA26" s="20"/>
      <c r="BB26" s="20"/>
      <c r="BC26" s="164"/>
    </row>
    <row r="27" spans="1:55" s="5" customFormat="1" ht="24" customHeight="1" thickTop="1" x14ac:dyDescent="0.2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/>
      <c r="N27" s="19"/>
      <c r="O27" s="19"/>
      <c r="P27" s="20">
        <f t="shared" si="23"/>
        <v>0</v>
      </c>
      <c r="Q27" s="16"/>
      <c r="R27" s="19"/>
      <c r="S27" s="19"/>
      <c r="T27" s="20">
        <f t="shared" si="24"/>
        <v>0</v>
      </c>
      <c r="U27" s="20"/>
      <c r="V27" s="164">
        <f t="shared" si="25"/>
        <v>0</v>
      </c>
      <c r="W27" s="108" t="s">
        <v>12</v>
      </c>
      <c r="X27" s="16"/>
      <c r="Y27" s="19"/>
      <c r="Z27" s="19"/>
      <c r="AA27" s="20">
        <f t="shared" si="29"/>
        <v>0</v>
      </c>
      <c r="AB27" s="16"/>
      <c r="AC27" s="19"/>
      <c r="AD27" s="19"/>
      <c r="AE27" s="20">
        <f t="shared" si="30"/>
        <v>0</v>
      </c>
      <c r="AF27" s="20"/>
      <c r="AG27" s="164">
        <f t="shared" si="31"/>
        <v>0</v>
      </c>
      <c r="AH27" s="97" t="s">
        <v>301</v>
      </c>
      <c r="AI27" s="115"/>
      <c r="AJ27" s="117"/>
      <c r="AK27" s="117"/>
      <c r="AL27" s="99">
        <f t="shared" si="32"/>
        <v>0</v>
      </c>
      <c r="AM27" s="115"/>
      <c r="AN27" s="117"/>
      <c r="AO27" s="117"/>
      <c r="AP27" s="99">
        <f t="shared" si="33"/>
        <v>0</v>
      </c>
      <c r="AQ27" s="99"/>
      <c r="AR27" s="100">
        <f t="shared" si="34"/>
        <v>0</v>
      </c>
      <c r="AS27" s="91"/>
      <c r="AT27" s="189"/>
      <c r="AU27" s="190"/>
      <c r="AV27" s="190"/>
      <c r="AW27" s="20"/>
      <c r="AX27" s="189"/>
      <c r="AY27" s="190"/>
      <c r="AZ27" s="190"/>
      <c r="BA27" s="20"/>
      <c r="BB27" s="191"/>
      <c r="BC27" s="164"/>
    </row>
    <row r="28" spans="1:55" s="5" customFormat="1" ht="24" customHeight="1" thickBot="1" x14ac:dyDescent="0.25">
      <c r="A28" s="173" t="s">
        <v>124</v>
      </c>
      <c r="B28" s="69">
        <f>SUM(B4:B27)</f>
        <v>0</v>
      </c>
      <c r="C28" s="104">
        <f t="shared" ref="C28:D28" si="37">SUM(C4:C27)</f>
        <v>0</v>
      </c>
      <c r="D28" s="71">
        <f t="shared" si="37"/>
        <v>0</v>
      </c>
      <c r="E28" s="69">
        <f t="shared" si="0"/>
        <v>0</v>
      </c>
      <c r="F28" s="69">
        <f t="shared" ref="F28:H28" si="38">SUM(F4:F27)</f>
        <v>0</v>
      </c>
      <c r="G28" s="104">
        <f t="shared" si="38"/>
        <v>0</v>
      </c>
      <c r="H28" s="71">
        <f t="shared" si="38"/>
        <v>0</v>
      </c>
      <c r="I28" s="179">
        <f t="shared" si="1"/>
        <v>0</v>
      </c>
      <c r="J28" s="179">
        <f>SUM(J4:J27)</f>
        <v>0</v>
      </c>
      <c r="K28" s="194">
        <f t="shared" si="2"/>
        <v>0</v>
      </c>
      <c r="L28" s="37" t="s">
        <v>169</v>
      </c>
      <c r="M28" s="16"/>
      <c r="N28" s="19"/>
      <c r="O28" s="19"/>
      <c r="P28" s="20">
        <f t="shared" si="23"/>
        <v>0</v>
      </c>
      <c r="Q28" s="16"/>
      <c r="R28" s="19"/>
      <c r="S28" s="19"/>
      <c r="T28" s="20">
        <f t="shared" si="24"/>
        <v>0</v>
      </c>
      <c r="U28" s="20"/>
      <c r="V28" s="164">
        <f t="shared" si="25"/>
        <v>0</v>
      </c>
      <c r="W28" s="108" t="s">
        <v>13</v>
      </c>
      <c r="X28" s="16"/>
      <c r="Y28" s="19"/>
      <c r="Z28" s="19"/>
      <c r="AA28" s="20">
        <f t="shared" si="29"/>
        <v>0</v>
      </c>
      <c r="AB28" s="16"/>
      <c r="AC28" s="19"/>
      <c r="AD28" s="19"/>
      <c r="AE28" s="20">
        <f t="shared" si="30"/>
        <v>0</v>
      </c>
      <c r="AF28" s="20"/>
      <c r="AG28" s="164">
        <f t="shared" si="31"/>
        <v>0</v>
      </c>
      <c r="AH28" s="105" t="s">
        <v>282</v>
      </c>
      <c r="AI28" s="62"/>
      <c r="AJ28" s="65"/>
      <c r="AK28" s="65"/>
      <c r="AL28" s="63">
        <f t="shared" si="32"/>
        <v>0</v>
      </c>
      <c r="AM28" s="62"/>
      <c r="AN28" s="65"/>
      <c r="AO28" s="65"/>
      <c r="AP28" s="63">
        <f t="shared" si="33"/>
        <v>0</v>
      </c>
      <c r="AQ28" s="63"/>
      <c r="AR28" s="64">
        <f t="shared" si="34"/>
        <v>0</v>
      </c>
      <c r="AS28" s="91"/>
      <c r="AT28" s="16"/>
      <c r="AU28" s="19"/>
      <c r="AV28" s="19"/>
      <c r="AW28" s="20"/>
      <c r="AX28" s="16"/>
      <c r="AY28" s="19"/>
      <c r="AZ28" s="19"/>
      <c r="BA28" s="20"/>
      <c r="BB28" s="20"/>
      <c r="BC28" s="164"/>
    </row>
    <row r="29" spans="1:55" s="5" customFormat="1" ht="24" customHeight="1" thickTop="1" thickBot="1" x14ac:dyDescent="0.25">
      <c r="A29" s="161" t="s">
        <v>118</v>
      </c>
      <c r="B29" s="16"/>
      <c r="C29" s="19"/>
      <c r="D29" s="19"/>
      <c r="E29" s="17">
        <f t="shared" si="0"/>
        <v>0</v>
      </c>
      <c r="F29" s="195">
        <v>1</v>
      </c>
      <c r="G29" s="19"/>
      <c r="H29" s="19"/>
      <c r="I29" s="17">
        <f t="shared" ref="I29:I37" si="39">SUM(F29:H29)</f>
        <v>1</v>
      </c>
      <c r="J29" s="17"/>
      <c r="K29" s="18">
        <f t="shared" si="2"/>
        <v>1</v>
      </c>
      <c r="L29" s="37" t="s">
        <v>171</v>
      </c>
      <c r="M29" s="16"/>
      <c r="N29" s="19"/>
      <c r="O29" s="19"/>
      <c r="P29" s="20">
        <f t="shared" si="23"/>
        <v>0</v>
      </c>
      <c r="Q29" s="16"/>
      <c r="R29" s="19"/>
      <c r="S29" s="19"/>
      <c r="T29" s="20">
        <f t="shared" si="24"/>
        <v>0</v>
      </c>
      <c r="U29" s="20"/>
      <c r="V29" s="164">
        <f t="shared" si="25"/>
        <v>0</v>
      </c>
      <c r="W29" s="91" t="s">
        <v>15</v>
      </c>
      <c r="X29" s="16"/>
      <c r="Y29" s="19"/>
      <c r="Z29" s="19"/>
      <c r="AA29" s="20">
        <f t="shared" si="29"/>
        <v>0</v>
      </c>
      <c r="AB29" s="16"/>
      <c r="AC29" s="19"/>
      <c r="AD29" s="19"/>
      <c r="AE29" s="20">
        <f t="shared" si="30"/>
        <v>0</v>
      </c>
      <c r="AF29" s="20"/>
      <c r="AG29" s="164">
        <f t="shared" si="31"/>
        <v>0</v>
      </c>
      <c r="AH29" s="38" t="s">
        <v>124</v>
      </c>
      <c r="AI29" s="69">
        <f>SUM(AI11:AI28)</f>
        <v>0</v>
      </c>
      <c r="AJ29" s="79">
        <f t="shared" ref="AJ29:AK29" si="40">SUM(AJ11:AJ28)</f>
        <v>0</v>
      </c>
      <c r="AK29" s="79">
        <f t="shared" si="40"/>
        <v>0</v>
      </c>
      <c r="AL29" s="179">
        <f t="shared" si="32"/>
        <v>0</v>
      </c>
      <c r="AM29" s="69">
        <f t="shared" ref="AM29:AO29" si="41">SUM(AM11:AM28)</f>
        <v>0</v>
      </c>
      <c r="AN29" s="79">
        <f t="shared" si="41"/>
        <v>0</v>
      </c>
      <c r="AO29" s="79">
        <f t="shared" si="41"/>
        <v>0</v>
      </c>
      <c r="AP29" s="179">
        <f t="shared" si="33"/>
        <v>0</v>
      </c>
      <c r="AQ29" s="179">
        <f>SUM(AQ11:AQ28)</f>
        <v>0</v>
      </c>
      <c r="AR29" s="71">
        <f t="shared" si="34"/>
        <v>0</v>
      </c>
      <c r="AS29" s="91"/>
      <c r="AT29" s="16"/>
      <c r="AU29" s="19"/>
      <c r="AV29" s="19"/>
      <c r="AW29" s="20"/>
      <c r="AX29" s="16"/>
      <c r="AY29" s="19"/>
      <c r="AZ29" s="19"/>
      <c r="BA29" s="20"/>
      <c r="BB29" s="20"/>
      <c r="BC29" s="164"/>
    </row>
    <row r="30" spans="1:55" s="5" customFormat="1" ht="24" customHeight="1" thickTop="1" x14ac:dyDescent="0.2">
      <c r="A30" s="161" t="s">
        <v>119</v>
      </c>
      <c r="B30" s="16"/>
      <c r="C30" s="19"/>
      <c r="D30" s="19"/>
      <c r="E30" s="17">
        <f t="shared" ref="E30:E37" si="42">SUM(B30:D30)</f>
        <v>0</v>
      </c>
      <c r="F30" s="18"/>
      <c r="G30" s="19"/>
      <c r="H30" s="19"/>
      <c r="I30" s="17">
        <f t="shared" si="39"/>
        <v>0</v>
      </c>
      <c r="J30" s="17"/>
      <c r="K30" s="18">
        <f t="shared" ref="K30:K37" si="43">E30+I30+J30</f>
        <v>0</v>
      </c>
      <c r="L30" s="37" t="s">
        <v>177</v>
      </c>
      <c r="M30" s="16"/>
      <c r="N30" s="19"/>
      <c r="O30" s="19"/>
      <c r="P30" s="20">
        <f t="shared" si="23"/>
        <v>0</v>
      </c>
      <c r="Q30" s="16"/>
      <c r="R30" s="19"/>
      <c r="S30" s="19"/>
      <c r="T30" s="20">
        <f t="shared" si="24"/>
        <v>0</v>
      </c>
      <c r="U30" s="20"/>
      <c r="V30" s="164">
        <f t="shared" si="25"/>
        <v>0</v>
      </c>
      <c r="W30" s="37" t="s">
        <v>16</v>
      </c>
      <c r="X30" s="16"/>
      <c r="Y30" s="19"/>
      <c r="Z30" s="19"/>
      <c r="AA30" s="20">
        <f t="shared" si="29"/>
        <v>0</v>
      </c>
      <c r="AB30" s="16"/>
      <c r="AC30" s="19"/>
      <c r="AD30" s="19"/>
      <c r="AE30" s="20">
        <f t="shared" si="30"/>
        <v>0</v>
      </c>
      <c r="AF30" s="20"/>
      <c r="AG30" s="164">
        <f t="shared" si="31"/>
        <v>0</v>
      </c>
      <c r="AH30" s="28" t="s">
        <v>182</v>
      </c>
      <c r="AI30" s="16"/>
      <c r="AJ30" s="19"/>
      <c r="AK30" s="19"/>
      <c r="AL30" s="20">
        <f t="shared" ref="AL30:AL47" si="44">SUM(AI30:AK30)</f>
        <v>0</v>
      </c>
      <c r="AM30" s="16"/>
      <c r="AN30" s="19"/>
      <c r="AO30" s="19"/>
      <c r="AP30" s="20">
        <f t="shared" ref="AP30:AP47" si="45">SUM(AM30:AO30)</f>
        <v>0</v>
      </c>
      <c r="AQ30" s="20"/>
      <c r="AR30" s="18">
        <f t="shared" ref="AR30:AR47" si="46">AL30+AP30+AQ30</f>
        <v>0</v>
      </c>
      <c r="AS30" s="91"/>
      <c r="AT30" s="16"/>
      <c r="AU30" s="19"/>
      <c r="AV30" s="19"/>
      <c r="AW30" s="20"/>
      <c r="AX30" s="16"/>
      <c r="AY30" s="19"/>
      <c r="AZ30" s="19"/>
      <c r="BA30" s="20"/>
      <c r="BB30" s="20"/>
      <c r="BC30" s="164"/>
    </row>
    <row r="31" spans="1:55" s="5" customFormat="1" ht="24" customHeight="1" x14ac:dyDescent="0.2">
      <c r="A31" s="161" t="s">
        <v>121</v>
      </c>
      <c r="B31" s="16"/>
      <c r="C31" s="19"/>
      <c r="D31" s="19"/>
      <c r="E31" s="17">
        <f t="shared" si="42"/>
        <v>0</v>
      </c>
      <c r="F31" s="18"/>
      <c r="G31" s="19"/>
      <c r="H31" s="19"/>
      <c r="I31" s="17">
        <f t="shared" si="39"/>
        <v>0</v>
      </c>
      <c r="J31" s="17"/>
      <c r="K31" s="18">
        <f t="shared" si="43"/>
        <v>0</v>
      </c>
      <c r="L31" s="37" t="s">
        <v>180</v>
      </c>
      <c r="M31" s="16"/>
      <c r="N31" s="19"/>
      <c r="O31" s="19"/>
      <c r="P31" s="20">
        <f t="shared" si="23"/>
        <v>0</v>
      </c>
      <c r="Q31" s="16"/>
      <c r="R31" s="19"/>
      <c r="S31" s="19"/>
      <c r="T31" s="20">
        <f t="shared" si="24"/>
        <v>0</v>
      </c>
      <c r="U31" s="20"/>
      <c r="V31" s="164">
        <f t="shared" si="25"/>
        <v>0</v>
      </c>
      <c r="W31" s="37" t="s">
        <v>433</v>
      </c>
      <c r="X31" s="16"/>
      <c r="Y31" s="19"/>
      <c r="Z31" s="19"/>
      <c r="AA31" s="20">
        <f t="shared" si="29"/>
        <v>0</v>
      </c>
      <c r="AB31" s="16"/>
      <c r="AC31" s="19"/>
      <c r="AD31" s="19"/>
      <c r="AE31" s="20">
        <f t="shared" si="30"/>
        <v>0</v>
      </c>
      <c r="AF31" s="20"/>
      <c r="AG31" s="164">
        <f t="shared" si="31"/>
        <v>0</v>
      </c>
      <c r="AH31" s="28" t="s">
        <v>183</v>
      </c>
      <c r="AI31" s="16"/>
      <c r="AJ31" s="19"/>
      <c r="AK31" s="19"/>
      <c r="AL31" s="20">
        <f t="shared" si="44"/>
        <v>0</v>
      </c>
      <c r="AM31" s="16"/>
      <c r="AN31" s="19"/>
      <c r="AO31" s="19"/>
      <c r="AP31" s="20">
        <f t="shared" si="45"/>
        <v>0</v>
      </c>
      <c r="AQ31" s="20"/>
      <c r="AR31" s="18">
        <f t="shared" si="46"/>
        <v>0</v>
      </c>
      <c r="AS31" s="91"/>
      <c r="AT31" s="16"/>
      <c r="AU31" s="19"/>
      <c r="AV31" s="19"/>
      <c r="AW31" s="20"/>
      <c r="AX31" s="16"/>
      <c r="AY31" s="19"/>
      <c r="AZ31" s="19"/>
      <c r="BA31" s="20"/>
      <c r="BB31" s="20"/>
      <c r="BC31" s="164"/>
    </row>
    <row r="32" spans="1:55" s="5" customFormat="1" ht="24" customHeight="1" x14ac:dyDescent="0.2">
      <c r="A32" s="161" t="s">
        <v>122</v>
      </c>
      <c r="B32" s="16"/>
      <c r="C32" s="19"/>
      <c r="D32" s="19"/>
      <c r="E32" s="17">
        <f t="shared" si="42"/>
        <v>0</v>
      </c>
      <c r="F32" s="18"/>
      <c r="G32" s="19"/>
      <c r="H32" s="19"/>
      <c r="I32" s="17">
        <f t="shared" si="39"/>
        <v>0</v>
      </c>
      <c r="J32" s="17"/>
      <c r="K32" s="18">
        <f t="shared" si="43"/>
        <v>0</v>
      </c>
      <c r="L32" s="37" t="s">
        <v>40</v>
      </c>
      <c r="M32" s="16"/>
      <c r="N32" s="19"/>
      <c r="O32" s="19"/>
      <c r="P32" s="20">
        <f t="shared" si="23"/>
        <v>0</v>
      </c>
      <c r="Q32" s="16"/>
      <c r="R32" s="19"/>
      <c r="S32" s="19"/>
      <c r="T32" s="20">
        <f t="shared" si="24"/>
        <v>0</v>
      </c>
      <c r="U32" s="20"/>
      <c r="V32" s="164">
        <f t="shared" si="25"/>
        <v>0</v>
      </c>
      <c r="W32" s="196" t="s">
        <v>279</v>
      </c>
      <c r="X32" s="51"/>
      <c r="Y32" s="54"/>
      <c r="Z32" s="54"/>
      <c r="AA32" s="52">
        <f t="shared" si="29"/>
        <v>0</v>
      </c>
      <c r="AB32" s="51"/>
      <c r="AC32" s="197"/>
      <c r="AD32" s="53"/>
      <c r="AE32" s="52">
        <f t="shared" si="30"/>
        <v>0</v>
      </c>
      <c r="AF32" s="52"/>
      <c r="AG32" s="198">
        <f t="shared" si="31"/>
        <v>0</v>
      </c>
      <c r="AH32" s="28" t="s">
        <v>184</v>
      </c>
      <c r="AI32" s="16"/>
      <c r="AJ32" s="19"/>
      <c r="AK32" s="19"/>
      <c r="AL32" s="20">
        <f t="shared" si="44"/>
        <v>0</v>
      </c>
      <c r="AM32" s="16"/>
      <c r="AN32" s="19"/>
      <c r="AO32" s="19"/>
      <c r="AP32" s="20">
        <f t="shared" si="45"/>
        <v>0</v>
      </c>
      <c r="AQ32" s="20"/>
      <c r="AR32" s="18">
        <f t="shared" si="46"/>
        <v>0</v>
      </c>
      <c r="AS32" s="91"/>
      <c r="AT32" s="16"/>
      <c r="AU32" s="19"/>
      <c r="AV32" s="19"/>
      <c r="AW32" s="20"/>
      <c r="AX32" s="16"/>
      <c r="AY32" s="19"/>
      <c r="AZ32" s="19"/>
      <c r="BA32" s="20"/>
      <c r="BB32" s="20"/>
      <c r="BC32" s="164"/>
    </row>
    <row r="33" spans="1:55" s="5" customFormat="1" ht="24" customHeight="1" x14ac:dyDescent="0.2">
      <c r="A33" s="161" t="s">
        <v>123</v>
      </c>
      <c r="B33" s="16"/>
      <c r="C33" s="19"/>
      <c r="D33" s="19"/>
      <c r="E33" s="17">
        <f t="shared" si="42"/>
        <v>0</v>
      </c>
      <c r="F33" s="18"/>
      <c r="G33" s="19"/>
      <c r="H33" s="19"/>
      <c r="I33" s="17">
        <f t="shared" si="39"/>
        <v>0</v>
      </c>
      <c r="J33" s="17"/>
      <c r="K33" s="18">
        <f t="shared" si="43"/>
        <v>0</v>
      </c>
      <c r="L33" s="93" t="s">
        <v>286</v>
      </c>
      <c r="M33" s="56"/>
      <c r="N33" s="59"/>
      <c r="O33" s="59"/>
      <c r="P33" s="57">
        <f t="shared" si="23"/>
        <v>0</v>
      </c>
      <c r="Q33" s="56" t="s">
        <v>273</v>
      </c>
      <c r="R33" s="59"/>
      <c r="S33" s="59"/>
      <c r="T33" s="57">
        <f t="shared" si="24"/>
        <v>0</v>
      </c>
      <c r="U33" s="57"/>
      <c r="V33" s="171">
        <f t="shared" si="25"/>
        <v>0</v>
      </c>
      <c r="W33" s="93" t="s">
        <v>278</v>
      </c>
      <c r="X33" s="199"/>
      <c r="Y33" s="75"/>
      <c r="Z33" s="75"/>
      <c r="AA33" s="200">
        <f t="shared" si="29"/>
        <v>0</v>
      </c>
      <c r="AB33" s="199"/>
      <c r="AC33" s="75"/>
      <c r="AD33" s="75"/>
      <c r="AE33" s="200">
        <f t="shared" si="30"/>
        <v>0</v>
      </c>
      <c r="AF33" s="200"/>
      <c r="AG33" s="201">
        <f t="shared" si="31"/>
        <v>0</v>
      </c>
      <c r="AH33" s="28" t="s">
        <v>185</v>
      </c>
      <c r="AI33" s="16"/>
      <c r="AJ33" s="19"/>
      <c r="AK33" s="19"/>
      <c r="AL33" s="20">
        <f t="shared" si="44"/>
        <v>0</v>
      </c>
      <c r="AM33" s="16"/>
      <c r="AN33" s="19"/>
      <c r="AO33" s="19"/>
      <c r="AP33" s="20">
        <f t="shared" si="45"/>
        <v>0</v>
      </c>
      <c r="AQ33" s="20"/>
      <c r="AR33" s="18">
        <f t="shared" si="46"/>
        <v>0</v>
      </c>
      <c r="AS33" s="91"/>
      <c r="AT33" s="16"/>
      <c r="AU33" s="19"/>
      <c r="AV33" s="19"/>
      <c r="AW33" s="20"/>
      <c r="AX33" s="16"/>
      <c r="AY33" s="19"/>
      <c r="AZ33" s="19"/>
      <c r="BA33" s="20"/>
      <c r="BB33" s="20"/>
      <c r="BC33" s="164"/>
    </row>
    <row r="34" spans="1:55" s="5" customFormat="1" ht="24" customHeight="1" thickBot="1" x14ac:dyDescent="0.25">
      <c r="A34" s="161" t="s">
        <v>125</v>
      </c>
      <c r="B34" s="16"/>
      <c r="C34" s="19"/>
      <c r="D34" s="19"/>
      <c r="E34" s="17">
        <f t="shared" si="42"/>
        <v>0</v>
      </c>
      <c r="F34" s="18"/>
      <c r="G34" s="19"/>
      <c r="H34" s="19"/>
      <c r="I34" s="17">
        <f t="shared" si="39"/>
        <v>0</v>
      </c>
      <c r="J34" s="17"/>
      <c r="K34" s="18">
        <f t="shared" si="43"/>
        <v>0</v>
      </c>
      <c r="L34" s="94" t="s">
        <v>124</v>
      </c>
      <c r="M34" s="69">
        <f>SUM(M27:M33)</f>
        <v>0</v>
      </c>
      <c r="N34" s="79">
        <f t="shared" ref="N34:O34" si="47">SUM(N27:N33)</f>
        <v>0</v>
      </c>
      <c r="O34" s="79">
        <f t="shared" si="47"/>
        <v>0</v>
      </c>
      <c r="P34" s="179">
        <f t="shared" si="23"/>
        <v>0</v>
      </c>
      <c r="Q34" s="69">
        <f t="shared" ref="Q34:S34" si="48">SUM(Q27:Q33)</f>
        <v>0</v>
      </c>
      <c r="R34" s="79">
        <f t="shared" si="48"/>
        <v>0</v>
      </c>
      <c r="S34" s="79">
        <f t="shared" si="48"/>
        <v>0</v>
      </c>
      <c r="T34" s="179">
        <f t="shared" si="24"/>
        <v>0</v>
      </c>
      <c r="U34" s="179">
        <f>SUM(U27:U33)</f>
        <v>0</v>
      </c>
      <c r="V34" s="174">
        <f t="shared" si="25"/>
        <v>0</v>
      </c>
      <c r="W34" s="94" t="s">
        <v>124</v>
      </c>
      <c r="X34" s="202">
        <f>SUM(X11:X33)</f>
        <v>0</v>
      </c>
      <c r="Y34" s="104">
        <f>SUM(Y11:Y23)+SUM(Y24:Y33)</f>
        <v>0</v>
      </c>
      <c r="Z34" s="71">
        <f>SUM(Z11:Z23)+SUM(Z24:Z33)</f>
        <v>0</v>
      </c>
      <c r="AA34" s="69">
        <f t="shared" si="29"/>
        <v>0</v>
      </c>
      <c r="AB34" s="69">
        <f>SUM(AB11:AB23)+SUM(AB24:AB33)</f>
        <v>0</v>
      </c>
      <c r="AC34" s="203">
        <f>SUM(AC11:AC23)+SUM(AC24:AC33)</f>
        <v>0</v>
      </c>
      <c r="AD34" s="71">
        <f>SUM(AD11:AD23)+SUM(AD24:AD33)</f>
        <v>0</v>
      </c>
      <c r="AE34" s="69">
        <f t="shared" si="30"/>
        <v>0</v>
      </c>
      <c r="AF34" s="69">
        <f>SUM(AF11:AF23)+SUM(AF24:AF33)</f>
        <v>0</v>
      </c>
      <c r="AG34" s="180">
        <f t="shared" si="31"/>
        <v>0</v>
      </c>
      <c r="AH34" s="28" t="s">
        <v>186</v>
      </c>
      <c r="AI34" s="16"/>
      <c r="AJ34" s="19"/>
      <c r="AK34" s="19"/>
      <c r="AL34" s="20">
        <f t="shared" si="44"/>
        <v>0</v>
      </c>
      <c r="AM34" s="16"/>
      <c r="AN34" s="19"/>
      <c r="AO34" s="19"/>
      <c r="AP34" s="20">
        <f t="shared" si="45"/>
        <v>0</v>
      </c>
      <c r="AQ34" s="20"/>
      <c r="AR34" s="18">
        <f t="shared" si="46"/>
        <v>0</v>
      </c>
      <c r="AS34" s="91"/>
      <c r="AT34" s="16"/>
      <c r="AU34" s="19"/>
      <c r="AV34" s="19"/>
      <c r="AW34" s="20"/>
      <c r="AX34" s="16"/>
      <c r="AY34" s="19"/>
      <c r="AZ34" s="19"/>
      <c r="BA34" s="20"/>
      <c r="BB34" s="20"/>
      <c r="BC34" s="164"/>
    </row>
    <row r="35" spans="1:55" s="5" customFormat="1" ht="24" customHeight="1" thickTop="1" x14ac:dyDescent="0.2">
      <c r="A35" s="161" t="s">
        <v>127</v>
      </c>
      <c r="B35" s="16"/>
      <c r="C35" s="19"/>
      <c r="D35" s="19"/>
      <c r="E35" s="17">
        <f t="shared" si="42"/>
        <v>0</v>
      </c>
      <c r="F35" s="18"/>
      <c r="G35" s="19"/>
      <c r="H35" s="19"/>
      <c r="I35" s="17">
        <f t="shared" si="39"/>
        <v>0</v>
      </c>
      <c r="J35" s="17"/>
      <c r="K35" s="18">
        <f t="shared" si="43"/>
        <v>0</v>
      </c>
      <c r="L35" s="163" t="s">
        <v>139</v>
      </c>
      <c r="M35" s="16"/>
      <c r="N35" s="19"/>
      <c r="O35" s="19"/>
      <c r="P35" s="17">
        <f t="shared" si="23"/>
        <v>0</v>
      </c>
      <c r="Q35" s="18"/>
      <c r="R35" s="19"/>
      <c r="S35" s="19"/>
      <c r="T35" s="17">
        <f t="shared" si="24"/>
        <v>0</v>
      </c>
      <c r="U35" s="17"/>
      <c r="V35" s="164">
        <f t="shared" si="25"/>
        <v>0</v>
      </c>
      <c r="W35" s="37" t="s">
        <v>21</v>
      </c>
      <c r="X35" s="16"/>
      <c r="Y35" s="19"/>
      <c r="Z35" s="19"/>
      <c r="AA35" s="20">
        <f t="shared" si="29"/>
        <v>0</v>
      </c>
      <c r="AB35" s="16"/>
      <c r="AC35" s="19"/>
      <c r="AD35" s="19"/>
      <c r="AE35" s="20">
        <f t="shared" si="30"/>
        <v>0</v>
      </c>
      <c r="AF35" s="20"/>
      <c r="AG35" s="164">
        <f t="shared" si="31"/>
        <v>0</v>
      </c>
      <c r="AH35" s="28" t="s">
        <v>188</v>
      </c>
      <c r="AI35" s="16"/>
      <c r="AJ35" s="19"/>
      <c r="AK35" s="19"/>
      <c r="AL35" s="20">
        <f t="shared" si="44"/>
        <v>0</v>
      </c>
      <c r="AM35" s="16"/>
      <c r="AN35" s="19"/>
      <c r="AO35" s="19"/>
      <c r="AP35" s="20">
        <f t="shared" si="45"/>
        <v>0</v>
      </c>
      <c r="AQ35" s="20"/>
      <c r="AR35" s="18">
        <f t="shared" si="46"/>
        <v>0</v>
      </c>
      <c r="AS35" s="91" t="s">
        <v>493</v>
      </c>
      <c r="AT35" s="16">
        <v>1</v>
      </c>
      <c r="AU35" s="19">
        <v>0</v>
      </c>
      <c r="AV35" s="19">
        <v>0</v>
      </c>
      <c r="AW35" s="20">
        <f>SUM(AT35:AV35)</f>
        <v>1</v>
      </c>
      <c r="AX35" s="16">
        <v>1</v>
      </c>
      <c r="AY35" s="19">
        <v>0</v>
      </c>
      <c r="AZ35" s="19">
        <v>0</v>
      </c>
      <c r="BA35" s="20">
        <f t="shared" ref="BA35:BA47" si="49">SUM(AX35:AZ35)</f>
        <v>1</v>
      </c>
      <c r="BB35" s="20">
        <v>0</v>
      </c>
      <c r="BC35" s="164">
        <f>AW35+BA35+BB35</f>
        <v>2</v>
      </c>
    </row>
    <row r="36" spans="1:55" s="5" customFormat="1" ht="24" customHeight="1" x14ac:dyDescent="0.2">
      <c r="A36" s="204" t="s">
        <v>129</v>
      </c>
      <c r="B36" s="31"/>
      <c r="C36" s="34"/>
      <c r="D36" s="34"/>
      <c r="E36" s="76">
        <f t="shared" si="42"/>
        <v>0</v>
      </c>
      <c r="F36" s="33"/>
      <c r="G36" s="34"/>
      <c r="H36" s="34"/>
      <c r="I36" s="76">
        <f t="shared" si="39"/>
        <v>0</v>
      </c>
      <c r="J36" s="76"/>
      <c r="K36" s="33">
        <f t="shared" si="43"/>
        <v>0</v>
      </c>
      <c r="L36" s="163" t="s">
        <v>276</v>
      </c>
      <c r="M36" s="16"/>
      <c r="N36" s="19"/>
      <c r="O36" s="19"/>
      <c r="P36" s="17">
        <f t="shared" si="23"/>
        <v>0</v>
      </c>
      <c r="Q36" s="18"/>
      <c r="R36" s="19"/>
      <c r="S36" s="19"/>
      <c r="T36" s="17">
        <f t="shared" si="24"/>
        <v>0</v>
      </c>
      <c r="U36" s="17"/>
      <c r="V36" s="164">
        <f t="shared" si="25"/>
        <v>0</v>
      </c>
      <c r="W36" s="37" t="s">
        <v>23</v>
      </c>
      <c r="X36" s="16"/>
      <c r="Y36" s="19"/>
      <c r="Z36" s="19"/>
      <c r="AA36" s="20">
        <f t="shared" si="29"/>
        <v>0</v>
      </c>
      <c r="AB36" s="16"/>
      <c r="AC36" s="19"/>
      <c r="AD36" s="19"/>
      <c r="AE36" s="20">
        <f t="shared" si="30"/>
        <v>0</v>
      </c>
      <c r="AF36" s="20"/>
      <c r="AG36" s="164">
        <f t="shared" si="31"/>
        <v>0</v>
      </c>
      <c r="AH36" s="28" t="s">
        <v>191</v>
      </c>
      <c r="AI36" s="16"/>
      <c r="AJ36" s="19"/>
      <c r="AK36" s="19"/>
      <c r="AL36" s="20">
        <f t="shared" si="44"/>
        <v>0</v>
      </c>
      <c r="AM36" s="16"/>
      <c r="AN36" s="19"/>
      <c r="AO36" s="19"/>
      <c r="AP36" s="20">
        <f t="shared" si="45"/>
        <v>0</v>
      </c>
      <c r="AQ36" s="20"/>
      <c r="AR36" s="18">
        <f t="shared" si="46"/>
        <v>0</v>
      </c>
      <c r="AS36" s="98" t="s">
        <v>492</v>
      </c>
      <c r="AT36" s="115">
        <v>1</v>
      </c>
      <c r="AU36" s="101">
        <v>0</v>
      </c>
      <c r="AV36" s="100">
        <v>0</v>
      </c>
      <c r="AW36" s="99">
        <f t="shared" ref="AW36:AW47" si="50">SUM(AT36:AV36)</f>
        <v>1</v>
      </c>
      <c r="AX36" s="100">
        <v>1</v>
      </c>
      <c r="AY36" s="101">
        <v>0</v>
      </c>
      <c r="AZ36" s="100">
        <v>0</v>
      </c>
      <c r="BA36" s="99">
        <f t="shared" si="49"/>
        <v>1</v>
      </c>
      <c r="BB36" s="99">
        <v>0</v>
      </c>
      <c r="BC36" s="102">
        <f t="shared" ref="BC36:BC47" si="51">AW36+BA36+BB36</f>
        <v>2</v>
      </c>
    </row>
    <row r="37" spans="1:55" s="5" customFormat="1" ht="24" customHeight="1" thickBot="1" x14ac:dyDescent="0.25">
      <c r="A37" s="205" t="s">
        <v>124</v>
      </c>
      <c r="B37" s="120">
        <f>SUM(B29:B36)</f>
        <v>0</v>
      </c>
      <c r="C37" s="123">
        <f t="shared" ref="C37:D37" si="52">SUM(C29:C36)</f>
        <v>0</v>
      </c>
      <c r="D37" s="123">
        <f t="shared" si="52"/>
        <v>0</v>
      </c>
      <c r="E37" s="206">
        <f t="shared" si="42"/>
        <v>0</v>
      </c>
      <c r="F37" s="121">
        <f t="shared" ref="F37:H37" si="53">SUM(F29:F36)</f>
        <v>1</v>
      </c>
      <c r="G37" s="123">
        <f t="shared" si="53"/>
        <v>0</v>
      </c>
      <c r="H37" s="123">
        <f t="shared" si="53"/>
        <v>0</v>
      </c>
      <c r="I37" s="206">
        <f t="shared" si="39"/>
        <v>1</v>
      </c>
      <c r="J37" s="206">
        <f>SUM(J29:J36)</f>
        <v>0</v>
      </c>
      <c r="K37" s="207">
        <f t="shared" si="43"/>
        <v>1</v>
      </c>
      <c r="L37" s="163" t="s">
        <v>141</v>
      </c>
      <c r="M37" s="16"/>
      <c r="N37" s="19"/>
      <c r="O37" s="19"/>
      <c r="P37" s="17">
        <f t="shared" si="23"/>
        <v>0</v>
      </c>
      <c r="Q37" s="18"/>
      <c r="R37" s="19"/>
      <c r="S37" s="19"/>
      <c r="T37" s="17">
        <f t="shared" si="24"/>
        <v>0</v>
      </c>
      <c r="U37" s="17"/>
      <c r="V37" s="164">
        <f t="shared" si="25"/>
        <v>0</v>
      </c>
      <c r="W37" s="37" t="s">
        <v>25</v>
      </c>
      <c r="X37" s="16"/>
      <c r="Y37" s="19"/>
      <c r="Z37" s="19"/>
      <c r="AA37" s="20">
        <f t="shared" si="29"/>
        <v>0</v>
      </c>
      <c r="AB37" s="16"/>
      <c r="AC37" s="19"/>
      <c r="AD37" s="19"/>
      <c r="AE37" s="20">
        <f t="shared" si="30"/>
        <v>0</v>
      </c>
      <c r="AF37" s="20"/>
      <c r="AG37" s="164">
        <f t="shared" si="31"/>
        <v>0</v>
      </c>
      <c r="AH37" s="28" t="s">
        <v>194</v>
      </c>
      <c r="AI37" s="16"/>
      <c r="AJ37" s="19"/>
      <c r="AK37" s="19"/>
      <c r="AL37" s="20">
        <f t="shared" si="44"/>
        <v>0</v>
      </c>
      <c r="AM37" s="16"/>
      <c r="AN37" s="19"/>
      <c r="AO37" s="19"/>
      <c r="AP37" s="20">
        <f t="shared" si="45"/>
        <v>0</v>
      </c>
      <c r="AQ37" s="20"/>
      <c r="AR37" s="18">
        <f t="shared" si="46"/>
        <v>0</v>
      </c>
      <c r="AS37" s="98" t="s">
        <v>409</v>
      </c>
      <c r="AT37" s="115">
        <v>1</v>
      </c>
      <c r="AU37" s="101">
        <v>0</v>
      </c>
      <c r="AV37" s="100">
        <v>0</v>
      </c>
      <c r="AW37" s="99">
        <f t="shared" si="50"/>
        <v>1</v>
      </c>
      <c r="AX37" s="100">
        <v>1</v>
      </c>
      <c r="AY37" s="101">
        <v>0</v>
      </c>
      <c r="AZ37" s="100">
        <v>0</v>
      </c>
      <c r="BA37" s="99">
        <f t="shared" si="49"/>
        <v>1</v>
      </c>
      <c r="BB37" s="99">
        <v>0</v>
      </c>
      <c r="BC37" s="102">
        <f t="shared" si="51"/>
        <v>2</v>
      </c>
    </row>
    <row r="38" spans="1:55" s="5" customFormat="1" ht="24" customHeight="1" thickTop="1" x14ac:dyDescent="0.2">
      <c r="A38" s="161" t="s">
        <v>187</v>
      </c>
      <c r="B38" s="16"/>
      <c r="C38" s="19"/>
      <c r="D38" s="19"/>
      <c r="E38" s="17">
        <f t="shared" ref="E38:E47" si="54">SUM(B38:D38)</f>
        <v>0</v>
      </c>
      <c r="F38" s="18" t="s">
        <v>232</v>
      </c>
      <c r="G38" s="19" t="s">
        <v>232</v>
      </c>
      <c r="H38" s="19" t="s">
        <v>232</v>
      </c>
      <c r="I38" s="17">
        <f t="shared" ref="I38:I47" si="55">SUM(F38:H38)</f>
        <v>0</v>
      </c>
      <c r="J38" s="17"/>
      <c r="K38" s="18">
        <f t="shared" ref="K38:K47" si="56">E38+I38+J38</f>
        <v>0</v>
      </c>
      <c r="L38" s="163" t="s">
        <v>144</v>
      </c>
      <c r="M38" s="16"/>
      <c r="N38" s="19"/>
      <c r="O38" s="19"/>
      <c r="P38" s="17">
        <f t="shared" si="23"/>
        <v>0</v>
      </c>
      <c r="Q38" s="18"/>
      <c r="R38" s="19"/>
      <c r="S38" s="19"/>
      <c r="T38" s="17">
        <f t="shared" si="24"/>
        <v>0</v>
      </c>
      <c r="U38" s="17"/>
      <c r="V38" s="164">
        <f t="shared" si="25"/>
        <v>0</v>
      </c>
      <c r="W38" s="37" t="s">
        <v>26</v>
      </c>
      <c r="X38" s="16"/>
      <c r="Y38" s="19"/>
      <c r="Z38" s="19"/>
      <c r="AA38" s="20">
        <f t="shared" si="29"/>
        <v>0</v>
      </c>
      <c r="AB38" s="16"/>
      <c r="AC38" s="19"/>
      <c r="AD38" s="19"/>
      <c r="AE38" s="20">
        <f t="shared" si="30"/>
        <v>0</v>
      </c>
      <c r="AF38" s="20"/>
      <c r="AG38" s="164">
        <f t="shared" si="31"/>
        <v>0</v>
      </c>
      <c r="AH38" s="28" t="s">
        <v>197</v>
      </c>
      <c r="AI38" s="16"/>
      <c r="AJ38" s="19"/>
      <c r="AK38" s="19"/>
      <c r="AL38" s="20">
        <f t="shared" si="44"/>
        <v>0</v>
      </c>
      <c r="AM38" s="16"/>
      <c r="AN38" s="19"/>
      <c r="AO38" s="19"/>
      <c r="AP38" s="20">
        <f t="shared" si="45"/>
        <v>0</v>
      </c>
      <c r="AQ38" s="20"/>
      <c r="AR38" s="18">
        <f t="shared" si="46"/>
        <v>0</v>
      </c>
      <c r="AS38" s="98" t="s">
        <v>393</v>
      </c>
      <c r="AT38" s="115">
        <v>1</v>
      </c>
      <c r="AU38" s="101">
        <v>0</v>
      </c>
      <c r="AV38" s="100">
        <v>0</v>
      </c>
      <c r="AW38" s="99">
        <f t="shared" si="50"/>
        <v>1</v>
      </c>
      <c r="AX38" s="100">
        <v>1</v>
      </c>
      <c r="AY38" s="101">
        <v>0</v>
      </c>
      <c r="AZ38" s="100">
        <v>0</v>
      </c>
      <c r="BA38" s="99">
        <f t="shared" si="49"/>
        <v>1</v>
      </c>
      <c r="BB38" s="99">
        <v>0</v>
      </c>
      <c r="BC38" s="102">
        <f t="shared" si="51"/>
        <v>2</v>
      </c>
    </row>
    <row r="39" spans="1:55" s="5" customFormat="1" ht="24" customHeight="1" x14ac:dyDescent="0.2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4"/>
        <v>0</v>
      </c>
      <c r="F39" s="18"/>
      <c r="G39" s="19"/>
      <c r="H39" s="19"/>
      <c r="I39" s="17">
        <f t="shared" si="55"/>
        <v>0</v>
      </c>
      <c r="J39" s="17"/>
      <c r="K39" s="18">
        <f t="shared" si="56"/>
        <v>0</v>
      </c>
      <c r="L39" s="163" t="s">
        <v>147</v>
      </c>
      <c r="M39" s="16"/>
      <c r="N39" s="19"/>
      <c r="O39" s="19"/>
      <c r="P39" s="17">
        <f t="shared" si="23"/>
        <v>0</v>
      </c>
      <c r="Q39" s="18"/>
      <c r="R39" s="19"/>
      <c r="S39" s="19"/>
      <c r="T39" s="17">
        <f t="shared" si="24"/>
        <v>0</v>
      </c>
      <c r="U39" s="17"/>
      <c r="V39" s="164">
        <f t="shared" si="25"/>
        <v>0</v>
      </c>
      <c r="W39" s="37" t="s">
        <v>28</v>
      </c>
      <c r="X39" s="16"/>
      <c r="Y39" s="19"/>
      <c r="Z39" s="19"/>
      <c r="AA39" s="20">
        <f t="shared" si="29"/>
        <v>0</v>
      </c>
      <c r="AB39" s="16"/>
      <c r="AC39" s="19"/>
      <c r="AD39" s="19"/>
      <c r="AE39" s="20">
        <f t="shared" si="30"/>
        <v>0</v>
      </c>
      <c r="AF39" s="20"/>
      <c r="AG39" s="164">
        <f t="shared" si="31"/>
        <v>0</v>
      </c>
      <c r="AH39" s="28" t="s">
        <v>200</v>
      </c>
      <c r="AI39" s="16"/>
      <c r="AJ39" s="19"/>
      <c r="AK39" s="19"/>
      <c r="AL39" s="20">
        <f t="shared" si="44"/>
        <v>0</v>
      </c>
      <c r="AM39" s="16"/>
      <c r="AN39" s="19"/>
      <c r="AO39" s="19"/>
      <c r="AP39" s="20">
        <f t="shared" si="45"/>
        <v>0</v>
      </c>
      <c r="AQ39" s="20"/>
      <c r="AR39" s="18">
        <f t="shared" si="46"/>
        <v>0</v>
      </c>
      <c r="AS39" s="91" t="s">
        <v>373</v>
      </c>
      <c r="AT39" s="16">
        <v>1</v>
      </c>
      <c r="AU39" s="208">
        <v>0</v>
      </c>
      <c r="AV39" s="209">
        <v>0</v>
      </c>
      <c r="AW39" s="20">
        <f t="shared" si="50"/>
        <v>1</v>
      </c>
      <c r="AX39" s="16">
        <v>1</v>
      </c>
      <c r="AY39" s="19">
        <v>0</v>
      </c>
      <c r="AZ39" s="19">
        <v>0</v>
      </c>
      <c r="BA39" s="20">
        <f t="shared" si="49"/>
        <v>1</v>
      </c>
      <c r="BB39" s="20">
        <v>0</v>
      </c>
      <c r="BC39" s="164">
        <f t="shared" si="51"/>
        <v>2</v>
      </c>
    </row>
    <row r="40" spans="1:55" s="5" customFormat="1" ht="24" customHeight="1" x14ac:dyDescent="0.2">
      <c r="A40" s="161" t="s">
        <v>192</v>
      </c>
      <c r="B40" s="16"/>
      <c r="C40" s="19"/>
      <c r="D40" s="19"/>
      <c r="E40" s="17">
        <f t="shared" si="54"/>
        <v>0</v>
      </c>
      <c r="F40" s="18" t="s">
        <v>232</v>
      </c>
      <c r="G40" s="19" t="s">
        <v>232</v>
      </c>
      <c r="H40" s="19" t="s">
        <v>232</v>
      </c>
      <c r="I40" s="17">
        <f t="shared" si="55"/>
        <v>0</v>
      </c>
      <c r="J40" s="17"/>
      <c r="K40" s="18">
        <f t="shared" si="56"/>
        <v>0</v>
      </c>
      <c r="L40" s="163" t="s">
        <v>148</v>
      </c>
      <c r="M40" s="16"/>
      <c r="N40" s="19"/>
      <c r="O40" s="19"/>
      <c r="P40" s="17">
        <f t="shared" si="23"/>
        <v>0</v>
      </c>
      <c r="Q40" s="18"/>
      <c r="R40" s="19"/>
      <c r="S40" s="19"/>
      <c r="T40" s="17">
        <f t="shared" si="24"/>
        <v>0</v>
      </c>
      <c r="U40" s="17"/>
      <c r="V40" s="164">
        <f t="shared" si="25"/>
        <v>0</v>
      </c>
      <c r="W40" s="37" t="s">
        <v>150</v>
      </c>
      <c r="X40" s="16"/>
      <c r="Y40" s="19"/>
      <c r="Z40" s="19"/>
      <c r="AA40" s="20">
        <f t="shared" si="29"/>
        <v>0</v>
      </c>
      <c r="AB40" s="16"/>
      <c r="AC40" s="19"/>
      <c r="AD40" s="19"/>
      <c r="AE40" s="20">
        <f t="shared" si="30"/>
        <v>0</v>
      </c>
      <c r="AF40" s="20"/>
      <c r="AG40" s="164">
        <f t="shared" si="31"/>
        <v>0</v>
      </c>
      <c r="AH40" s="28" t="s">
        <v>203</v>
      </c>
      <c r="AI40" s="16"/>
      <c r="AJ40" s="19"/>
      <c r="AK40" s="19"/>
      <c r="AL40" s="20">
        <f t="shared" si="44"/>
        <v>0</v>
      </c>
      <c r="AM40" s="16"/>
      <c r="AN40" s="19"/>
      <c r="AO40" s="19"/>
      <c r="AP40" s="20">
        <f t="shared" si="45"/>
        <v>0</v>
      </c>
      <c r="AQ40" s="20"/>
      <c r="AR40" s="18">
        <f t="shared" si="46"/>
        <v>0</v>
      </c>
      <c r="AS40" s="91" t="s">
        <v>432</v>
      </c>
      <c r="AT40" s="16">
        <v>1</v>
      </c>
      <c r="AU40" s="101">
        <v>0</v>
      </c>
      <c r="AV40" s="210">
        <v>0</v>
      </c>
      <c r="AW40" s="20">
        <f t="shared" si="50"/>
        <v>1</v>
      </c>
      <c r="AX40" s="16">
        <v>1</v>
      </c>
      <c r="AY40" s="19">
        <v>0</v>
      </c>
      <c r="AZ40" s="19">
        <v>0</v>
      </c>
      <c r="BA40" s="20">
        <f t="shared" si="49"/>
        <v>1</v>
      </c>
      <c r="BB40" s="20">
        <v>0</v>
      </c>
      <c r="BC40" s="164">
        <f t="shared" si="51"/>
        <v>2</v>
      </c>
    </row>
    <row r="41" spans="1:55" s="5" customFormat="1" ht="24" customHeight="1" x14ac:dyDescent="0.2">
      <c r="A41" s="161" t="s">
        <v>195</v>
      </c>
      <c r="B41" s="16"/>
      <c r="C41" s="19"/>
      <c r="D41" s="19"/>
      <c r="E41" s="17">
        <f t="shared" si="54"/>
        <v>0</v>
      </c>
      <c r="F41" s="18"/>
      <c r="G41" s="19"/>
      <c r="H41" s="19"/>
      <c r="I41" s="17">
        <f t="shared" si="55"/>
        <v>0</v>
      </c>
      <c r="J41" s="17"/>
      <c r="K41" s="18">
        <f t="shared" si="56"/>
        <v>0</v>
      </c>
      <c r="L41" s="163" t="s">
        <v>153</v>
      </c>
      <c r="M41" s="16"/>
      <c r="N41" s="19"/>
      <c r="O41" s="19"/>
      <c r="P41" s="17">
        <f t="shared" si="23"/>
        <v>0</v>
      </c>
      <c r="Q41" s="18"/>
      <c r="R41" s="19"/>
      <c r="S41" s="19"/>
      <c r="T41" s="17">
        <f t="shared" si="24"/>
        <v>0</v>
      </c>
      <c r="U41" s="17"/>
      <c r="V41" s="164">
        <f t="shared" si="25"/>
        <v>0</v>
      </c>
      <c r="W41" s="37" t="s">
        <v>30</v>
      </c>
      <c r="X41" s="16"/>
      <c r="Y41" s="19"/>
      <c r="Z41" s="19"/>
      <c r="AA41" s="20">
        <f t="shared" si="29"/>
        <v>0</v>
      </c>
      <c r="AB41" s="16"/>
      <c r="AC41" s="19"/>
      <c r="AD41" s="19"/>
      <c r="AE41" s="20">
        <f t="shared" si="30"/>
        <v>0</v>
      </c>
      <c r="AF41" s="20"/>
      <c r="AG41" s="164">
        <f t="shared" si="31"/>
        <v>0</v>
      </c>
      <c r="AH41" s="28" t="s">
        <v>206</v>
      </c>
      <c r="AI41" s="16"/>
      <c r="AJ41" s="19"/>
      <c r="AK41" s="19"/>
      <c r="AL41" s="20">
        <f t="shared" si="44"/>
        <v>0</v>
      </c>
      <c r="AM41" s="16"/>
      <c r="AN41" s="19"/>
      <c r="AO41" s="19"/>
      <c r="AP41" s="20">
        <f t="shared" si="45"/>
        <v>0</v>
      </c>
      <c r="AQ41" s="20"/>
      <c r="AR41" s="18">
        <f t="shared" si="46"/>
        <v>0</v>
      </c>
      <c r="AS41" s="91" t="s">
        <v>431</v>
      </c>
      <c r="AT41" s="16">
        <v>1</v>
      </c>
      <c r="AU41" s="101">
        <v>0</v>
      </c>
      <c r="AV41" s="210">
        <v>0</v>
      </c>
      <c r="AW41" s="20">
        <f t="shared" si="50"/>
        <v>1</v>
      </c>
      <c r="AX41" s="16">
        <v>0</v>
      </c>
      <c r="AY41" s="19">
        <v>0</v>
      </c>
      <c r="AZ41" s="19">
        <v>0</v>
      </c>
      <c r="BA41" s="20">
        <f t="shared" si="49"/>
        <v>0</v>
      </c>
      <c r="BB41" s="20">
        <v>0</v>
      </c>
      <c r="BC41" s="164">
        <f t="shared" si="51"/>
        <v>1</v>
      </c>
    </row>
    <row r="42" spans="1:55" s="5" customFormat="1" ht="24" customHeight="1" x14ac:dyDescent="0.2">
      <c r="A42" s="161" t="s">
        <v>198</v>
      </c>
      <c r="B42" s="16"/>
      <c r="C42" s="19"/>
      <c r="D42" s="19"/>
      <c r="E42" s="17">
        <f t="shared" si="54"/>
        <v>0</v>
      </c>
      <c r="F42" s="18"/>
      <c r="G42" s="19"/>
      <c r="H42" s="19"/>
      <c r="I42" s="17">
        <f t="shared" si="55"/>
        <v>0</v>
      </c>
      <c r="J42" s="17"/>
      <c r="K42" s="18">
        <f t="shared" si="56"/>
        <v>0</v>
      </c>
      <c r="L42" s="163" t="s">
        <v>160</v>
      </c>
      <c r="M42" s="16"/>
      <c r="N42" s="19"/>
      <c r="O42" s="19"/>
      <c r="P42" s="17">
        <f t="shared" si="23"/>
        <v>0</v>
      </c>
      <c r="Q42" s="18"/>
      <c r="R42" s="19"/>
      <c r="S42" s="19"/>
      <c r="T42" s="17">
        <f t="shared" si="24"/>
        <v>0</v>
      </c>
      <c r="U42" s="17"/>
      <c r="V42" s="164">
        <f t="shared" si="25"/>
        <v>0</v>
      </c>
      <c r="W42" s="93" t="s">
        <v>31</v>
      </c>
      <c r="X42" s="56"/>
      <c r="Y42" s="59"/>
      <c r="Z42" s="59"/>
      <c r="AA42" s="57">
        <f t="shared" si="29"/>
        <v>0</v>
      </c>
      <c r="AB42" s="56"/>
      <c r="AC42" s="59"/>
      <c r="AD42" s="59"/>
      <c r="AE42" s="57">
        <f t="shared" si="30"/>
        <v>0</v>
      </c>
      <c r="AF42" s="57"/>
      <c r="AG42" s="171">
        <f t="shared" si="31"/>
        <v>0</v>
      </c>
      <c r="AH42" s="28" t="s">
        <v>208</v>
      </c>
      <c r="AI42" s="16"/>
      <c r="AJ42" s="19"/>
      <c r="AK42" s="19"/>
      <c r="AL42" s="20">
        <f t="shared" si="44"/>
        <v>0</v>
      </c>
      <c r="AM42" s="16"/>
      <c r="AN42" s="19"/>
      <c r="AO42" s="19"/>
      <c r="AP42" s="20">
        <f t="shared" si="45"/>
        <v>0</v>
      </c>
      <c r="AQ42" s="20"/>
      <c r="AR42" s="18">
        <f t="shared" si="46"/>
        <v>0</v>
      </c>
      <c r="AS42" s="91" t="s">
        <v>364</v>
      </c>
      <c r="AT42" s="16">
        <v>1</v>
      </c>
      <c r="AU42" s="101">
        <v>0</v>
      </c>
      <c r="AV42" s="210">
        <v>0</v>
      </c>
      <c r="AW42" s="20">
        <f t="shared" si="50"/>
        <v>1</v>
      </c>
      <c r="AX42" s="16">
        <v>0</v>
      </c>
      <c r="AY42" s="19">
        <v>0</v>
      </c>
      <c r="AZ42" s="19">
        <v>0</v>
      </c>
      <c r="BA42" s="20">
        <f t="shared" si="49"/>
        <v>0</v>
      </c>
      <c r="BB42" s="20">
        <v>0</v>
      </c>
      <c r="BC42" s="164">
        <f t="shared" si="51"/>
        <v>1</v>
      </c>
    </row>
    <row r="43" spans="1:55" s="5" customFormat="1" ht="24" customHeight="1" thickBot="1" x14ac:dyDescent="0.25">
      <c r="A43" s="161" t="s">
        <v>201</v>
      </c>
      <c r="B43" s="16"/>
      <c r="C43" s="19"/>
      <c r="D43" s="19"/>
      <c r="E43" s="17">
        <f t="shared" si="54"/>
        <v>0</v>
      </c>
      <c r="F43" s="18" t="s">
        <v>230</v>
      </c>
      <c r="G43" s="19"/>
      <c r="H43" s="19"/>
      <c r="I43" s="17">
        <f t="shared" si="55"/>
        <v>0</v>
      </c>
      <c r="J43" s="17"/>
      <c r="K43" s="18">
        <f t="shared" si="56"/>
        <v>0</v>
      </c>
      <c r="L43" s="163" t="s">
        <v>164</v>
      </c>
      <c r="M43" s="16"/>
      <c r="N43" s="19"/>
      <c r="O43" s="19"/>
      <c r="P43" s="17">
        <f t="shared" si="23"/>
        <v>0</v>
      </c>
      <c r="Q43" s="18"/>
      <c r="R43" s="19"/>
      <c r="S43" s="19"/>
      <c r="T43" s="17">
        <f t="shared" si="24"/>
        <v>0</v>
      </c>
      <c r="U43" s="17"/>
      <c r="V43" s="164">
        <f t="shared" si="25"/>
        <v>0</v>
      </c>
      <c r="W43" s="94" t="s">
        <v>124</v>
      </c>
      <c r="X43" s="103">
        <f>SUM(X35:X42)</f>
        <v>0</v>
      </c>
      <c r="Y43" s="104">
        <f t="shared" ref="Y43:Z43" si="57">SUM(Y35:Y42)</f>
        <v>0</v>
      </c>
      <c r="Z43" s="71">
        <f t="shared" si="57"/>
        <v>0</v>
      </c>
      <c r="AA43" s="69">
        <f t="shared" si="29"/>
        <v>0</v>
      </c>
      <c r="AB43" s="103">
        <f t="shared" ref="AB43:AD43" si="58">SUM(AB35:AB42)</f>
        <v>0</v>
      </c>
      <c r="AC43" s="104">
        <f t="shared" si="58"/>
        <v>0</v>
      </c>
      <c r="AD43" s="71">
        <f t="shared" si="58"/>
        <v>0</v>
      </c>
      <c r="AE43" s="69">
        <f t="shared" si="30"/>
        <v>0</v>
      </c>
      <c r="AF43" s="69">
        <f>SUM(AF35:AF42)</f>
        <v>0</v>
      </c>
      <c r="AG43" s="180">
        <f t="shared" si="31"/>
        <v>0</v>
      </c>
      <c r="AH43" s="28" t="s">
        <v>210</v>
      </c>
      <c r="AI43" s="16"/>
      <c r="AJ43" s="19"/>
      <c r="AK43" s="19"/>
      <c r="AL43" s="20">
        <f t="shared" si="44"/>
        <v>0</v>
      </c>
      <c r="AM43" s="16"/>
      <c r="AN43" s="19"/>
      <c r="AO43" s="19"/>
      <c r="AP43" s="20">
        <f t="shared" si="45"/>
        <v>0</v>
      </c>
      <c r="AQ43" s="20"/>
      <c r="AR43" s="18">
        <f t="shared" si="46"/>
        <v>0</v>
      </c>
      <c r="AS43" s="91" t="s">
        <v>359</v>
      </c>
      <c r="AT43" s="16">
        <v>1</v>
      </c>
      <c r="AU43" s="101">
        <v>0</v>
      </c>
      <c r="AV43" s="210">
        <v>0</v>
      </c>
      <c r="AW43" s="20">
        <f t="shared" si="50"/>
        <v>1</v>
      </c>
      <c r="AX43" s="16">
        <v>0</v>
      </c>
      <c r="AY43" s="19">
        <v>0</v>
      </c>
      <c r="AZ43" s="19">
        <v>0</v>
      </c>
      <c r="BA43" s="20">
        <f t="shared" si="49"/>
        <v>0</v>
      </c>
      <c r="BB43" s="20">
        <v>0</v>
      </c>
      <c r="BC43" s="164">
        <f t="shared" si="51"/>
        <v>1</v>
      </c>
    </row>
    <row r="44" spans="1:55" s="5" customFormat="1" ht="24" customHeight="1" thickTop="1" x14ac:dyDescent="0.2">
      <c r="A44" s="161" t="s">
        <v>202</v>
      </c>
      <c r="B44" s="16"/>
      <c r="C44" s="19"/>
      <c r="D44" s="19"/>
      <c r="E44" s="17">
        <f t="shared" si="54"/>
        <v>0</v>
      </c>
      <c r="F44" s="18" t="s">
        <v>230</v>
      </c>
      <c r="G44" s="19"/>
      <c r="H44" s="19"/>
      <c r="I44" s="17">
        <f t="shared" si="55"/>
        <v>0</v>
      </c>
      <c r="J44" s="17"/>
      <c r="K44" s="18">
        <f t="shared" si="56"/>
        <v>0</v>
      </c>
      <c r="L44" s="163" t="s">
        <v>168</v>
      </c>
      <c r="M44" s="16"/>
      <c r="N44" s="19"/>
      <c r="O44" s="19"/>
      <c r="P44" s="17">
        <f t="shared" si="23"/>
        <v>0</v>
      </c>
      <c r="Q44" s="18"/>
      <c r="R44" s="19"/>
      <c r="S44" s="19"/>
      <c r="T44" s="17">
        <f t="shared" si="24"/>
        <v>0</v>
      </c>
      <c r="U44" s="17"/>
      <c r="V44" s="164">
        <f t="shared" si="25"/>
        <v>0</v>
      </c>
      <c r="W44" s="37" t="s">
        <v>34</v>
      </c>
      <c r="X44" s="16"/>
      <c r="Y44" s="19"/>
      <c r="Z44" s="19"/>
      <c r="AA44" s="20">
        <f t="shared" si="29"/>
        <v>0</v>
      </c>
      <c r="AB44" s="16"/>
      <c r="AC44" s="19"/>
      <c r="AD44" s="19"/>
      <c r="AE44" s="20">
        <f t="shared" si="30"/>
        <v>0</v>
      </c>
      <c r="AF44" s="20"/>
      <c r="AG44" s="164">
        <f t="shared" si="31"/>
        <v>0</v>
      </c>
      <c r="AH44" s="28" t="s">
        <v>287</v>
      </c>
      <c r="AI44" s="16"/>
      <c r="AJ44" s="19"/>
      <c r="AK44" s="19"/>
      <c r="AL44" s="20">
        <f t="shared" si="44"/>
        <v>0</v>
      </c>
      <c r="AM44" s="16"/>
      <c r="AN44" s="19"/>
      <c r="AO44" s="19"/>
      <c r="AP44" s="20">
        <f t="shared" si="45"/>
        <v>0</v>
      </c>
      <c r="AQ44" s="20"/>
      <c r="AR44" s="18">
        <f t="shared" si="46"/>
        <v>0</v>
      </c>
      <c r="AS44" s="91" t="s">
        <v>358</v>
      </c>
      <c r="AT44" s="16">
        <v>1</v>
      </c>
      <c r="AU44" s="101">
        <v>0</v>
      </c>
      <c r="AV44" s="210">
        <v>0</v>
      </c>
      <c r="AW44" s="20">
        <f t="shared" si="50"/>
        <v>1</v>
      </c>
      <c r="AX44" s="16">
        <v>0</v>
      </c>
      <c r="AY44" s="19">
        <v>0</v>
      </c>
      <c r="AZ44" s="19">
        <v>0</v>
      </c>
      <c r="BA44" s="20">
        <f t="shared" si="49"/>
        <v>0</v>
      </c>
      <c r="BB44" s="20">
        <v>0</v>
      </c>
      <c r="BC44" s="164">
        <f t="shared" si="51"/>
        <v>1</v>
      </c>
    </row>
    <row r="45" spans="1:55" s="5" customFormat="1" ht="24" customHeight="1" x14ac:dyDescent="0.2">
      <c r="A45" s="161" t="s">
        <v>204</v>
      </c>
      <c r="B45" s="16"/>
      <c r="C45" s="19"/>
      <c r="D45" s="19"/>
      <c r="E45" s="17">
        <f t="shared" si="54"/>
        <v>0</v>
      </c>
      <c r="F45" s="18" t="s">
        <v>230</v>
      </c>
      <c r="G45" s="19"/>
      <c r="H45" s="19"/>
      <c r="I45" s="17">
        <f t="shared" si="55"/>
        <v>0</v>
      </c>
      <c r="J45" s="17"/>
      <c r="K45" s="18">
        <f t="shared" si="56"/>
        <v>0</v>
      </c>
      <c r="L45" s="175" t="s">
        <v>170</v>
      </c>
      <c r="M45" s="31"/>
      <c r="N45" s="34"/>
      <c r="O45" s="34"/>
      <c r="P45" s="76">
        <f t="shared" si="23"/>
        <v>0</v>
      </c>
      <c r="Q45" s="33"/>
      <c r="R45" s="34"/>
      <c r="S45" s="34"/>
      <c r="T45" s="76">
        <f t="shared" si="24"/>
        <v>0</v>
      </c>
      <c r="U45" s="76"/>
      <c r="V45" s="177">
        <f t="shared" si="25"/>
        <v>0</v>
      </c>
      <c r="W45" s="37" t="s">
        <v>36</v>
      </c>
      <c r="X45" s="16"/>
      <c r="Y45" s="19"/>
      <c r="Z45" s="19"/>
      <c r="AA45" s="20">
        <f t="shared" si="29"/>
        <v>0</v>
      </c>
      <c r="AB45" s="16"/>
      <c r="AC45" s="19"/>
      <c r="AD45" s="19"/>
      <c r="AE45" s="20">
        <f t="shared" si="30"/>
        <v>0</v>
      </c>
      <c r="AF45" s="20"/>
      <c r="AG45" s="164">
        <f t="shared" si="31"/>
        <v>0</v>
      </c>
      <c r="AH45" s="30" t="s">
        <v>299</v>
      </c>
      <c r="AI45" s="16"/>
      <c r="AJ45" s="19"/>
      <c r="AK45" s="19"/>
      <c r="AL45" s="20">
        <f t="shared" si="44"/>
        <v>0</v>
      </c>
      <c r="AM45" s="16"/>
      <c r="AN45" s="19"/>
      <c r="AO45" s="19"/>
      <c r="AP45" s="20">
        <f t="shared" si="45"/>
        <v>0</v>
      </c>
      <c r="AQ45" s="20"/>
      <c r="AR45" s="18">
        <f t="shared" si="46"/>
        <v>0</v>
      </c>
      <c r="AS45" s="91" t="s">
        <v>357</v>
      </c>
      <c r="AT45" s="16">
        <v>1</v>
      </c>
      <c r="AU45" s="101">
        <v>0</v>
      </c>
      <c r="AV45" s="19">
        <v>0</v>
      </c>
      <c r="AW45" s="20">
        <f t="shared" si="50"/>
        <v>1</v>
      </c>
      <c r="AX45" s="16">
        <v>0</v>
      </c>
      <c r="AY45" s="19">
        <v>0</v>
      </c>
      <c r="AZ45" s="19">
        <v>0</v>
      </c>
      <c r="BA45" s="20">
        <f t="shared" si="49"/>
        <v>0</v>
      </c>
      <c r="BB45" s="20">
        <v>0</v>
      </c>
      <c r="BC45" s="164">
        <f t="shared" si="51"/>
        <v>1</v>
      </c>
    </row>
    <row r="46" spans="1:55" s="5" customFormat="1" ht="24" customHeight="1" thickBot="1" x14ac:dyDescent="0.25">
      <c r="A46" s="161" t="s">
        <v>207</v>
      </c>
      <c r="B46" s="16"/>
      <c r="C46" s="19"/>
      <c r="D46" s="19"/>
      <c r="E46" s="17">
        <f t="shared" si="54"/>
        <v>0</v>
      </c>
      <c r="F46" s="18"/>
      <c r="G46" s="19"/>
      <c r="H46" s="19"/>
      <c r="I46" s="17">
        <f t="shared" si="55"/>
        <v>0</v>
      </c>
      <c r="J46" s="17"/>
      <c r="K46" s="18">
        <f t="shared" si="56"/>
        <v>0</v>
      </c>
      <c r="L46" s="178" t="s">
        <v>124</v>
      </c>
      <c r="M46" s="120">
        <f>SUM(M35:M45)</f>
        <v>0</v>
      </c>
      <c r="N46" s="123">
        <f t="shared" ref="N46:O46" si="59">SUM(N35:N45)</f>
        <v>0</v>
      </c>
      <c r="O46" s="123">
        <f t="shared" si="59"/>
        <v>0</v>
      </c>
      <c r="P46" s="206">
        <f t="shared" si="23"/>
        <v>0</v>
      </c>
      <c r="Q46" s="121">
        <f t="shared" ref="Q46:S46" si="60">SUM(Q35:Q45)</f>
        <v>0</v>
      </c>
      <c r="R46" s="123">
        <f t="shared" si="60"/>
        <v>0</v>
      </c>
      <c r="S46" s="123">
        <f t="shared" si="60"/>
        <v>0</v>
      </c>
      <c r="T46" s="206">
        <f t="shared" si="24"/>
        <v>0</v>
      </c>
      <c r="U46" s="206">
        <f>SUM(U35:U45)</f>
        <v>0</v>
      </c>
      <c r="V46" s="211">
        <f t="shared" si="25"/>
        <v>0</v>
      </c>
      <c r="W46" s="37" t="s">
        <v>163</v>
      </c>
      <c r="X46" s="16"/>
      <c r="Y46" s="19"/>
      <c r="Z46" s="19"/>
      <c r="AA46" s="20">
        <f t="shared" si="29"/>
        <v>0</v>
      </c>
      <c r="AB46" s="16"/>
      <c r="AC46" s="19"/>
      <c r="AD46" s="19"/>
      <c r="AE46" s="20">
        <f t="shared" si="30"/>
        <v>0</v>
      </c>
      <c r="AF46" s="20"/>
      <c r="AG46" s="164">
        <f t="shared" si="31"/>
        <v>0</v>
      </c>
      <c r="AH46" s="125" t="s">
        <v>288</v>
      </c>
      <c r="AI46" s="16"/>
      <c r="AJ46" s="19"/>
      <c r="AK46" s="19"/>
      <c r="AL46" s="20">
        <f t="shared" si="44"/>
        <v>0</v>
      </c>
      <c r="AM46" s="16"/>
      <c r="AN46" s="19"/>
      <c r="AO46" s="19"/>
      <c r="AP46" s="20">
        <f t="shared" si="45"/>
        <v>0</v>
      </c>
      <c r="AQ46" s="20"/>
      <c r="AR46" s="18">
        <f t="shared" si="46"/>
        <v>0</v>
      </c>
      <c r="AS46" s="91" t="s">
        <v>356</v>
      </c>
      <c r="AT46" s="16">
        <v>1</v>
      </c>
      <c r="AU46" s="19">
        <v>0</v>
      </c>
      <c r="AV46" s="19">
        <v>0</v>
      </c>
      <c r="AW46" s="20">
        <f t="shared" si="50"/>
        <v>1</v>
      </c>
      <c r="AX46" s="16">
        <v>0</v>
      </c>
      <c r="AY46" s="19">
        <v>0</v>
      </c>
      <c r="AZ46" s="19">
        <v>0</v>
      </c>
      <c r="BA46" s="20">
        <f t="shared" si="49"/>
        <v>0</v>
      </c>
      <c r="BB46" s="20">
        <v>0</v>
      </c>
      <c r="BC46" s="164">
        <f t="shared" si="51"/>
        <v>1</v>
      </c>
    </row>
    <row r="47" spans="1:55" s="5" customFormat="1" ht="24" customHeight="1" thickTop="1" thickBot="1" x14ac:dyDescent="0.25">
      <c r="A47" s="212" t="s">
        <v>209</v>
      </c>
      <c r="B47" s="134"/>
      <c r="C47" s="136"/>
      <c r="D47" s="136"/>
      <c r="E47" s="213">
        <f t="shared" si="54"/>
        <v>0</v>
      </c>
      <c r="F47" s="135"/>
      <c r="G47" s="136"/>
      <c r="H47" s="136"/>
      <c r="I47" s="213">
        <f t="shared" si="55"/>
        <v>0</v>
      </c>
      <c r="J47" s="213"/>
      <c r="K47" s="135">
        <f t="shared" si="56"/>
        <v>0</v>
      </c>
      <c r="L47" s="214" t="s">
        <v>172</v>
      </c>
      <c r="M47" s="134"/>
      <c r="N47" s="136"/>
      <c r="O47" s="136"/>
      <c r="P47" s="213">
        <f t="shared" si="23"/>
        <v>0</v>
      </c>
      <c r="Q47" s="135"/>
      <c r="R47" s="136"/>
      <c r="S47" s="136"/>
      <c r="T47" s="213">
        <f t="shared" si="24"/>
        <v>0</v>
      </c>
      <c r="U47" s="213"/>
      <c r="V47" s="215">
        <f t="shared" si="25"/>
        <v>0</v>
      </c>
      <c r="W47" s="133" t="s">
        <v>165</v>
      </c>
      <c r="X47" s="134"/>
      <c r="Y47" s="136"/>
      <c r="Z47" s="136"/>
      <c r="AA47" s="131">
        <f t="shared" si="29"/>
        <v>0</v>
      </c>
      <c r="AB47" s="134"/>
      <c r="AC47" s="136"/>
      <c r="AD47" s="136"/>
      <c r="AE47" s="131">
        <f t="shared" si="30"/>
        <v>0</v>
      </c>
      <c r="AF47" s="131"/>
      <c r="AG47" s="215">
        <f t="shared" si="31"/>
        <v>0</v>
      </c>
      <c r="AH47" s="137" t="s">
        <v>300</v>
      </c>
      <c r="AI47" s="138"/>
      <c r="AJ47" s="141"/>
      <c r="AK47" s="141"/>
      <c r="AL47" s="139">
        <f t="shared" si="44"/>
        <v>0</v>
      </c>
      <c r="AM47" s="138"/>
      <c r="AN47" s="141"/>
      <c r="AO47" s="141"/>
      <c r="AP47" s="139">
        <f t="shared" si="45"/>
        <v>0</v>
      </c>
      <c r="AQ47" s="139"/>
      <c r="AR47" s="140">
        <f t="shared" si="46"/>
        <v>0</v>
      </c>
      <c r="AS47" s="216" t="s">
        <v>355</v>
      </c>
      <c r="AT47" s="134">
        <v>1</v>
      </c>
      <c r="AU47" s="136">
        <v>0</v>
      </c>
      <c r="AV47" s="136">
        <v>0</v>
      </c>
      <c r="AW47" s="131">
        <f t="shared" si="50"/>
        <v>1</v>
      </c>
      <c r="AX47" s="134">
        <v>0</v>
      </c>
      <c r="AY47" s="136">
        <v>0</v>
      </c>
      <c r="AZ47" s="136">
        <v>0</v>
      </c>
      <c r="BA47" s="131">
        <f t="shared" si="49"/>
        <v>0</v>
      </c>
      <c r="BB47" s="131">
        <v>0</v>
      </c>
      <c r="BC47" s="215">
        <f t="shared" si="51"/>
        <v>1</v>
      </c>
    </row>
    <row r="48" spans="1:55" s="5" customFormat="1" ht="24" customHeight="1" x14ac:dyDescent="0.2"/>
    <row r="49" spans="7:44" ht="24" customHeight="1" x14ac:dyDescent="0.5"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7:44" ht="24" customHeight="1" x14ac:dyDescent="0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7:44" ht="24" customHeight="1" x14ac:dyDescent="0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7:44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7:44" ht="24" customHeight="1" x14ac:dyDescent="0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7:44" ht="24" customHeight="1" x14ac:dyDescent="0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7:44" ht="24" customHeight="1" x14ac:dyDescent="0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7:44" ht="24" customHeight="1" x14ac:dyDescent="0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7:44" ht="24" customHeight="1" x14ac:dyDescent="0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7:44" ht="24" customHeight="1" x14ac:dyDescent="0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7:44" ht="24" customHeight="1" x14ac:dyDescent="0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7:44" ht="24" customHeight="1" x14ac:dyDescent="0.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7:44" ht="24" customHeight="1" x14ac:dyDescent="0.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7:44" ht="24" customHeight="1" x14ac:dyDescent="0.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7:44" ht="24" customHeight="1" x14ac:dyDescent="0.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7:44" ht="24" customHeight="1" x14ac:dyDescent="0.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44" ht="24" customHeight="1" x14ac:dyDescent="0.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4" ht="24" customHeight="1" x14ac:dyDescent="0.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44" ht="24" customHeight="1" x14ac:dyDescent="0.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44" ht="24" customHeight="1" x14ac:dyDescent="0.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24" customHeight="1" x14ac:dyDescent="0.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44" ht="24" customHeight="1" x14ac:dyDescent="0.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44" ht="24" customHeight="1" x14ac:dyDescent="0.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44" ht="24" customHeight="1" x14ac:dyDescent="0.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44" ht="24" customHeight="1" x14ac:dyDescent="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86" spans="12:22" ht="24" customHeight="1" x14ac:dyDescent="0.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</sheetData>
  <mergeCells count="21">
    <mergeCell ref="A1:BC1"/>
    <mergeCell ref="L2:L3"/>
    <mergeCell ref="M2:P2"/>
    <mergeCell ref="Q2:T2"/>
    <mergeCell ref="V2:V3"/>
    <mergeCell ref="K2:K3"/>
    <mergeCell ref="AM2:AP2"/>
    <mergeCell ref="AG2:AG3"/>
    <mergeCell ref="B2:E2"/>
    <mergeCell ref="AB2:AE2"/>
    <mergeCell ref="AS2:AS3"/>
    <mergeCell ref="A2:A3"/>
    <mergeCell ref="AI2:AL2"/>
    <mergeCell ref="F2:I2"/>
    <mergeCell ref="W2:W3"/>
    <mergeCell ref="X2:AA2"/>
    <mergeCell ref="AX2:BA2"/>
    <mergeCell ref="AT2:AW2"/>
    <mergeCell ref="AR2:AR3"/>
    <mergeCell ref="AH2:AH3"/>
    <mergeCell ref="BC2:BC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6"/>
  <sheetViews>
    <sheetView topLeftCell="A16" zoomScale="55" zoomScaleNormal="55" workbookViewId="0">
      <selection activeCell="D38" sqref="D38:D39"/>
    </sheetView>
  </sheetViews>
  <sheetFormatPr defaultColWidth="11" defaultRowHeight="24" customHeight="1" x14ac:dyDescent="0.5"/>
  <cols>
    <col min="1" max="1" width="12.8984375" style="145" customWidth="1"/>
    <col min="2" max="9" width="3.69921875" style="145" customWidth="1"/>
    <col min="10" max="10" width="12.8984375" style="145" customWidth="1"/>
    <col min="11" max="18" width="3.69921875" style="145" customWidth="1"/>
    <col min="19" max="19" width="12.8984375" style="145" customWidth="1"/>
    <col min="20" max="27" width="3.69921875" style="145" customWidth="1"/>
    <col min="28" max="28" width="12.8984375" style="145" customWidth="1"/>
    <col min="29" max="36" width="3.69921875" style="145" customWidth="1"/>
    <col min="37" max="37" width="12.8984375" style="145" customWidth="1"/>
    <col min="38" max="45" width="3.69921875" style="145" customWidth="1"/>
    <col min="46" max="16384" width="11" style="145"/>
  </cols>
  <sheetData>
    <row r="1" spans="1:45" s="2" customFormat="1" ht="38.25" customHeight="1" thickBot="1" x14ac:dyDescent="0.25">
      <c r="A1" s="1292" t="s">
        <v>428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2"/>
      <c r="R1" s="1292"/>
      <c r="S1" s="1292"/>
      <c r="T1" s="1292"/>
      <c r="U1" s="1292"/>
      <c r="V1" s="1292"/>
      <c r="W1" s="1292"/>
      <c r="X1" s="1292"/>
      <c r="Y1" s="1292"/>
      <c r="Z1" s="1292"/>
      <c r="AA1" s="1292"/>
      <c r="AB1" s="1292"/>
      <c r="AC1" s="1292"/>
      <c r="AD1" s="1292"/>
      <c r="AE1" s="1292"/>
      <c r="AF1" s="1292"/>
      <c r="AG1" s="1292"/>
      <c r="AH1" s="1292"/>
      <c r="AI1" s="1292"/>
      <c r="AJ1" s="1292"/>
      <c r="AK1" s="1293"/>
      <c r="AL1" s="1293"/>
      <c r="AM1" s="1293"/>
      <c r="AN1" s="1293"/>
      <c r="AO1" s="1293"/>
      <c r="AP1" s="1293"/>
      <c r="AQ1" s="1293"/>
      <c r="AR1" s="1293"/>
      <c r="AS1" s="1293"/>
    </row>
    <row r="2" spans="1:45" s="5" customFormat="1" ht="24" customHeight="1" x14ac:dyDescent="0.2">
      <c r="A2" s="1294" t="s">
        <v>117</v>
      </c>
      <c r="B2" s="3" t="s">
        <v>341</v>
      </c>
      <c r="C2" s="3" t="s">
        <v>342</v>
      </c>
      <c r="D2" s="1276" t="s">
        <v>343</v>
      </c>
      <c r="E2" s="1277"/>
      <c r="F2" s="1277"/>
      <c r="G2" s="1277"/>
      <c r="H2" s="1278"/>
      <c r="I2" s="1300" t="s">
        <v>68</v>
      </c>
      <c r="J2" s="1294" t="s">
        <v>117</v>
      </c>
      <c r="K2" s="3" t="s">
        <v>341</v>
      </c>
      <c r="L2" s="3" t="s">
        <v>342</v>
      </c>
      <c r="M2" s="1276" t="s">
        <v>343</v>
      </c>
      <c r="N2" s="1277"/>
      <c r="O2" s="1277"/>
      <c r="P2" s="1277"/>
      <c r="Q2" s="1278"/>
      <c r="R2" s="1300" t="s">
        <v>68</v>
      </c>
      <c r="S2" s="1306" t="s">
        <v>117</v>
      </c>
      <c r="T2" s="3" t="s">
        <v>341</v>
      </c>
      <c r="U2" s="3" t="s">
        <v>342</v>
      </c>
      <c r="V2" s="1276" t="s">
        <v>343</v>
      </c>
      <c r="W2" s="1277"/>
      <c r="X2" s="1277"/>
      <c r="Y2" s="1277"/>
      <c r="Z2" s="1278"/>
      <c r="AA2" s="1300" t="s">
        <v>68</v>
      </c>
      <c r="AB2" s="1294" t="s">
        <v>117</v>
      </c>
      <c r="AC2" s="3" t="s">
        <v>341</v>
      </c>
      <c r="AD2" s="3" t="s">
        <v>342</v>
      </c>
      <c r="AE2" s="1276" t="s">
        <v>343</v>
      </c>
      <c r="AF2" s="1277"/>
      <c r="AG2" s="1277"/>
      <c r="AH2" s="1277"/>
      <c r="AI2" s="1278"/>
      <c r="AJ2" s="1298" t="s">
        <v>68</v>
      </c>
      <c r="AK2" s="1296" t="s">
        <v>117</v>
      </c>
      <c r="AL2" s="4" t="s">
        <v>341</v>
      </c>
      <c r="AM2" s="4" t="s">
        <v>342</v>
      </c>
      <c r="AN2" s="1283" t="s">
        <v>343</v>
      </c>
      <c r="AO2" s="1284"/>
      <c r="AP2" s="1284"/>
      <c r="AQ2" s="1284"/>
      <c r="AR2" s="1285"/>
      <c r="AS2" s="1303" t="s">
        <v>68</v>
      </c>
    </row>
    <row r="3" spans="1:45" s="5" customFormat="1" ht="24" customHeight="1" thickBot="1" x14ac:dyDescent="0.25">
      <c r="A3" s="1295"/>
      <c r="B3" s="6" t="s">
        <v>233</v>
      </c>
      <c r="C3" s="6" t="s">
        <v>233</v>
      </c>
      <c r="D3" s="7" t="s">
        <v>233</v>
      </c>
      <c r="E3" s="8" t="s">
        <v>69</v>
      </c>
      <c r="F3" s="8" t="s">
        <v>228</v>
      </c>
      <c r="G3" s="9" t="s">
        <v>229</v>
      </c>
      <c r="H3" s="6" t="s">
        <v>124</v>
      </c>
      <c r="I3" s="1301"/>
      <c r="J3" s="1302"/>
      <c r="K3" s="10" t="s">
        <v>233</v>
      </c>
      <c r="L3" s="10" t="s">
        <v>233</v>
      </c>
      <c r="M3" s="11" t="s">
        <v>233</v>
      </c>
      <c r="N3" s="12" t="s">
        <v>69</v>
      </c>
      <c r="O3" s="12" t="s">
        <v>228</v>
      </c>
      <c r="P3" s="13" t="s">
        <v>229</v>
      </c>
      <c r="Q3" s="14" t="s">
        <v>124</v>
      </c>
      <c r="R3" s="1305"/>
      <c r="S3" s="1307"/>
      <c r="T3" s="10" t="s">
        <v>233</v>
      </c>
      <c r="U3" s="10" t="s">
        <v>233</v>
      </c>
      <c r="V3" s="11" t="s">
        <v>233</v>
      </c>
      <c r="W3" s="12" t="s">
        <v>69</v>
      </c>
      <c r="X3" s="12" t="s">
        <v>228</v>
      </c>
      <c r="Y3" s="13" t="s">
        <v>229</v>
      </c>
      <c r="Z3" s="14" t="s">
        <v>124</v>
      </c>
      <c r="AA3" s="1305"/>
      <c r="AB3" s="1295"/>
      <c r="AC3" s="6" t="s">
        <v>233</v>
      </c>
      <c r="AD3" s="6" t="s">
        <v>233</v>
      </c>
      <c r="AE3" s="7" t="s">
        <v>233</v>
      </c>
      <c r="AF3" s="8" t="s">
        <v>69</v>
      </c>
      <c r="AG3" s="8" t="s">
        <v>228</v>
      </c>
      <c r="AH3" s="9" t="s">
        <v>229</v>
      </c>
      <c r="AI3" s="6" t="s">
        <v>124</v>
      </c>
      <c r="AJ3" s="1299"/>
      <c r="AK3" s="1297"/>
      <c r="AL3" s="6" t="s">
        <v>233</v>
      </c>
      <c r="AM3" s="6" t="s">
        <v>233</v>
      </c>
      <c r="AN3" s="7" t="s">
        <v>233</v>
      </c>
      <c r="AO3" s="8" t="s">
        <v>69</v>
      </c>
      <c r="AP3" s="8" t="s">
        <v>228</v>
      </c>
      <c r="AQ3" s="9" t="s">
        <v>229</v>
      </c>
      <c r="AR3" s="6" t="s">
        <v>124</v>
      </c>
      <c r="AS3" s="1304"/>
    </row>
    <row r="4" spans="1:45" s="5" customFormat="1" ht="24" customHeight="1" x14ac:dyDescent="0.2">
      <c r="A4" s="15" t="s">
        <v>489</v>
      </c>
      <c r="B4" s="16"/>
      <c r="C4" s="17"/>
      <c r="D4" s="18">
        <v>1</v>
      </c>
      <c r="E4" s="19"/>
      <c r="F4" s="19"/>
      <c r="G4" s="19"/>
      <c r="H4" s="20">
        <f t="shared" ref="H4:H27" si="0">SUM(D4:G4)</f>
        <v>1</v>
      </c>
      <c r="I4" s="16">
        <f t="shared" ref="I4:I28" si="1">B4+C4+H4</f>
        <v>1</v>
      </c>
      <c r="J4" s="21" t="s">
        <v>312</v>
      </c>
      <c r="K4" s="22"/>
      <c r="L4" s="23"/>
      <c r="M4" s="24"/>
      <c r="N4" s="25"/>
      <c r="O4" s="25"/>
      <c r="P4" s="25"/>
      <c r="Q4" s="23">
        <f>SUM(M4:P4)</f>
        <v>0</v>
      </c>
      <c r="R4" s="26">
        <f>K4+L4+Q4</f>
        <v>0</v>
      </c>
      <c r="S4" s="27" t="s">
        <v>173</v>
      </c>
      <c r="T4" s="22"/>
      <c r="U4" s="23"/>
      <c r="V4" s="24"/>
      <c r="W4" s="25"/>
      <c r="X4" s="25"/>
      <c r="Y4" s="25"/>
      <c r="Z4" s="23">
        <f t="shared" ref="Z4:Z9" si="2">SUM(V4:Y4)</f>
        <v>0</v>
      </c>
      <c r="AA4" s="26">
        <f t="shared" ref="AA4:AA24" si="3">T4+U4+Z4</f>
        <v>0</v>
      </c>
      <c r="AB4" s="28" t="s">
        <v>39</v>
      </c>
      <c r="AC4" s="16"/>
      <c r="AD4" s="20"/>
      <c r="AE4" s="18"/>
      <c r="AF4" s="19"/>
      <c r="AG4" s="19"/>
      <c r="AH4" s="19"/>
      <c r="AI4" s="20">
        <f t="shared" ref="AI4:AI9" si="4">SUM(AE4:AH4)</f>
        <v>0</v>
      </c>
      <c r="AJ4" s="29">
        <f t="shared" ref="AJ4:AJ23" si="5">AC4+AD4+AI4</f>
        <v>0</v>
      </c>
      <c r="AK4" s="30" t="s">
        <v>289</v>
      </c>
      <c r="AL4" s="31"/>
      <c r="AM4" s="32"/>
      <c r="AN4" s="33"/>
      <c r="AO4" s="34"/>
      <c r="AP4" s="34"/>
      <c r="AQ4" s="34"/>
      <c r="AR4" s="35">
        <f t="shared" ref="AR4:AR19" si="6">SUM(AN4:AQ4)</f>
        <v>0</v>
      </c>
      <c r="AS4" s="36">
        <f>AL4+AM4+AR4</f>
        <v>0</v>
      </c>
    </row>
    <row r="5" spans="1:45" s="5" customFormat="1" ht="24" customHeight="1" thickBot="1" x14ac:dyDescent="0.25">
      <c r="A5" s="15" t="s">
        <v>317</v>
      </c>
      <c r="B5" s="16"/>
      <c r="C5" s="17"/>
      <c r="D5" s="18">
        <v>1</v>
      </c>
      <c r="E5" s="19"/>
      <c r="F5" s="19"/>
      <c r="G5" s="19"/>
      <c r="H5" s="20">
        <f t="shared" si="0"/>
        <v>1</v>
      </c>
      <c r="I5" s="16">
        <f t="shared" si="1"/>
        <v>1</v>
      </c>
      <c r="J5" s="37" t="s">
        <v>313</v>
      </c>
      <c r="K5" s="16"/>
      <c r="L5" s="20"/>
      <c r="M5" s="18"/>
      <c r="N5" s="19"/>
      <c r="O5" s="19"/>
      <c r="P5" s="19"/>
      <c r="Q5" s="20">
        <f>SUM(M5:P5)</f>
        <v>0</v>
      </c>
      <c r="R5" s="29">
        <f>K5+L5+Q5</f>
        <v>0</v>
      </c>
      <c r="S5" s="15" t="s">
        <v>175</v>
      </c>
      <c r="T5" s="16"/>
      <c r="U5" s="20"/>
      <c r="V5" s="18"/>
      <c r="W5" s="19"/>
      <c r="X5" s="19"/>
      <c r="Y5" s="19"/>
      <c r="Z5" s="20">
        <f t="shared" si="2"/>
        <v>0</v>
      </c>
      <c r="AA5" s="29">
        <f t="shared" si="3"/>
        <v>0</v>
      </c>
      <c r="AB5" s="28" t="s">
        <v>42</v>
      </c>
      <c r="AC5" s="16"/>
      <c r="AD5" s="20"/>
      <c r="AE5" s="18"/>
      <c r="AF5" s="19"/>
      <c r="AG5" s="19"/>
      <c r="AH5" s="19"/>
      <c r="AI5" s="20">
        <f t="shared" si="4"/>
        <v>0</v>
      </c>
      <c r="AJ5" s="29">
        <f t="shared" si="5"/>
        <v>0</v>
      </c>
      <c r="AK5" s="38" t="s">
        <v>124</v>
      </c>
      <c r="AL5" s="39">
        <f t="shared" ref="AL5:AR5" si="7">SUM(AC30:AC47)+AL4</f>
        <v>1</v>
      </c>
      <c r="AM5" s="40">
        <f t="shared" si="7"/>
        <v>1</v>
      </c>
      <c r="AN5" s="41">
        <f t="shared" si="7"/>
        <v>4</v>
      </c>
      <c r="AO5" s="42">
        <f t="shared" si="7"/>
        <v>0</v>
      </c>
      <c r="AP5" s="42">
        <f t="shared" si="7"/>
        <v>0</v>
      </c>
      <c r="AQ5" s="42">
        <f t="shared" si="7"/>
        <v>0</v>
      </c>
      <c r="AR5" s="43">
        <f t="shared" si="7"/>
        <v>4</v>
      </c>
      <c r="AS5" s="44">
        <f>AL5+AM5+AR5</f>
        <v>6</v>
      </c>
    </row>
    <row r="6" spans="1:45" s="5" customFormat="1" ht="24" customHeight="1" thickTop="1" x14ac:dyDescent="0.2">
      <c r="A6" s="15" t="s">
        <v>73</v>
      </c>
      <c r="B6" s="16"/>
      <c r="C6" s="17"/>
      <c r="D6" s="18">
        <v>1</v>
      </c>
      <c r="E6" s="19"/>
      <c r="F6" s="19"/>
      <c r="G6" s="19"/>
      <c r="H6" s="20">
        <f t="shared" si="0"/>
        <v>1</v>
      </c>
      <c r="I6" s="16">
        <f t="shared" si="1"/>
        <v>1</v>
      </c>
      <c r="J6" s="37" t="s">
        <v>314</v>
      </c>
      <c r="K6" s="16"/>
      <c r="L6" s="20"/>
      <c r="M6" s="18"/>
      <c r="N6" s="19"/>
      <c r="O6" s="19"/>
      <c r="P6" s="19"/>
      <c r="Q6" s="20">
        <f>SUM(M6:P6)</f>
        <v>0</v>
      </c>
      <c r="R6" s="29">
        <f>K6+L6+Q6</f>
        <v>0</v>
      </c>
      <c r="S6" s="15" t="s">
        <v>178</v>
      </c>
      <c r="T6" s="16"/>
      <c r="U6" s="20"/>
      <c r="V6" s="18"/>
      <c r="W6" s="19"/>
      <c r="X6" s="19"/>
      <c r="Y6" s="19"/>
      <c r="Z6" s="20">
        <f t="shared" si="2"/>
        <v>0</v>
      </c>
      <c r="AA6" s="29">
        <f t="shared" si="3"/>
        <v>0</v>
      </c>
      <c r="AB6" s="28" t="s">
        <v>43</v>
      </c>
      <c r="AC6" s="16"/>
      <c r="AD6" s="20"/>
      <c r="AE6" s="18"/>
      <c r="AF6" s="19"/>
      <c r="AG6" s="19"/>
      <c r="AH6" s="19"/>
      <c r="AI6" s="20">
        <f t="shared" si="4"/>
        <v>0</v>
      </c>
      <c r="AJ6" s="29">
        <f t="shared" si="5"/>
        <v>0</v>
      </c>
      <c r="AK6" s="28" t="s">
        <v>126</v>
      </c>
      <c r="AL6" s="16"/>
      <c r="AM6" s="17"/>
      <c r="AN6" s="18">
        <v>2</v>
      </c>
      <c r="AO6" s="19"/>
      <c r="AP6" s="19"/>
      <c r="AQ6" s="19"/>
      <c r="AR6" s="20">
        <f t="shared" si="6"/>
        <v>2</v>
      </c>
      <c r="AS6" s="29">
        <f t="shared" ref="AS6:AS20" si="8">AL6+AM6+AR6</f>
        <v>2</v>
      </c>
    </row>
    <row r="7" spans="1:45" s="5" customFormat="1" ht="24" customHeight="1" x14ac:dyDescent="0.2">
      <c r="A7" s="15" t="s">
        <v>74</v>
      </c>
      <c r="B7" s="16"/>
      <c r="C7" s="17"/>
      <c r="D7" s="18"/>
      <c r="E7" s="19"/>
      <c r="F7" s="19"/>
      <c r="G7" s="19"/>
      <c r="H7" s="20">
        <f t="shared" si="0"/>
        <v>0</v>
      </c>
      <c r="I7" s="16">
        <f t="shared" si="1"/>
        <v>0</v>
      </c>
      <c r="J7" s="37" t="s">
        <v>315</v>
      </c>
      <c r="K7" s="16"/>
      <c r="L7" s="20"/>
      <c r="M7" s="18"/>
      <c r="N7" s="19"/>
      <c r="O7" s="19"/>
      <c r="P7" s="19"/>
      <c r="Q7" s="20">
        <f>SUM(M7:P7)</f>
        <v>0</v>
      </c>
      <c r="R7" s="29">
        <f>K7+L7+Q7</f>
        <v>0</v>
      </c>
      <c r="S7" s="15" t="s">
        <v>181</v>
      </c>
      <c r="T7" s="16"/>
      <c r="U7" s="20"/>
      <c r="V7" s="18"/>
      <c r="W7" s="19"/>
      <c r="X7" s="19"/>
      <c r="Y7" s="19"/>
      <c r="Z7" s="20">
        <f t="shared" si="2"/>
        <v>0</v>
      </c>
      <c r="AA7" s="29">
        <f t="shared" si="3"/>
        <v>0</v>
      </c>
      <c r="AB7" s="28" t="s">
        <v>46</v>
      </c>
      <c r="AC7" s="16"/>
      <c r="AD7" s="20"/>
      <c r="AE7" s="18"/>
      <c r="AF7" s="19"/>
      <c r="AG7" s="19"/>
      <c r="AH7" s="19"/>
      <c r="AI7" s="20">
        <f t="shared" si="4"/>
        <v>0</v>
      </c>
      <c r="AJ7" s="29">
        <f t="shared" si="5"/>
        <v>0</v>
      </c>
      <c r="AK7" s="28" t="s">
        <v>128</v>
      </c>
      <c r="AL7" s="16"/>
      <c r="AM7" s="17"/>
      <c r="AN7" s="18"/>
      <c r="AO7" s="19"/>
      <c r="AP7" s="19"/>
      <c r="AQ7" s="19"/>
      <c r="AR7" s="20">
        <f t="shared" si="6"/>
        <v>0</v>
      </c>
      <c r="AS7" s="29">
        <f t="shared" si="8"/>
        <v>0</v>
      </c>
    </row>
    <row r="8" spans="1:45" s="5" customFormat="1" ht="24" customHeight="1" x14ac:dyDescent="0.2">
      <c r="A8" s="15" t="s">
        <v>75</v>
      </c>
      <c r="B8" s="16"/>
      <c r="C8" s="17"/>
      <c r="D8" s="18"/>
      <c r="E8" s="19"/>
      <c r="F8" s="19"/>
      <c r="G8" s="19"/>
      <c r="H8" s="20">
        <f t="shared" si="0"/>
        <v>0</v>
      </c>
      <c r="I8" s="16">
        <f t="shared" si="1"/>
        <v>0</v>
      </c>
      <c r="J8" s="45" t="s">
        <v>321</v>
      </c>
      <c r="K8" s="46"/>
      <c r="L8" s="47"/>
      <c r="M8" s="48"/>
      <c r="N8" s="49"/>
      <c r="O8" s="49"/>
      <c r="P8" s="49"/>
      <c r="Q8" s="47">
        <f>SUM(M8:P8)</f>
        <v>0</v>
      </c>
      <c r="R8" s="50">
        <f>K8+L8+Q8</f>
        <v>0</v>
      </c>
      <c r="S8" s="15" t="s">
        <v>277</v>
      </c>
      <c r="T8" s="16"/>
      <c r="U8" s="20"/>
      <c r="V8" s="18">
        <v>1</v>
      </c>
      <c r="W8" s="19"/>
      <c r="X8" s="19"/>
      <c r="Y8" s="19"/>
      <c r="Z8" s="20">
        <f t="shared" si="2"/>
        <v>1</v>
      </c>
      <c r="AA8" s="29">
        <f t="shared" si="3"/>
        <v>1</v>
      </c>
      <c r="AB8" s="30" t="s">
        <v>280</v>
      </c>
      <c r="AC8" s="51"/>
      <c r="AD8" s="52"/>
      <c r="AE8" s="53"/>
      <c r="AF8" s="54"/>
      <c r="AG8" s="54"/>
      <c r="AH8" s="54"/>
      <c r="AI8" s="20">
        <f t="shared" si="4"/>
        <v>0</v>
      </c>
      <c r="AJ8" s="29">
        <f t="shared" si="5"/>
        <v>0</v>
      </c>
      <c r="AK8" s="28" t="s">
        <v>130</v>
      </c>
      <c r="AL8" s="16"/>
      <c r="AM8" s="17"/>
      <c r="AN8" s="18"/>
      <c r="AO8" s="19"/>
      <c r="AP8" s="19"/>
      <c r="AQ8" s="19"/>
      <c r="AR8" s="20">
        <f t="shared" si="6"/>
        <v>0</v>
      </c>
      <c r="AS8" s="29">
        <f t="shared" si="8"/>
        <v>0</v>
      </c>
    </row>
    <row r="9" spans="1:45" s="5" customFormat="1" ht="24" customHeight="1" x14ac:dyDescent="0.2">
      <c r="A9" s="15" t="s">
        <v>76</v>
      </c>
      <c r="B9" s="16"/>
      <c r="C9" s="17"/>
      <c r="D9" s="18"/>
      <c r="E9" s="19"/>
      <c r="F9" s="19"/>
      <c r="G9" s="19"/>
      <c r="H9" s="20">
        <f t="shared" si="0"/>
        <v>0</v>
      </c>
      <c r="I9" s="16">
        <f t="shared" si="1"/>
        <v>0</v>
      </c>
      <c r="J9" s="37" t="s">
        <v>290</v>
      </c>
      <c r="K9" s="16"/>
      <c r="L9" s="17"/>
      <c r="M9" s="18"/>
      <c r="N9" s="19"/>
      <c r="O9" s="19"/>
      <c r="P9" s="19"/>
      <c r="Q9" s="20">
        <f t="shared" ref="Q9:Q13" si="9">SUM(M9:P9)</f>
        <v>0</v>
      </c>
      <c r="R9" s="29">
        <f t="shared" ref="R9:R14" si="10">K9+L9+Q9</f>
        <v>0</v>
      </c>
      <c r="S9" s="55" t="s">
        <v>86</v>
      </c>
      <c r="T9" s="56"/>
      <c r="U9" s="57"/>
      <c r="V9" s="58"/>
      <c r="W9" s="59"/>
      <c r="X9" s="59"/>
      <c r="Y9" s="60"/>
      <c r="Z9" s="35">
        <f t="shared" si="2"/>
        <v>0</v>
      </c>
      <c r="AA9" s="36">
        <f t="shared" si="3"/>
        <v>0</v>
      </c>
      <c r="AB9" s="61" t="s">
        <v>49</v>
      </c>
      <c r="AC9" s="62"/>
      <c r="AD9" s="63"/>
      <c r="AE9" s="64"/>
      <c r="AF9" s="65"/>
      <c r="AG9" s="65"/>
      <c r="AH9" s="65"/>
      <c r="AI9" s="35">
        <f t="shared" si="4"/>
        <v>0</v>
      </c>
      <c r="AJ9" s="36">
        <f t="shared" si="5"/>
        <v>0</v>
      </c>
      <c r="AK9" s="28" t="s">
        <v>132</v>
      </c>
      <c r="AL9" s="16"/>
      <c r="AM9" s="17"/>
      <c r="AN9" s="18"/>
      <c r="AO9" s="19"/>
      <c r="AP9" s="19"/>
      <c r="AQ9" s="19"/>
      <c r="AR9" s="20">
        <f t="shared" si="6"/>
        <v>0</v>
      </c>
      <c r="AS9" s="29">
        <f t="shared" si="8"/>
        <v>0</v>
      </c>
    </row>
    <row r="10" spans="1:45" s="5" customFormat="1" ht="24" customHeight="1" thickBot="1" x14ac:dyDescent="0.25">
      <c r="A10" s="15" t="s">
        <v>77</v>
      </c>
      <c r="B10" s="16"/>
      <c r="C10" s="17"/>
      <c r="D10" s="18"/>
      <c r="E10" s="19"/>
      <c r="F10" s="19"/>
      <c r="G10" s="19"/>
      <c r="H10" s="20">
        <f t="shared" si="0"/>
        <v>0</v>
      </c>
      <c r="I10" s="16">
        <f t="shared" si="1"/>
        <v>0</v>
      </c>
      <c r="J10" s="37" t="s">
        <v>70</v>
      </c>
      <c r="K10" s="16"/>
      <c r="L10" s="17"/>
      <c r="M10" s="66"/>
      <c r="N10" s="67"/>
      <c r="O10" s="67"/>
      <c r="P10" s="67"/>
      <c r="Q10" s="20">
        <f t="shared" si="9"/>
        <v>0</v>
      </c>
      <c r="R10" s="29">
        <f t="shared" si="10"/>
        <v>0</v>
      </c>
      <c r="S10" s="68" t="s">
        <v>124</v>
      </c>
      <c r="T10" s="69">
        <f>K47+SUM(T4:T9)</f>
        <v>0</v>
      </c>
      <c r="U10" s="69">
        <f t="shared" ref="U10:Y10" si="11">L47+SUM(U4:U9)</f>
        <v>0</v>
      </c>
      <c r="V10" s="69">
        <f t="shared" si="11"/>
        <v>1</v>
      </c>
      <c r="W10" s="69">
        <f t="shared" si="11"/>
        <v>0</v>
      </c>
      <c r="X10" s="69">
        <f t="shared" si="11"/>
        <v>0</v>
      </c>
      <c r="Y10" s="43">
        <f t="shared" si="11"/>
        <v>0</v>
      </c>
      <c r="Z10" s="43">
        <f>SUM(Q47)+SUM(Z4:Z9)</f>
        <v>1</v>
      </c>
      <c r="AA10" s="44">
        <f t="shared" si="3"/>
        <v>1</v>
      </c>
      <c r="AB10" s="38" t="s">
        <v>124</v>
      </c>
      <c r="AC10" s="69">
        <f>SUM(T44:T47)+SUM(AC4:AC9)</f>
        <v>0</v>
      </c>
      <c r="AD10" s="69">
        <f t="shared" ref="AD10:AH10" si="12">SUM(U44:U47)+SUM(AD4:AD9)</f>
        <v>0</v>
      </c>
      <c r="AE10" s="69">
        <f t="shared" si="12"/>
        <v>1</v>
      </c>
      <c r="AF10" s="70">
        <f t="shared" si="12"/>
        <v>0</v>
      </c>
      <c r="AG10" s="70">
        <f t="shared" si="12"/>
        <v>0</v>
      </c>
      <c r="AH10" s="71">
        <f t="shared" si="12"/>
        <v>0</v>
      </c>
      <c r="AI10" s="43">
        <f>SUM(Z44:Z53)</f>
        <v>1</v>
      </c>
      <c r="AJ10" s="44">
        <f t="shared" si="5"/>
        <v>1</v>
      </c>
      <c r="AK10" s="28" t="s">
        <v>135</v>
      </c>
      <c r="AL10" s="16"/>
      <c r="AM10" s="17"/>
      <c r="AN10" s="18"/>
      <c r="AO10" s="19"/>
      <c r="AP10" s="19"/>
      <c r="AQ10" s="19"/>
      <c r="AR10" s="20">
        <f t="shared" si="6"/>
        <v>0</v>
      </c>
      <c r="AS10" s="29">
        <f t="shared" si="8"/>
        <v>0</v>
      </c>
    </row>
    <row r="11" spans="1:45" s="5" customFormat="1" ht="24" customHeight="1" thickTop="1" x14ac:dyDescent="0.2">
      <c r="A11" s="15" t="s">
        <v>78</v>
      </c>
      <c r="B11" s="16"/>
      <c r="C11" s="17"/>
      <c r="D11" s="18"/>
      <c r="E11" s="19"/>
      <c r="F11" s="19"/>
      <c r="G11" s="19"/>
      <c r="H11" s="20">
        <f t="shared" si="0"/>
        <v>0</v>
      </c>
      <c r="I11" s="16">
        <f t="shared" si="1"/>
        <v>0</v>
      </c>
      <c r="J11" s="37" t="s">
        <v>71</v>
      </c>
      <c r="K11" s="16"/>
      <c r="L11" s="17"/>
      <c r="M11" s="66"/>
      <c r="N11" s="67"/>
      <c r="O11" s="67"/>
      <c r="P11" s="67"/>
      <c r="Q11" s="20">
        <f t="shared" si="9"/>
        <v>0</v>
      </c>
      <c r="R11" s="29">
        <f t="shared" si="10"/>
        <v>0</v>
      </c>
      <c r="S11" s="15" t="s">
        <v>90</v>
      </c>
      <c r="T11" s="16">
        <v>1</v>
      </c>
      <c r="U11" s="17">
        <v>1</v>
      </c>
      <c r="V11" s="18">
        <v>2</v>
      </c>
      <c r="W11" s="19"/>
      <c r="X11" s="19"/>
      <c r="Y11" s="19"/>
      <c r="Z11" s="20">
        <f>SUM(V11:Y11)</f>
        <v>2</v>
      </c>
      <c r="AA11" s="29">
        <f t="shared" si="3"/>
        <v>4</v>
      </c>
      <c r="AB11" s="28" t="s">
        <v>490</v>
      </c>
      <c r="AC11" s="16"/>
      <c r="AD11" s="20"/>
      <c r="AE11" s="18">
        <v>1</v>
      </c>
      <c r="AF11" s="19"/>
      <c r="AG11" s="19"/>
      <c r="AH11" s="19"/>
      <c r="AI11" s="20">
        <f t="shared" ref="AI11:AI23" si="13">SUM(AE11:AH11)</f>
        <v>1</v>
      </c>
      <c r="AJ11" s="29">
        <f t="shared" si="5"/>
        <v>1</v>
      </c>
      <c r="AK11" s="28" t="s">
        <v>138</v>
      </c>
      <c r="AL11" s="16"/>
      <c r="AM11" s="17"/>
      <c r="AN11" s="18"/>
      <c r="AO11" s="19"/>
      <c r="AP11" s="19"/>
      <c r="AQ11" s="19"/>
      <c r="AR11" s="20">
        <f t="shared" si="6"/>
        <v>0</v>
      </c>
      <c r="AS11" s="29">
        <f t="shared" si="8"/>
        <v>0</v>
      </c>
    </row>
    <row r="12" spans="1:45" s="5" customFormat="1" ht="24" customHeight="1" x14ac:dyDescent="0.2">
      <c r="A12" s="15" t="s">
        <v>154</v>
      </c>
      <c r="B12" s="16"/>
      <c r="C12" s="17"/>
      <c r="D12" s="18"/>
      <c r="E12" s="19"/>
      <c r="F12" s="19"/>
      <c r="G12" s="19"/>
      <c r="H12" s="20">
        <f t="shared" si="0"/>
        <v>0</v>
      </c>
      <c r="I12" s="16">
        <f t="shared" si="1"/>
        <v>0</v>
      </c>
      <c r="J12" s="37" t="s">
        <v>72</v>
      </c>
      <c r="K12" s="16"/>
      <c r="L12" s="17"/>
      <c r="M12" s="66">
        <v>1</v>
      </c>
      <c r="N12" s="67"/>
      <c r="O12" s="67"/>
      <c r="P12" s="67"/>
      <c r="Q12" s="20">
        <f t="shared" si="9"/>
        <v>1</v>
      </c>
      <c r="R12" s="29">
        <f t="shared" si="10"/>
        <v>1</v>
      </c>
      <c r="S12" s="15" t="s">
        <v>91</v>
      </c>
      <c r="T12" s="16"/>
      <c r="U12" s="17"/>
      <c r="V12" s="18"/>
      <c r="W12" s="19"/>
      <c r="X12" s="19"/>
      <c r="Y12" s="19"/>
      <c r="Z12" s="20">
        <f>SUM(V12:Y12)</f>
        <v>0</v>
      </c>
      <c r="AA12" s="29">
        <f t="shared" si="3"/>
        <v>0</v>
      </c>
      <c r="AB12" s="28" t="s">
        <v>491</v>
      </c>
      <c r="AC12" s="16"/>
      <c r="AD12" s="20"/>
      <c r="AE12" s="18">
        <v>1</v>
      </c>
      <c r="AF12" s="19"/>
      <c r="AG12" s="19">
        <v>1</v>
      </c>
      <c r="AH12" s="19"/>
      <c r="AI12" s="20">
        <f t="shared" si="13"/>
        <v>2</v>
      </c>
      <c r="AJ12" s="29">
        <f t="shared" si="5"/>
        <v>2</v>
      </c>
      <c r="AK12" s="28" t="s">
        <v>143</v>
      </c>
      <c r="AL12" s="16"/>
      <c r="AM12" s="17"/>
      <c r="AN12" s="18"/>
      <c r="AO12" s="19"/>
      <c r="AP12" s="19"/>
      <c r="AQ12" s="19"/>
      <c r="AR12" s="20">
        <f t="shared" si="6"/>
        <v>0</v>
      </c>
      <c r="AS12" s="29">
        <f t="shared" si="8"/>
        <v>0</v>
      </c>
    </row>
    <row r="13" spans="1:45" s="5" customFormat="1" ht="24" customHeight="1" x14ac:dyDescent="0.2">
      <c r="A13" s="15" t="s">
        <v>79</v>
      </c>
      <c r="B13" s="16"/>
      <c r="C13" s="17"/>
      <c r="D13" s="18"/>
      <c r="E13" s="19"/>
      <c r="F13" s="19"/>
      <c r="G13" s="19"/>
      <c r="H13" s="20">
        <f t="shared" si="0"/>
        <v>0</v>
      </c>
      <c r="I13" s="16">
        <f t="shared" si="1"/>
        <v>0</v>
      </c>
      <c r="J13" s="72" t="s">
        <v>131</v>
      </c>
      <c r="K13" s="56"/>
      <c r="L13" s="73"/>
      <c r="M13" s="74"/>
      <c r="N13" s="75"/>
      <c r="O13" s="75"/>
      <c r="P13" s="75"/>
      <c r="Q13" s="35">
        <f t="shared" si="9"/>
        <v>0</v>
      </c>
      <c r="R13" s="36">
        <f t="shared" si="10"/>
        <v>0</v>
      </c>
      <c r="S13" s="15" t="s">
        <v>92</v>
      </c>
      <c r="T13" s="16"/>
      <c r="U13" s="17"/>
      <c r="V13" s="18"/>
      <c r="W13" s="19"/>
      <c r="X13" s="19"/>
      <c r="Y13" s="19"/>
      <c r="Z13" s="20">
        <f t="shared" ref="Z13:Z23" si="14">SUM(V13:Y13)</f>
        <v>0</v>
      </c>
      <c r="AA13" s="29">
        <f t="shared" si="3"/>
        <v>0</v>
      </c>
      <c r="AB13" s="28" t="s">
        <v>53</v>
      </c>
      <c r="AC13" s="16"/>
      <c r="AD13" s="20"/>
      <c r="AE13" s="18">
        <v>2</v>
      </c>
      <c r="AF13" s="19"/>
      <c r="AG13" s="19"/>
      <c r="AH13" s="19"/>
      <c r="AI13" s="20">
        <f t="shared" si="13"/>
        <v>2</v>
      </c>
      <c r="AJ13" s="29">
        <f t="shared" si="5"/>
        <v>2</v>
      </c>
      <c r="AK13" s="30" t="s">
        <v>146</v>
      </c>
      <c r="AL13" s="31"/>
      <c r="AM13" s="76"/>
      <c r="AN13" s="33">
        <v>1</v>
      </c>
      <c r="AO13" s="34"/>
      <c r="AP13" s="34"/>
      <c r="AQ13" s="34"/>
      <c r="AR13" s="35">
        <f t="shared" si="6"/>
        <v>1</v>
      </c>
      <c r="AS13" s="36">
        <f t="shared" si="8"/>
        <v>1</v>
      </c>
    </row>
    <row r="14" spans="1:45" s="5" customFormat="1" ht="24" customHeight="1" thickBot="1" x14ac:dyDescent="0.25">
      <c r="A14" s="15" t="s">
        <v>80</v>
      </c>
      <c r="B14" s="16"/>
      <c r="C14" s="17"/>
      <c r="D14" s="18">
        <v>1</v>
      </c>
      <c r="E14" s="19"/>
      <c r="F14" s="19"/>
      <c r="G14" s="19"/>
      <c r="H14" s="20">
        <f t="shared" si="0"/>
        <v>1</v>
      </c>
      <c r="I14" s="16">
        <f t="shared" si="1"/>
        <v>1</v>
      </c>
      <c r="J14" s="77" t="s">
        <v>124</v>
      </c>
      <c r="K14" s="69">
        <f>SUM(B38:B47)+SUM(K4:K13)</f>
        <v>0</v>
      </c>
      <c r="L14" s="78">
        <f t="shared" ref="L14:P14" si="15">SUM(C38:C47)+SUM(L4:L13)</f>
        <v>1</v>
      </c>
      <c r="M14" s="71">
        <f t="shared" si="15"/>
        <v>3</v>
      </c>
      <c r="N14" s="79">
        <f t="shared" si="15"/>
        <v>0</v>
      </c>
      <c r="O14" s="79">
        <f t="shared" si="15"/>
        <v>0</v>
      </c>
      <c r="P14" s="79">
        <f t="shared" si="15"/>
        <v>0</v>
      </c>
      <c r="Q14" s="43">
        <f>SUM(H38:H72)+SUM(Q9:Q13)</f>
        <v>3</v>
      </c>
      <c r="R14" s="80">
        <f t="shared" si="10"/>
        <v>4</v>
      </c>
      <c r="S14" s="15" t="s">
        <v>190</v>
      </c>
      <c r="T14" s="16"/>
      <c r="U14" s="17"/>
      <c r="V14" s="18"/>
      <c r="W14" s="19"/>
      <c r="X14" s="19"/>
      <c r="Y14" s="19"/>
      <c r="Z14" s="20">
        <f t="shared" si="14"/>
        <v>0</v>
      </c>
      <c r="AA14" s="29">
        <f t="shared" si="3"/>
        <v>0</v>
      </c>
      <c r="AB14" s="28" t="s">
        <v>54</v>
      </c>
      <c r="AC14" s="16"/>
      <c r="AD14" s="20"/>
      <c r="AE14" s="18"/>
      <c r="AF14" s="19"/>
      <c r="AG14" s="19"/>
      <c r="AH14" s="19"/>
      <c r="AI14" s="20">
        <f t="shared" si="13"/>
        <v>0</v>
      </c>
      <c r="AJ14" s="29">
        <f t="shared" si="5"/>
        <v>0</v>
      </c>
      <c r="AK14" s="38" t="s">
        <v>124</v>
      </c>
      <c r="AL14" s="39">
        <f>SUM(AL6:AL13)</f>
        <v>0</v>
      </c>
      <c r="AM14" s="40">
        <f t="shared" ref="AM14:AR14" si="16">SUM(AM6:AM13)</f>
        <v>0</v>
      </c>
      <c r="AN14" s="41">
        <f t="shared" si="16"/>
        <v>3</v>
      </c>
      <c r="AO14" s="42">
        <f t="shared" si="16"/>
        <v>0</v>
      </c>
      <c r="AP14" s="42">
        <f t="shared" si="16"/>
        <v>0</v>
      </c>
      <c r="AQ14" s="42">
        <f t="shared" si="16"/>
        <v>0</v>
      </c>
      <c r="AR14" s="43">
        <f t="shared" si="16"/>
        <v>3</v>
      </c>
      <c r="AS14" s="44">
        <f t="shared" si="8"/>
        <v>3</v>
      </c>
    </row>
    <row r="15" spans="1:45" s="5" customFormat="1" ht="24" customHeight="1" thickTop="1" x14ac:dyDescent="0.2">
      <c r="A15" s="15" t="s">
        <v>161</v>
      </c>
      <c r="B15" s="16"/>
      <c r="C15" s="17"/>
      <c r="D15" s="18"/>
      <c r="E15" s="19"/>
      <c r="F15" s="19"/>
      <c r="G15" s="19"/>
      <c r="H15" s="20">
        <f t="shared" si="0"/>
        <v>0</v>
      </c>
      <c r="I15" s="16">
        <f t="shared" si="1"/>
        <v>0</v>
      </c>
      <c r="J15" s="37" t="s">
        <v>134</v>
      </c>
      <c r="K15" s="16"/>
      <c r="L15" s="20">
        <v>1</v>
      </c>
      <c r="M15" s="18">
        <v>1</v>
      </c>
      <c r="N15" s="19"/>
      <c r="O15" s="19"/>
      <c r="P15" s="19"/>
      <c r="Q15" s="20">
        <f t="shared" ref="Q15:Q25" si="17">SUM(M15:P15)</f>
        <v>1</v>
      </c>
      <c r="R15" s="29">
        <f t="shared" ref="R15:R47" si="18">K15+L15+Q15</f>
        <v>2</v>
      </c>
      <c r="S15" s="15" t="s">
        <v>93</v>
      </c>
      <c r="T15" s="16"/>
      <c r="U15" s="17"/>
      <c r="V15" s="18">
        <v>1</v>
      </c>
      <c r="W15" s="19"/>
      <c r="X15" s="19"/>
      <c r="Y15" s="19"/>
      <c r="Z15" s="20">
        <f t="shared" si="14"/>
        <v>1</v>
      </c>
      <c r="AA15" s="29">
        <f t="shared" si="3"/>
        <v>1</v>
      </c>
      <c r="AB15" s="28" t="s">
        <v>56</v>
      </c>
      <c r="AC15" s="16"/>
      <c r="AD15" s="20"/>
      <c r="AE15" s="18"/>
      <c r="AF15" s="19"/>
      <c r="AG15" s="19"/>
      <c r="AH15" s="19"/>
      <c r="AI15" s="20">
        <f t="shared" si="13"/>
        <v>0</v>
      </c>
      <c r="AJ15" s="29">
        <f t="shared" si="5"/>
        <v>0</v>
      </c>
      <c r="AK15" s="28" t="s">
        <v>149</v>
      </c>
      <c r="AL15" s="16"/>
      <c r="AM15" s="17"/>
      <c r="AN15" s="18"/>
      <c r="AO15" s="19"/>
      <c r="AP15" s="19"/>
      <c r="AQ15" s="19"/>
      <c r="AR15" s="20">
        <f t="shared" si="6"/>
        <v>0</v>
      </c>
      <c r="AS15" s="29">
        <f t="shared" si="8"/>
        <v>0</v>
      </c>
    </row>
    <row r="16" spans="1:45" s="5" customFormat="1" ht="24" customHeight="1" x14ac:dyDescent="0.2">
      <c r="A16" s="15" t="s">
        <v>162</v>
      </c>
      <c r="B16" s="16"/>
      <c r="C16" s="17"/>
      <c r="D16" s="18"/>
      <c r="E16" s="19"/>
      <c r="F16" s="19"/>
      <c r="G16" s="19"/>
      <c r="H16" s="20">
        <f t="shared" si="0"/>
        <v>0</v>
      </c>
      <c r="I16" s="16">
        <f t="shared" si="1"/>
        <v>0</v>
      </c>
      <c r="J16" s="37" t="s">
        <v>137</v>
      </c>
      <c r="K16" s="16"/>
      <c r="L16" s="20"/>
      <c r="M16" s="18">
        <v>1</v>
      </c>
      <c r="N16" s="19"/>
      <c r="O16" s="19"/>
      <c r="P16" s="19"/>
      <c r="Q16" s="20">
        <f t="shared" si="17"/>
        <v>1</v>
      </c>
      <c r="R16" s="29">
        <f t="shared" si="18"/>
        <v>1</v>
      </c>
      <c r="S16" s="15" t="s">
        <v>196</v>
      </c>
      <c r="T16" s="16"/>
      <c r="U16" s="17"/>
      <c r="V16" s="18"/>
      <c r="W16" s="19"/>
      <c r="X16" s="19"/>
      <c r="Y16" s="19"/>
      <c r="Z16" s="20">
        <f t="shared" si="14"/>
        <v>0</v>
      </c>
      <c r="AA16" s="29">
        <f t="shared" si="3"/>
        <v>0</v>
      </c>
      <c r="AB16" s="28" t="s">
        <v>57</v>
      </c>
      <c r="AC16" s="16"/>
      <c r="AD16" s="20"/>
      <c r="AE16" s="18"/>
      <c r="AF16" s="19"/>
      <c r="AG16" s="19"/>
      <c r="AH16" s="19"/>
      <c r="AI16" s="20">
        <f t="shared" si="13"/>
        <v>0</v>
      </c>
      <c r="AJ16" s="29">
        <f t="shared" si="5"/>
        <v>0</v>
      </c>
      <c r="AK16" s="28" t="s">
        <v>152</v>
      </c>
      <c r="AL16" s="16"/>
      <c r="AM16" s="17"/>
      <c r="AN16" s="18"/>
      <c r="AO16" s="19"/>
      <c r="AP16" s="19"/>
      <c r="AQ16" s="19"/>
      <c r="AR16" s="20">
        <f t="shared" si="6"/>
        <v>0</v>
      </c>
      <c r="AS16" s="29">
        <f t="shared" si="8"/>
        <v>0</v>
      </c>
    </row>
    <row r="17" spans="1:45" s="5" customFormat="1" ht="24" customHeight="1" x14ac:dyDescent="0.2">
      <c r="A17" s="15" t="s">
        <v>81</v>
      </c>
      <c r="B17" s="16"/>
      <c r="C17" s="17"/>
      <c r="D17" s="18"/>
      <c r="E17" s="19"/>
      <c r="F17" s="19"/>
      <c r="G17" s="19"/>
      <c r="H17" s="20">
        <f t="shared" si="0"/>
        <v>0</v>
      </c>
      <c r="I17" s="16">
        <f t="shared" si="1"/>
        <v>0</v>
      </c>
      <c r="J17" s="37" t="s">
        <v>140</v>
      </c>
      <c r="K17" s="16"/>
      <c r="L17" s="20"/>
      <c r="M17" s="18"/>
      <c r="N17" s="19"/>
      <c r="O17" s="19"/>
      <c r="P17" s="19"/>
      <c r="Q17" s="20">
        <f t="shared" si="17"/>
        <v>0</v>
      </c>
      <c r="R17" s="29">
        <f t="shared" si="18"/>
        <v>0</v>
      </c>
      <c r="S17" s="15" t="s">
        <v>94</v>
      </c>
      <c r="T17" s="16"/>
      <c r="U17" s="17"/>
      <c r="V17" s="18"/>
      <c r="W17" s="19"/>
      <c r="X17" s="19"/>
      <c r="Y17" s="19"/>
      <c r="Z17" s="20">
        <f t="shared" si="14"/>
        <v>0</v>
      </c>
      <c r="AA17" s="29">
        <f t="shared" si="3"/>
        <v>0</v>
      </c>
      <c r="AB17" s="28" t="s">
        <v>59</v>
      </c>
      <c r="AC17" s="16"/>
      <c r="AD17" s="20"/>
      <c r="AE17" s="18"/>
      <c r="AF17" s="19"/>
      <c r="AG17" s="19"/>
      <c r="AH17" s="19"/>
      <c r="AI17" s="20">
        <f t="shared" si="13"/>
        <v>0</v>
      </c>
      <c r="AJ17" s="29">
        <f t="shared" si="5"/>
        <v>0</v>
      </c>
      <c r="AK17" s="28" t="s">
        <v>156</v>
      </c>
      <c r="AL17" s="16"/>
      <c r="AM17" s="17"/>
      <c r="AN17" s="18">
        <v>1</v>
      </c>
      <c r="AO17" s="19"/>
      <c r="AP17" s="19"/>
      <c r="AQ17" s="19"/>
      <c r="AR17" s="20">
        <f t="shared" si="6"/>
        <v>1</v>
      </c>
      <c r="AS17" s="29">
        <f t="shared" si="8"/>
        <v>1</v>
      </c>
    </row>
    <row r="18" spans="1:45" s="5" customFormat="1" ht="24" customHeight="1" x14ac:dyDescent="0.2">
      <c r="A18" s="15" t="s">
        <v>82</v>
      </c>
      <c r="B18" s="16"/>
      <c r="C18" s="17"/>
      <c r="D18" s="18"/>
      <c r="E18" s="19"/>
      <c r="F18" s="19"/>
      <c r="G18" s="19"/>
      <c r="H18" s="20">
        <f t="shared" si="0"/>
        <v>0</v>
      </c>
      <c r="I18" s="16">
        <f t="shared" si="1"/>
        <v>0</v>
      </c>
      <c r="J18" s="37" t="s">
        <v>142</v>
      </c>
      <c r="K18" s="16"/>
      <c r="L18" s="20"/>
      <c r="M18" s="18">
        <v>1</v>
      </c>
      <c r="N18" s="19"/>
      <c r="O18" s="19"/>
      <c r="P18" s="19"/>
      <c r="Q18" s="20">
        <f t="shared" si="17"/>
        <v>1</v>
      </c>
      <c r="R18" s="29">
        <f t="shared" si="18"/>
        <v>1</v>
      </c>
      <c r="S18" s="15" t="s">
        <v>95</v>
      </c>
      <c r="T18" s="16"/>
      <c r="U18" s="17"/>
      <c r="V18" s="18"/>
      <c r="W18" s="19"/>
      <c r="X18" s="19"/>
      <c r="Y18" s="19"/>
      <c r="Z18" s="20">
        <f t="shared" si="14"/>
        <v>0</v>
      </c>
      <c r="AA18" s="29">
        <f t="shared" si="3"/>
        <v>0</v>
      </c>
      <c r="AB18" s="28" t="s">
        <v>193</v>
      </c>
      <c r="AC18" s="16"/>
      <c r="AD18" s="20"/>
      <c r="AE18" s="18"/>
      <c r="AF18" s="19"/>
      <c r="AG18" s="19"/>
      <c r="AH18" s="19"/>
      <c r="AI18" s="20">
        <f t="shared" si="13"/>
        <v>0</v>
      </c>
      <c r="AJ18" s="29">
        <f t="shared" si="5"/>
        <v>0</v>
      </c>
      <c r="AK18" s="28" t="s">
        <v>157</v>
      </c>
      <c r="AL18" s="16"/>
      <c r="AM18" s="17"/>
      <c r="AN18" s="18"/>
      <c r="AO18" s="19"/>
      <c r="AP18" s="19"/>
      <c r="AQ18" s="19"/>
      <c r="AR18" s="20">
        <f t="shared" si="6"/>
        <v>0</v>
      </c>
      <c r="AS18" s="29">
        <f t="shared" si="8"/>
        <v>0</v>
      </c>
    </row>
    <row r="19" spans="1:45" s="5" customFormat="1" ht="24" customHeight="1" x14ac:dyDescent="0.2">
      <c r="A19" s="15" t="s">
        <v>83</v>
      </c>
      <c r="B19" s="16"/>
      <c r="C19" s="17"/>
      <c r="D19" s="18"/>
      <c r="E19" s="19"/>
      <c r="F19" s="19"/>
      <c r="G19" s="19"/>
      <c r="H19" s="20">
        <f t="shared" si="0"/>
        <v>0</v>
      </c>
      <c r="I19" s="16">
        <f t="shared" si="1"/>
        <v>0</v>
      </c>
      <c r="J19" s="37" t="s">
        <v>145</v>
      </c>
      <c r="K19" s="16"/>
      <c r="L19" s="20"/>
      <c r="M19" s="18"/>
      <c r="N19" s="19"/>
      <c r="O19" s="19"/>
      <c r="P19" s="19"/>
      <c r="Q19" s="20">
        <f t="shared" si="17"/>
        <v>0</v>
      </c>
      <c r="R19" s="29">
        <f t="shared" si="18"/>
        <v>0</v>
      </c>
      <c r="S19" s="15" t="s">
        <v>96</v>
      </c>
      <c r="T19" s="16"/>
      <c r="U19" s="17"/>
      <c r="V19" s="18">
        <v>1</v>
      </c>
      <c r="W19" s="19"/>
      <c r="X19" s="19"/>
      <c r="Y19" s="19"/>
      <c r="Z19" s="20">
        <f t="shared" si="14"/>
        <v>1</v>
      </c>
      <c r="AA19" s="29">
        <f t="shared" si="3"/>
        <v>1</v>
      </c>
      <c r="AB19" s="28" t="s">
        <v>199</v>
      </c>
      <c r="AC19" s="16"/>
      <c r="AD19" s="20"/>
      <c r="AE19" s="18"/>
      <c r="AF19" s="19"/>
      <c r="AG19" s="19"/>
      <c r="AH19" s="19"/>
      <c r="AI19" s="20">
        <f t="shared" si="13"/>
        <v>0</v>
      </c>
      <c r="AJ19" s="29">
        <f t="shared" si="5"/>
        <v>0</v>
      </c>
      <c r="AK19" s="61" t="s">
        <v>158</v>
      </c>
      <c r="AL19" s="31"/>
      <c r="AM19" s="76"/>
      <c r="AN19" s="33"/>
      <c r="AO19" s="34"/>
      <c r="AP19" s="34"/>
      <c r="AQ19" s="34"/>
      <c r="AR19" s="35">
        <f t="shared" si="6"/>
        <v>0</v>
      </c>
      <c r="AS19" s="36">
        <f t="shared" si="8"/>
        <v>0</v>
      </c>
    </row>
    <row r="20" spans="1:45" s="5" customFormat="1" ht="24" customHeight="1" thickBot="1" x14ac:dyDescent="0.25">
      <c r="A20" s="15" t="s">
        <v>84</v>
      </c>
      <c r="B20" s="16"/>
      <c r="C20" s="17"/>
      <c r="D20" s="18"/>
      <c r="E20" s="19"/>
      <c r="F20" s="19"/>
      <c r="G20" s="19"/>
      <c r="H20" s="20">
        <f t="shared" si="0"/>
        <v>0</v>
      </c>
      <c r="I20" s="16">
        <f t="shared" si="1"/>
        <v>0</v>
      </c>
      <c r="J20" s="37" t="s">
        <v>151</v>
      </c>
      <c r="K20" s="16"/>
      <c r="L20" s="20"/>
      <c r="M20" s="18"/>
      <c r="N20" s="19"/>
      <c r="O20" s="19"/>
      <c r="P20" s="19"/>
      <c r="Q20" s="20">
        <f t="shared" si="17"/>
        <v>0</v>
      </c>
      <c r="R20" s="29">
        <f t="shared" si="18"/>
        <v>0</v>
      </c>
      <c r="S20" s="15" t="s">
        <v>97</v>
      </c>
      <c r="T20" s="16"/>
      <c r="U20" s="17"/>
      <c r="V20" s="18"/>
      <c r="W20" s="19"/>
      <c r="X20" s="19"/>
      <c r="Y20" s="19"/>
      <c r="Z20" s="20">
        <f t="shared" si="14"/>
        <v>0</v>
      </c>
      <c r="AA20" s="29">
        <f t="shared" si="3"/>
        <v>0</v>
      </c>
      <c r="AB20" s="28" t="s">
        <v>64</v>
      </c>
      <c r="AC20" s="16"/>
      <c r="AD20" s="20"/>
      <c r="AE20" s="18"/>
      <c r="AF20" s="19"/>
      <c r="AG20" s="19"/>
      <c r="AH20" s="19"/>
      <c r="AI20" s="20">
        <f t="shared" si="13"/>
        <v>0</v>
      </c>
      <c r="AJ20" s="29">
        <f t="shared" si="5"/>
        <v>0</v>
      </c>
      <c r="AK20" s="81" t="s">
        <v>124</v>
      </c>
      <c r="AL20" s="39">
        <f>SUM(AL15:AL19)</f>
        <v>0</v>
      </c>
      <c r="AM20" s="40">
        <f t="shared" ref="AM20:AR20" si="19">SUM(AM15:AM19)</f>
        <v>0</v>
      </c>
      <c r="AN20" s="41">
        <f t="shared" si="19"/>
        <v>1</v>
      </c>
      <c r="AO20" s="42">
        <f t="shared" si="19"/>
        <v>0</v>
      </c>
      <c r="AP20" s="42">
        <f t="shared" si="19"/>
        <v>0</v>
      </c>
      <c r="AQ20" s="42">
        <f t="shared" si="19"/>
        <v>0</v>
      </c>
      <c r="AR20" s="43">
        <f t="shared" si="19"/>
        <v>1</v>
      </c>
      <c r="AS20" s="44">
        <f t="shared" si="8"/>
        <v>1</v>
      </c>
    </row>
    <row r="21" spans="1:45" s="5" customFormat="1" ht="24" customHeight="1" thickTop="1" thickBot="1" x14ac:dyDescent="0.25">
      <c r="A21" s="15" t="s">
        <v>85</v>
      </c>
      <c r="B21" s="16"/>
      <c r="C21" s="17"/>
      <c r="D21" s="18"/>
      <c r="E21" s="19"/>
      <c r="F21" s="19"/>
      <c r="G21" s="19"/>
      <c r="H21" s="20">
        <f t="shared" si="0"/>
        <v>0</v>
      </c>
      <c r="I21" s="16">
        <f t="shared" si="1"/>
        <v>0</v>
      </c>
      <c r="J21" s="37" t="s">
        <v>155</v>
      </c>
      <c r="K21" s="16"/>
      <c r="L21" s="20"/>
      <c r="M21" s="18"/>
      <c r="N21" s="19"/>
      <c r="O21" s="19"/>
      <c r="P21" s="19"/>
      <c r="Q21" s="20">
        <f t="shared" si="17"/>
        <v>0</v>
      </c>
      <c r="R21" s="29">
        <f t="shared" si="18"/>
        <v>0</v>
      </c>
      <c r="S21" s="15" t="s">
        <v>98</v>
      </c>
      <c r="T21" s="16"/>
      <c r="U21" s="17"/>
      <c r="V21" s="18">
        <v>1</v>
      </c>
      <c r="W21" s="19"/>
      <c r="X21" s="19"/>
      <c r="Y21" s="19"/>
      <c r="Z21" s="20">
        <f t="shared" si="14"/>
        <v>1</v>
      </c>
      <c r="AA21" s="29">
        <f t="shared" si="3"/>
        <v>1</v>
      </c>
      <c r="AB21" s="28" t="s">
        <v>205</v>
      </c>
      <c r="AC21" s="16"/>
      <c r="AD21" s="20"/>
      <c r="AE21" s="18"/>
      <c r="AF21" s="19"/>
      <c r="AG21" s="19"/>
      <c r="AH21" s="19"/>
      <c r="AI21" s="20">
        <f t="shared" si="13"/>
        <v>0</v>
      </c>
      <c r="AJ21" s="29">
        <f t="shared" si="5"/>
        <v>0</v>
      </c>
      <c r="AK21" s="82" t="s">
        <v>167</v>
      </c>
      <c r="AL21" s="83">
        <f>B37+K46+T10+K14+B28+T34+T43+AC10+AC29+K26+K34+AL5+AL14+AL20</f>
        <v>4</v>
      </c>
      <c r="AM21" s="84">
        <f t="shared" ref="AM21:AQ21" si="20">C37+L46+U10+L14+C28+U34+U43+AD10+AD29+L26+L34+AM5+AM14+AM20</f>
        <v>6</v>
      </c>
      <c r="AN21" s="85">
        <f t="shared" si="20"/>
        <v>57</v>
      </c>
      <c r="AO21" s="86">
        <f t="shared" si="20"/>
        <v>5</v>
      </c>
      <c r="AP21" s="86">
        <f t="shared" si="20"/>
        <v>1</v>
      </c>
      <c r="AQ21" s="86">
        <f t="shared" si="20"/>
        <v>1</v>
      </c>
      <c r="AR21" s="87">
        <f>H37+Q46+Z10+Q14+H28+Z34+Z43+AI10+AI29+Q26+Q34+AR5+AR14+AR20</f>
        <v>64</v>
      </c>
      <c r="AS21" s="88">
        <f>I37+R46+AA10+R14+I28+AA34+AA43+AJ10+AJ29+R26+R34+AS5+AS14+AS20</f>
        <v>74</v>
      </c>
    </row>
    <row r="22" spans="1:45" s="5" customFormat="1" ht="24" customHeight="1" thickTop="1" x14ac:dyDescent="0.2">
      <c r="A22" s="15" t="s">
        <v>174</v>
      </c>
      <c r="B22" s="16"/>
      <c r="C22" s="17"/>
      <c r="D22" s="18"/>
      <c r="E22" s="19"/>
      <c r="F22" s="19"/>
      <c r="G22" s="19"/>
      <c r="H22" s="20">
        <f t="shared" si="0"/>
        <v>0</v>
      </c>
      <c r="I22" s="16">
        <f t="shared" si="1"/>
        <v>0</v>
      </c>
      <c r="J22" s="37" t="s">
        <v>159</v>
      </c>
      <c r="K22" s="16"/>
      <c r="L22" s="20"/>
      <c r="M22" s="18"/>
      <c r="N22" s="19"/>
      <c r="O22" s="19"/>
      <c r="P22" s="19"/>
      <c r="Q22" s="20">
        <f t="shared" si="17"/>
        <v>0</v>
      </c>
      <c r="R22" s="29">
        <f t="shared" si="18"/>
        <v>0</v>
      </c>
      <c r="S22" s="89" t="s">
        <v>292</v>
      </c>
      <c r="T22" s="51"/>
      <c r="U22" s="90"/>
      <c r="V22" s="53"/>
      <c r="W22" s="54"/>
      <c r="X22" s="54"/>
      <c r="Y22" s="54"/>
      <c r="Z22" s="20">
        <f t="shared" si="14"/>
        <v>0</v>
      </c>
      <c r="AA22" s="29">
        <f t="shared" si="3"/>
        <v>0</v>
      </c>
      <c r="AB22" s="28" t="s">
        <v>281</v>
      </c>
      <c r="AC22" s="16"/>
      <c r="AD22" s="20"/>
      <c r="AE22" s="18">
        <v>1</v>
      </c>
      <c r="AF22" s="19"/>
      <c r="AG22" s="19"/>
      <c r="AH22" s="19"/>
      <c r="AI22" s="20">
        <f t="shared" si="13"/>
        <v>1</v>
      </c>
      <c r="AJ22" s="29">
        <f t="shared" si="5"/>
        <v>1</v>
      </c>
      <c r="AK22" s="91"/>
      <c r="AL22" s="16"/>
      <c r="AM22" s="17"/>
      <c r="AN22" s="18"/>
      <c r="AO22" s="19"/>
      <c r="AP22" s="19"/>
      <c r="AQ22" s="19"/>
      <c r="AR22" s="20"/>
      <c r="AS22" s="29"/>
    </row>
    <row r="23" spans="1:45" s="5" customFormat="1" ht="24" customHeight="1" x14ac:dyDescent="0.2">
      <c r="A23" s="15" t="s">
        <v>176</v>
      </c>
      <c r="B23" s="16"/>
      <c r="C23" s="17"/>
      <c r="D23" s="18"/>
      <c r="E23" s="19"/>
      <c r="F23" s="19"/>
      <c r="G23" s="19"/>
      <c r="H23" s="20">
        <f t="shared" si="0"/>
        <v>0</v>
      </c>
      <c r="I23" s="16">
        <f t="shared" si="1"/>
        <v>0</v>
      </c>
      <c r="J23" s="37" t="s">
        <v>283</v>
      </c>
      <c r="K23" s="16"/>
      <c r="L23" s="20"/>
      <c r="M23" s="18"/>
      <c r="N23" s="19"/>
      <c r="O23" s="19"/>
      <c r="P23" s="19"/>
      <c r="Q23" s="20">
        <f t="shared" si="17"/>
        <v>0</v>
      </c>
      <c r="R23" s="29">
        <f t="shared" si="18"/>
        <v>0</v>
      </c>
      <c r="S23" s="45" t="s">
        <v>293</v>
      </c>
      <c r="T23" s="46"/>
      <c r="U23" s="47"/>
      <c r="V23" s="48"/>
      <c r="W23" s="49"/>
      <c r="X23" s="49"/>
      <c r="Y23" s="49"/>
      <c r="Z23" s="47">
        <f t="shared" si="14"/>
        <v>0</v>
      </c>
      <c r="AA23" s="50">
        <f t="shared" si="3"/>
        <v>0</v>
      </c>
      <c r="AB23" s="92" t="s">
        <v>295</v>
      </c>
      <c r="AC23" s="46"/>
      <c r="AD23" s="47"/>
      <c r="AE23" s="48"/>
      <c r="AF23" s="49"/>
      <c r="AG23" s="49"/>
      <c r="AH23" s="49"/>
      <c r="AI23" s="47">
        <f t="shared" si="13"/>
        <v>0</v>
      </c>
      <c r="AJ23" s="50">
        <f t="shared" si="5"/>
        <v>0</v>
      </c>
      <c r="AK23" s="91"/>
      <c r="AL23" s="16"/>
      <c r="AM23" s="17"/>
      <c r="AN23" s="18"/>
      <c r="AO23" s="19"/>
      <c r="AP23" s="19"/>
      <c r="AQ23" s="19"/>
      <c r="AR23" s="20"/>
      <c r="AS23" s="29"/>
    </row>
    <row r="24" spans="1:45" s="5" customFormat="1" ht="24" customHeight="1" x14ac:dyDescent="0.2">
      <c r="A24" s="15" t="s">
        <v>179</v>
      </c>
      <c r="B24" s="16"/>
      <c r="C24" s="17"/>
      <c r="D24" s="18"/>
      <c r="E24" s="19"/>
      <c r="F24" s="19"/>
      <c r="G24" s="19"/>
      <c r="H24" s="20">
        <f t="shared" si="0"/>
        <v>0</v>
      </c>
      <c r="I24" s="16">
        <f t="shared" si="1"/>
        <v>0</v>
      </c>
      <c r="J24" s="37" t="s">
        <v>284</v>
      </c>
      <c r="K24" s="16"/>
      <c r="L24" s="20"/>
      <c r="M24" s="18"/>
      <c r="N24" s="19"/>
      <c r="O24" s="19"/>
      <c r="P24" s="19"/>
      <c r="Q24" s="20">
        <f t="shared" si="17"/>
        <v>0</v>
      </c>
      <c r="R24" s="29">
        <f t="shared" si="18"/>
        <v>0</v>
      </c>
      <c r="S24" s="28" t="s">
        <v>294</v>
      </c>
      <c r="T24" s="16"/>
      <c r="U24" s="20"/>
      <c r="V24" s="18"/>
      <c r="W24" s="19"/>
      <c r="X24" s="19"/>
      <c r="Y24" s="19"/>
      <c r="Z24" s="20">
        <f t="shared" ref="Z24:Z47" si="21">SUM(V24:Y24)</f>
        <v>0</v>
      </c>
      <c r="AA24" s="29">
        <f t="shared" si="3"/>
        <v>0</v>
      </c>
      <c r="AB24" s="28" t="s">
        <v>296</v>
      </c>
      <c r="AC24" s="16"/>
      <c r="AD24" s="20"/>
      <c r="AE24" s="18"/>
      <c r="AF24" s="19"/>
      <c r="AG24" s="19"/>
      <c r="AH24" s="19"/>
      <c r="AI24" s="20">
        <f t="shared" ref="AI24:AI28" si="22">SUM(AE24:AH24)</f>
        <v>0</v>
      </c>
      <c r="AJ24" s="29">
        <f t="shared" ref="AJ24" si="23">AC24+AD24+AI24</f>
        <v>0</v>
      </c>
      <c r="AK24" s="91"/>
      <c r="AL24" s="16"/>
      <c r="AM24" s="17"/>
      <c r="AN24" s="18"/>
      <c r="AO24" s="19"/>
      <c r="AP24" s="19"/>
      <c r="AQ24" s="19"/>
      <c r="AR24" s="20"/>
      <c r="AS24" s="29"/>
    </row>
    <row r="25" spans="1:45" s="5" customFormat="1" ht="24" customHeight="1" x14ac:dyDescent="0.2">
      <c r="A25" s="15" t="s">
        <v>87</v>
      </c>
      <c r="B25" s="16"/>
      <c r="C25" s="17"/>
      <c r="D25" s="18">
        <v>1</v>
      </c>
      <c r="E25" s="19"/>
      <c r="F25" s="19"/>
      <c r="G25" s="19"/>
      <c r="H25" s="20">
        <f t="shared" si="0"/>
        <v>1</v>
      </c>
      <c r="I25" s="16">
        <f t="shared" si="1"/>
        <v>1</v>
      </c>
      <c r="J25" s="93" t="s">
        <v>285</v>
      </c>
      <c r="K25" s="31"/>
      <c r="L25" s="35"/>
      <c r="M25" s="33"/>
      <c r="N25" s="34"/>
      <c r="O25" s="34"/>
      <c r="P25" s="34"/>
      <c r="Q25" s="35">
        <f t="shared" si="17"/>
        <v>0</v>
      </c>
      <c r="R25" s="36">
        <f t="shared" si="18"/>
        <v>0</v>
      </c>
      <c r="S25" s="28" t="s">
        <v>120</v>
      </c>
      <c r="T25" s="16"/>
      <c r="U25" s="20"/>
      <c r="V25" s="18"/>
      <c r="W25" s="19"/>
      <c r="X25" s="19"/>
      <c r="Y25" s="19"/>
      <c r="Z25" s="20">
        <f t="shared" si="21"/>
        <v>0</v>
      </c>
      <c r="AA25" s="29">
        <f t="shared" ref="AA25:AA47" si="24">T25+U25+Z25</f>
        <v>0</v>
      </c>
      <c r="AB25" s="28" t="s">
        <v>297</v>
      </c>
      <c r="AC25" s="16"/>
      <c r="AD25" s="20"/>
      <c r="AE25" s="18"/>
      <c r="AF25" s="19"/>
      <c r="AG25" s="19"/>
      <c r="AH25" s="19"/>
      <c r="AI25" s="20">
        <f t="shared" si="22"/>
        <v>0</v>
      </c>
      <c r="AJ25" s="29">
        <f t="shared" ref="AJ25:AJ29" si="25">AC25+AD25+AI25</f>
        <v>0</v>
      </c>
      <c r="AK25" s="91"/>
      <c r="AL25" s="16"/>
      <c r="AM25" s="17"/>
      <c r="AN25" s="18"/>
      <c r="AO25" s="19"/>
      <c r="AP25" s="19"/>
      <c r="AQ25" s="19"/>
      <c r="AR25" s="20"/>
      <c r="AS25" s="29"/>
    </row>
    <row r="26" spans="1:45" s="5" customFormat="1" ht="24" customHeight="1" thickBot="1" x14ac:dyDescent="0.25">
      <c r="A26" s="15" t="s">
        <v>88</v>
      </c>
      <c r="B26" s="16"/>
      <c r="C26" s="17"/>
      <c r="D26" s="18"/>
      <c r="E26" s="19"/>
      <c r="F26" s="19"/>
      <c r="G26" s="19"/>
      <c r="H26" s="20">
        <f t="shared" si="0"/>
        <v>0</v>
      </c>
      <c r="I26" s="16">
        <f t="shared" si="1"/>
        <v>0</v>
      </c>
      <c r="J26" s="94" t="s">
        <v>124</v>
      </c>
      <c r="K26" s="39">
        <f>SUM(K15:K25)</f>
        <v>0</v>
      </c>
      <c r="L26" s="43">
        <f t="shared" ref="L26:Q26" si="26">SUM(L15:L25)</f>
        <v>1</v>
      </c>
      <c r="M26" s="41">
        <f t="shared" si="26"/>
        <v>3</v>
      </c>
      <c r="N26" s="42">
        <f t="shared" si="26"/>
        <v>0</v>
      </c>
      <c r="O26" s="42">
        <f t="shared" si="26"/>
        <v>0</v>
      </c>
      <c r="P26" s="42">
        <f t="shared" si="26"/>
        <v>0</v>
      </c>
      <c r="Q26" s="43">
        <f t="shared" si="26"/>
        <v>3</v>
      </c>
      <c r="R26" s="44">
        <f t="shared" si="18"/>
        <v>4</v>
      </c>
      <c r="S26" s="28" t="s">
        <v>10</v>
      </c>
      <c r="T26" s="16"/>
      <c r="U26" s="20"/>
      <c r="V26" s="18"/>
      <c r="W26" s="19"/>
      <c r="X26" s="19"/>
      <c r="Y26" s="19"/>
      <c r="Z26" s="20">
        <f t="shared" si="21"/>
        <v>0</v>
      </c>
      <c r="AA26" s="29">
        <f t="shared" si="24"/>
        <v>0</v>
      </c>
      <c r="AB26" s="28" t="s">
        <v>298</v>
      </c>
      <c r="AC26" s="16"/>
      <c r="AD26" s="20"/>
      <c r="AE26" s="18"/>
      <c r="AF26" s="19"/>
      <c r="AG26" s="19"/>
      <c r="AH26" s="19"/>
      <c r="AI26" s="20">
        <f t="shared" si="22"/>
        <v>0</v>
      </c>
      <c r="AJ26" s="29">
        <f t="shared" si="25"/>
        <v>0</v>
      </c>
      <c r="AK26" s="91"/>
      <c r="AL26" s="16"/>
      <c r="AM26" s="17"/>
      <c r="AN26" s="18"/>
      <c r="AO26" s="19"/>
      <c r="AP26" s="19"/>
      <c r="AQ26" s="19"/>
      <c r="AR26" s="20"/>
      <c r="AS26" s="29"/>
    </row>
    <row r="27" spans="1:45" s="5" customFormat="1" ht="24" customHeight="1" thickTop="1" x14ac:dyDescent="0.2">
      <c r="A27" s="95" t="s">
        <v>89</v>
      </c>
      <c r="B27" s="56"/>
      <c r="C27" s="73"/>
      <c r="D27" s="58"/>
      <c r="E27" s="59"/>
      <c r="F27" s="59"/>
      <c r="G27" s="59"/>
      <c r="H27" s="35">
        <f t="shared" si="0"/>
        <v>0</v>
      </c>
      <c r="I27" s="31">
        <f t="shared" si="1"/>
        <v>0</v>
      </c>
      <c r="J27" s="37" t="s">
        <v>166</v>
      </c>
      <c r="K27" s="16"/>
      <c r="L27" s="20"/>
      <c r="M27" s="18"/>
      <c r="N27" s="19"/>
      <c r="O27" s="19"/>
      <c r="P27" s="19"/>
      <c r="Q27" s="20">
        <f t="shared" ref="Q27:Q33" si="27">SUM(M27:P27)</f>
        <v>0</v>
      </c>
      <c r="R27" s="29">
        <f t="shared" si="18"/>
        <v>0</v>
      </c>
      <c r="S27" s="96" t="s">
        <v>12</v>
      </c>
      <c r="T27" s="16"/>
      <c r="U27" s="20"/>
      <c r="V27" s="18"/>
      <c r="W27" s="19"/>
      <c r="X27" s="19"/>
      <c r="Y27" s="19"/>
      <c r="Z27" s="20">
        <f t="shared" si="21"/>
        <v>0</v>
      </c>
      <c r="AA27" s="29">
        <f t="shared" si="24"/>
        <v>0</v>
      </c>
      <c r="AB27" s="97" t="s">
        <v>301</v>
      </c>
      <c r="AC27" s="16"/>
      <c r="AD27" s="20"/>
      <c r="AE27" s="18"/>
      <c r="AF27" s="19"/>
      <c r="AG27" s="19"/>
      <c r="AH27" s="19"/>
      <c r="AI27" s="20">
        <f t="shared" si="22"/>
        <v>0</v>
      </c>
      <c r="AJ27" s="29">
        <f t="shared" si="25"/>
        <v>0</v>
      </c>
      <c r="AK27" s="98"/>
      <c r="AL27" s="99"/>
      <c r="AM27" s="99"/>
      <c r="AN27" s="100"/>
      <c r="AO27" s="101"/>
      <c r="AP27" s="101"/>
      <c r="AQ27" s="100"/>
      <c r="AR27" s="20"/>
      <c r="AS27" s="102"/>
    </row>
    <row r="28" spans="1:45" s="5" customFormat="1" ht="24" customHeight="1" thickBot="1" x14ac:dyDescent="0.25">
      <c r="A28" s="68" t="s">
        <v>124</v>
      </c>
      <c r="B28" s="69">
        <f>SUM(B4:B27)</f>
        <v>0</v>
      </c>
      <c r="C28" s="69">
        <f t="shared" ref="C28:H28" si="28">SUM(C4:C27)</f>
        <v>0</v>
      </c>
      <c r="D28" s="103">
        <f t="shared" si="28"/>
        <v>5</v>
      </c>
      <c r="E28" s="104">
        <f t="shared" si="28"/>
        <v>0</v>
      </c>
      <c r="F28" s="104">
        <f t="shared" si="28"/>
        <v>0</v>
      </c>
      <c r="G28" s="71">
        <f t="shared" si="28"/>
        <v>0</v>
      </c>
      <c r="H28" s="43">
        <f t="shared" si="28"/>
        <v>5</v>
      </c>
      <c r="I28" s="39">
        <f t="shared" si="1"/>
        <v>5</v>
      </c>
      <c r="J28" s="37" t="s">
        <v>169</v>
      </c>
      <c r="K28" s="16"/>
      <c r="L28" s="20"/>
      <c r="M28" s="18">
        <v>1</v>
      </c>
      <c r="N28" s="19"/>
      <c r="O28" s="19"/>
      <c r="P28" s="19"/>
      <c r="Q28" s="20">
        <f t="shared" si="27"/>
        <v>1</v>
      </c>
      <c r="R28" s="29">
        <f t="shared" si="18"/>
        <v>1</v>
      </c>
      <c r="S28" s="96" t="s">
        <v>13</v>
      </c>
      <c r="T28" s="16"/>
      <c r="U28" s="20"/>
      <c r="V28" s="18"/>
      <c r="W28" s="19"/>
      <c r="X28" s="19"/>
      <c r="Y28" s="19"/>
      <c r="Z28" s="20">
        <f t="shared" si="21"/>
        <v>0</v>
      </c>
      <c r="AA28" s="29">
        <f t="shared" si="24"/>
        <v>0</v>
      </c>
      <c r="AB28" s="105" t="s">
        <v>282</v>
      </c>
      <c r="AC28" s="31"/>
      <c r="AD28" s="35"/>
      <c r="AE28" s="33"/>
      <c r="AF28" s="34"/>
      <c r="AG28" s="34"/>
      <c r="AH28" s="34"/>
      <c r="AI28" s="35">
        <f t="shared" si="22"/>
        <v>0</v>
      </c>
      <c r="AJ28" s="36">
        <f t="shared" si="25"/>
        <v>0</v>
      </c>
      <c r="AK28" s="98"/>
      <c r="AL28" s="99"/>
      <c r="AM28" s="99"/>
      <c r="AN28" s="100"/>
      <c r="AO28" s="101"/>
      <c r="AP28" s="101"/>
      <c r="AQ28" s="100"/>
      <c r="AR28" s="20"/>
      <c r="AS28" s="102"/>
    </row>
    <row r="29" spans="1:45" s="5" customFormat="1" ht="24" customHeight="1" thickTop="1" thickBot="1" x14ac:dyDescent="0.25">
      <c r="A29" s="15" t="s">
        <v>118</v>
      </c>
      <c r="B29" s="16">
        <v>1</v>
      </c>
      <c r="C29" s="106">
        <v>1</v>
      </c>
      <c r="D29" s="18">
        <v>13</v>
      </c>
      <c r="E29" s="19">
        <v>5</v>
      </c>
      <c r="F29" s="19"/>
      <c r="G29" s="19"/>
      <c r="H29" s="20">
        <f>SUM(D29:G29)</f>
        <v>18</v>
      </c>
      <c r="I29" s="16">
        <f t="shared" ref="I29:I36" si="29">B29+C29+H29</f>
        <v>20</v>
      </c>
      <c r="J29" s="37" t="s">
        <v>171</v>
      </c>
      <c r="K29" s="16"/>
      <c r="L29" s="20"/>
      <c r="M29" s="18"/>
      <c r="N29" s="19"/>
      <c r="O29" s="19"/>
      <c r="P29" s="19"/>
      <c r="Q29" s="20">
        <f t="shared" si="27"/>
        <v>0</v>
      </c>
      <c r="R29" s="29">
        <f t="shared" si="18"/>
        <v>0</v>
      </c>
      <c r="S29" s="107" t="s">
        <v>15</v>
      </c>
      <c r="T29" s="16"/>
      <c r="U29" s="20"/>
      <c r="V29" s="18"/>
      <c r="W29" s="19"/>
      <c r="X29" s="19"/>
      <c r="Y29" s="19"/>
      <c r="Z29" s="20">
        <f t="shared" si="21"/>
        <v>0</v>
      </c>
      <c r="AA29" s="29">
        <f t="shared" si="24"/>
        <v>0</v>
      </c>
      <c r="AB29" s="38" t="s">
        <v>124</v>
      </c>
      <c r="AC29" s="39">
        <f>SUM(AC11:AC28)</f>
        <v>0</v>
      </c>
      <c r="AD29" s="43">
        <f t="shared" ref="AD29:AH29" si="30">SUM(AD11:AD28)</f>
        <v>0</v>
      </c>
      <c r="AE29" s="41">
        <f t="shared" si="30"/>
        <v>5</v>
      </c>
      <c r="AF29" s="42">
        <f t="shared" si="30"/>
        <v>0</v>
      </c>
      <c r="AG29" s="42">
        <f t="shared" si="30"/>
        <v>1</v>
      </c>
      <c r="AH29" s="42">
        <f t="shared" si="30"/>
        <v>0</v>
      </c>
      <c r="AI29" s="43">
        <f>SUM(AI11:AI23)+SUM(AI24:AI28)</f>
        <v>6</v>
      </c>
      <c r="AJ29" s="44">
        <f t="shared" si="25"/>
        <v>6</v>
      </c>
      <c r="AK29" s="98"/>
      <c r="AL29" s="99"/>
      <c r="AM29" s="99"/>
      <c r="AN29" s="100"/>
      <c r="AO29" s="101"/>
      <c r="AP29" s="101"/>
      <c r="AQ29" s="100"/>
      <c r="AR29" s="20"/>
      <c r="AS29" s="102"/>
    </row>
    <row r="30" spans="1:45" s="5" customFormat="1" ht="24" customHeight="1" thickTop="1" x14ac:dyDescent="0.2">
      <c r="A30" s="15" t="s">
        <v>119</v>
      </c>
      <c r="B30" s="16"/>
      <c r="C30" s="20"/>
      <c r="D30" s="18"/>
      <c r="E30" s="19"/>
      <c r="F30" s="19"/>
      <c r="G30" s="19"/>
      <c r="H30" s="20">
        <f>SUM(D30:G30)</f>
        <v>0</v>
      </c>
      <c r="I30" s="16">
        <f t="shared" si="29"/>
        <v>0</v>
      </c>
      <c r="J30" s="37" t="s">
        <v>177</v>
      </c>
      <c r="K30" s="16"/>
      <c r="L30" s="20"/>
      <c r="M30" s="18"/>
      <c r="N30" s="19"/>
      <c r="O30" s="19"/>
      <c r="P30" s="19"/>
      <c r="Q30" s="20">
        <f t="shared" si="27"/>
        <v>0</v>
      </c>
      <c r="R30" s="29">
        <f t="shared" si="18"/>
        <v>0</v>
      </c>
      <c r="S30" s="28" t="s">
        <v>16</v>
      </c>
      <c r="T30" s="16"/>
      <c r="U30" s="20"/>
      <c r="V30" s="18">
        <v>1</v>
      </c>
      <c r="W30" s="19"/>
      <c r="X30" s="19"/>
      <c r="Y30" s="19"/>
      <c r="Z30" s="20">
        <f t="shared" si="21"/>
        <v>1</v>
      </c>
      <c r="AA30" s="29">
        <f t="shared" si="24"/>
        <v>1</v>
      </c>
      <c r="AB30" s="28" t="s">
        <v>182</v>
      </c>
      <c r="AC30" s="16">
        <v>1</v>
      </c>
      <c r="AD30" s="20">
        <v>1</v>
      </c>
      <c r="AE30" s="18">
        <v>1</v>
      </c>
      <c r="AF30" s="19"/>
      <c r="AG30" s="19"/>
      <c r="AH30" s="19"/>
      <c r="AI30" s="20">
        <f t="shared" ref="AI30:AI47" si="31">SUM(AE30:AH30)</f>
        <v>1</v>
      </c>
      <c r="AJ30" s="29">
        <f t="shared" ref="AJ30:AJ47" si="32">AC30+AD30+AI30</f>
        <v>3</v>
      </c>
      <c r="AK30" s="108"/>
      <c r="AL30" s="109"/>
      <c r="AM30" s="110"/>
      <c r="AN30" s="111"/>
      <c r="AO30" s="112"/>
      <c r="AP30" s="112"/>
      <c r="AQ30" s="112"/>
      <c r="AR30" s="20"/>
      <c r="AS30" s="113"/>
    </row>
    <row r="31" spans="1:45" s="5" customFormat="1" ht="24" customHeight="1" x14ac:dyDescent="0.2">
      <c r="A31" s="15" t="s">
        <v>121</v>
      </c>
      <c r="B31" s="16"/>
      <c r="C31" s="20"/>
      <c r="D31" s="18">
        <v>1</v>
      </c>
      <c r="E31" s="19"/>
      <c r="F31" s="19"/>
      <c r="G31" s="19"/>
      <c r="H31" s="20">
        <f>SUM(D31:G31)</f>
        <v>1</v>
      </c>
      <c r="I31" s="16">
        <f t="shared" si="29"/>
        <v>1</v>
      </c>
      <c r="J31" s="37" t="s">
        <v>180</v>
      </c>
      <c r="K31" s="16"/>
      <c r="L31" s="20"/>
      <c r="M31" s="18"/>
      <c r="N31" s="19"/>
      <c r="O31" s="19"/>
      <c r="P31" s="19"/>
      <c r="Q31" s="20">
        <f t="shared" si="27"/>
        <v>0</v>
      </c>
      <c r="R31" s="29">
        <f t="shared" si="18"/>
        <v>0</v>
      </c>
      <c r="S31" s="28" t="s">
        <v>133</v>
      </c>
      <c r="T31" s="16"/>
      <c r="U31" s="20"/>
      <c r="V31" s="18"/>
      <c r="W31" s="19"/>
      <c r="X31" s="19"/>
      <c r="Y31" s="19"/>
      <c r="Z31" s="20">
        <f t="shared" si="21"/>
        <v>0</v>
      </c>
      <c r="AA31" s="29">
        <f t="shared" si="24"/>
        <v>0</v>
      </c>
      <c r="AB31" s="28" t="s">
        <v>183</v>
      </c>
      <c r="AC31" s="16"/>
      <c r="AD31" s="20"/>
      <c r="AE31" s="18"/>
      <c r="AF31" s="19"/>
      <c r="AG31" s="19"/>
      <c r="AH31" s="19"/>
      <c r="AI31" s="20">
        <f t="shared" si="31"/>
        <v>0</v>
      </c>
      <c r="AJ31" s="29">
        <f t="shared" si="32"/>
        <v>0</v>
      </c>
      <c r="AK31" s="91"/>
      <c r="AL31" s="16"/>
      <c r="AM31" s="17"/>
      <c r="AN31" s="18"/>
      <c r="AO31" s="19"/>
      <c r="AP31" s="19"/>
      <c r="AQ31" s="19"/>
      <c r="AR31" s="20"/>
      <c r="AS31" s="29"/>
    </row>
    <row r="32" spans="1:45" s="5" customFormat="1" ht="24" customHeight="1" x14ac:dyDescent="0.2">
      <c r="A32" s="15" t="s">
        <v>122</v>
      </c>
      <c r="B32" s="16"/>
      <c r="C32" s="20"/>
      <c r="D32" s="18"/>
      <c r="E32" s="19"/>
      <c r="F32" s="19"/>
      <c r="G32" s="19"/>
      <c r="H32" s="20">
        <f t="shared" ref="H32:H36" si="33">SUM(D32:G32)</f>
        <v>0</v>
      </c>
      <c r="I32" s="16">
        <f t="shared" si="29"/>
        <v>0</v>
      </c>
      <c r="J32" s="37" t="s">
        <v>40</v>
      </c>
      <c r="K32" s="16"/>
      <c r="L32" s="20"/>
      <c r="M32" s="18"/>
      <c r="N32" s="19"/>
      <c r="O32" s="19"/>
      <c r="P32" s="19"/>
      <c r="Q32" s="20">
        <f t="shared" si="27"/>
        <v>0</v>
      </c>
      <c r="R32" s="29">
        <f t="shared" si="18"/>
        <v>0</v>
      </c>
      <c r="S32" s="89" t="s">
        <v>279</v>
      </c>
      <c r="T32" s="31"/>
      <c r="U32" s="35"/>
      <c r="V32" s="33"/>
      <c r="W32" s="34"/>
      <c r="X32" s="34"/>
      <c r="Y32" s="34"/>
      <c r="Z32" s="20">
        <f t="shared" si="21"/>
        <v>0</v>
      </c>
      <c r="AA32" s="29">
        <f t="shared" si="24"/>
        <v>0</v>
      </c>
      <c r="AB32" s="28" t="s">
        <v>184</v>
      </c>
      <c r="AC32" s="16"/>
      <c r="AD32" s="20"/>
      <c r="AE32" s="18"/>
      <c r="AF32" s="19"/>
      <c r="AG32" s="19"/>
      <c r="AH32" s="19"/>
      <c r="AI32" s="20">
        <f t="shared" si="31"/>
        <v>0</v>
      </c>
      <c r="AJ32" s="29">
        <f t="shared" si="32"/>
        <v>0</v>
      </c>
      <c r="AK32" s="91"/>
      <c r="AL32" s="16"/>
      <c r="AM32" s="17"/>
      <c r="AN32" s="18"/>
      <c r="AO32" s="19"/>
      <c r="AP32" s="19"/>
      <c r="AQ32" s="19"/>
      <c r="AR32" s="20"/>
      <c r="AS32" s="29"/>
    </row>
    <row r="33" spans="1:45" s="5" customFormat="1" ht="24" customHeight="1" x14ac:dyDescent="0.2">
      <c r="A33" s="15" t="s">
        <v>123</v>
      </c>
      <c r="B33" s="16"/>
      <c r="C33" s="20"/>
      <c r="D33" s="18">
        <v>2</v>
      </c>
      <c r="E33" s="19"/>
      <c r="F33" s="19"/>
      <c r="G33" s="19"/>
      <c r="H33" s="20">
        <f t="shared" si="33"/>
        <v>2</v>
      </c>
      <c r="I33" s="16">
        <f t="shared" si="29"/>
        <v>2</v>
      </c>
      <c r="J33" s="93" t="s">
        <v>286</v>
      </c>
      <c r="K33" s="31"/>
      <c r="L33" s="35"/>
      <c r="M33" s="33">
        <v>1</v>
      </c>
      <c r="N33" s="34"/>
      <c r="O33" s="34"/>
      <c r="P33" s="34"/>
      <c r="Q33" s="35">
        <f t="shared" si="27"/>
        <v>1</v>
      </c>
      <c r="R33" s="36">
        <f t="shared" si="18"/>
        <v>1</v>
      </c>
      <c r="S33" s="114" t="s">
        <v>278</v>
      </c>
      <c r="T33" s="56"/>
      <c r="U33" s="73"/>
      <c r="V33" s="58"/>
      <c r="W33" s="59"/>
      <c r="X33" s="59"/>
      <c r="Y33" s="59"/>
      <c r="Z33" s="35">
        <f t="shared" si="21"/>
        <v>0</v>
      </c>
      <c r="AA33" s="36">
        <f t="shared" si="24"/>
        <v>0</v>
      </c>
      <c r="AB33" s="28" t="s">
        <v>185</v>
      </c>
      <c r="AC33" s="16"/>
      <c r="AD33" s="20"/>
      <c r="AE33" s="18"/>
      <c r="AF33" s="19"/>
      <c r="AG33" s="19"/>
      <c r="AH33" s="19"/>
      <c r="AI33" s="20">
        <f t="shared" si="31"/>
        <v>0</v>
      </c>
      <c r="AJ33" s="29">
        <f t="shared" si="32"/>
        <v>0</v>
      </c>
      <c r="AK33" s="108"/>
      <c r="AL33" s="115"/>
      <c r="AM33" s="116"/>
      <c r="AN33" s="100"/>
      <c r="AO33" s="117"/>
      <c r="AP33" s="117"/>
      <c r="AQ33" s="117"/>
      <c r="AR33" s="20"/>
      <c r="AS33" s="118"/>
    </row>
    <row r="34" spans="1:45" s="5" customFormat="1" ht="24" customHeight="1" thickBot="1" x14ac:dyDescent="0.25">
      <c r="A34" s="15" t="s">
        <v>125</v>
      </c>
      <c r="B34" s="16"/>
      <c r="C34" s="20"/>
      <c r="D34" s="18"/>
      <c r="E34" s="19"/>
      <c r="F34" s="19"/>
      <c r="G34" s="19"/>
      <c r="H34" s="20">
        <f t="shared" si="33"/>
        <v>0</v>
      </c>
      <c r="I34" s="16">
        <f t="shared" si="29"/>
        <v>0</v>
      </c>
      <c r="J34" s="94" t="s">
        <v>124</v>
      </c>
      <c r="K34" s="39">
        <f>SUM(K27:K33)</f>
        <v>0</v>
      </c>
      <c r="L34" s="43">
        <f t="shared" ref="L34:Q34" si="34">SUM(L27:L33)</f>
        <v>0</v>
      </c>
      <c r="M34" s="41">
        <f t="shared" si="34"/>
        <v>2</v>
      </c>
      <c r="N34" s="42">
        <f t="shared" si="34"/>
        <v>0</v>
      </c>
      <c r="O34" s="42">
        <f t="shared" si="34"/>
        <v>0</v>
      </c>
      <c r="P34" s="42">
        <f t="shared" si="34"/>
        <v>0</v>
      </c>
      <c r="Q34" s="43">
        <f t="shared" si="34"/>
        <v>2</v>
      </c>
      <c r="R34" s="44">
        <f t="shared" si="18"/>
        <v>2</v>
      </c>
      <c r="S34" s="119" t="s">
        <v>124</v>
      </c>
      <c r="T34" s="120">
        <f>SUM(T11:T33)</f>
        <v>1</v>
      </c>
      <c r="U34" s="120">
        <f t="shared" ref="U34:Y34" si="35">SUM(U11:U33)</f>
        <v>1</v>
      </c>
      <c r="V34" s="120">
        <f t="shared" si="35"/>
        <v>6</v>
      </c>
      <c r="W34" s="70">
        <f t="shared" si="35"/>
        <v>0</v>
      </c>
      <c r="X34" s="70">
        <f t="shared" si="35"/>
        <v>0</v>
      </c>
      <c r="Y34" s="121">
        <f t="shared" si="35"/>
        <v>0</v>
      </c>
      <c r="Z34" s="43">
        <f>SUM(Z11:Z23)+SUM(Z24:Z33)</f>
        <v>6</v>
      </c>
      <c r="AA34" s="44">
        <f t="shared" si="24"/>
        <v>8</v>
      </c>
      <c r="AB34" s="28" t="s">
        <v>186</v>
      </c>
      <c r="AC34" s="16"/>
      <c r="AD34" s="20"/>
      <c r="AE34" s="18"/>
      <c r="AF34" s="19"/>
      <c r="AG34" s="19"/>
      <c r="AH34" s="19"/>
      <c r="AI34" s="20">
        <f t="shared" si="31"/>
        <v>0</v>
      </c>
      <c r="AJ34" s="29">
        <f t="shared" si="32"/>
        <v>0</v>
      </c>
      <c r="AK34" s="91"/>
      <c r="AL34" s="16"/>
      <c r="AM34" s="17"/>
      <c r="AN34" s="18"/>
      <c r="AO34" s="19"/>
      <c r="AP34" s="19"/>
      <c r="AQ34" s="19"/>
      <c r="AR34" s="20"/>
      <c r="AS34" s="29"/>
    </row>
    <row r="35" spans="1:45" s="5" customFormat="1" ht="24" customHeight="1" thickTop="1" x14ac:dyDescent="0.2">
      <c r="A35" s="15" t="s">
        <v>127</v>
      </c>
      <c r="B35" s="16"/>
      <c r="C35" s="20"/>
      <c r="D35" s="18"/>
      <c r="E35" s="19"/>
      <c r="F35" s="19"/>
      <c r="G35" s="19"/>
      <c r="H35" s="20">
        <f t="shared" si="33"/>
        <v>0</v>
      </c>
      <c r="I35" s="16">
        <f t="shared" si="29"/>
        <v>0</v>
      </c>
      <c r="J35" s="37" t="s">
        <v>139</v>
      </c>
      <c r="K35" s="16">
        <v>1</v>
      </c>
      <c r="L35" s="20">
        <v>1</v>
      </c>
      <c r="M35" s="18">
        <v>2</v>
      </c>
      <c r="N35" s="19"/>
      <c r="O35" s="19"/>
      <c r="P35" s="19">
        <v>1</v>
      </c>
      <c r="Q35" s="20">
        <f t="shared" ref="Q35:Q45" si="36">SUM(M35:P35)</f>
        <v>3</v>
      </c>
      <c r="R35" s="29">
        <f t="shared" si="18"/>
        <v>5</v>
      </c>
      <c r="S35" s="28" t="s">
        <v>21</v>
      </c>
      <c r="T35" s="16"/>
      <c r="U35" s="20"/>
      <c r="V35" s="18"/>
      <c r="W35" s="19"/>
      <c r="X35" s="19"/>
      <c r="Y35" s="19"/>
      <c r="Z35" s="20">
        <f t="shared" si="21"/>
        <v>0</v>
      </c>
      <c r="AA35" s="29">
        <f t="shared" si="24"/>
        <v>0</v>
      </c>
      <c r="AB35" s="28" t="s">
        <v>188</v>
      </c>
      <c r="AC35" s="16"/>
      <c r="AD35" s="20"/>
      <c r="AE35" s="18">
        <v>1</v>
      </c>
      <c r="AF35" s="19"/>
      <c r="AG35" s="19"/>
      <c r="AH35" s="19"/>
      <c r="AI35" s="20">
        <f t="shared" si="31"/>
        <v>1</v>
      </c>
      <c r="AJ35" s="29">
        <f t="shared" si="32"/>
        <v>1</v>
      </c>
      <c r="AK35" s="91" t="s">
        <v>493</v>
      </c>
      <c r="AL35" s="16">
        <v>4</v>
      </c>
      <c r="AM35" s="17">
        <v>6</v>
      </c>
      <c r="AN35" s="18">
        <v>56</v>
      </c>
      <c r="AO35" s="19">
        <v>5</v>
      </c>
      <c r="AP35" s="19">
        <v>1</v>
      </c>
      <c r="AQ35" s="19">
        <v>1</v>
      </c>
      <c r="AR35" s="20">
        <v>63</v>
      </c>
      <c r="AS35" s="29">
        <v>73</v>
      </c>
    </row>
    <row r="36" spans="1:45" s="5" customFormat="1" ht="24" customHeight="1" x14ac:dyDescent="0.2">
      <c r="A36" s="114" t="s">
        <v>129</v>
      </c>
      <c r="B36" s="31"/>
      <c r="C36" s="35"/>
      <c r="D36" s="33">
        <v>1</v>
      </c>
      <c r="E36" s="34"/>
      <c r="F36" s="34"/>
      <c r="G36" s="34"/>
      <c r="H36" s="35">
        <f t="shared" si="33"/>
        <v>1</v>
      </c>
      <c r="I36" s="31">
        <f t="shared" si="29"/>
        <v>1</v>
      </c>
      <c r="J36" s="37" t="s">
        <v>276</v>
      </c>
      <c r="K36" s="16"/>
      <c r="L36" s="20"/>
      <c r="M36" s="18">
        <v>2</v>
      </c>
      <c r="N36" s="19"/>
      <c r="O36" s="19"/>
      <c r="P36" s="19"/>
      <c r="Q36" s="20">
        <f t="shared" si="36"/>
        <v>2</v>
      </c>
      <c r="R36" s="29">
        <f t="shared" si="18"/>
        <v>2</v>
      </c>
      <c r="S36" s="28" t="s">
        <v>23</v>
      </c>
      <c r="T36" s="16"/>
      <c r="U36" s="20"/>
      <c r="V36" s="18"/>
      <c r="W36" s="19"/>
      <c r="X36" s="19"/>
      <c r="Y36" s="19"/>
      <c r="Z36" s="20">
        <f t="shared" si="21"/>
        <v>0</v>
      </c>
      <c r="AA36" s="29">
        <f t="shared" si="24"/>
        <v>0</v>
      </c>
      <c r="AB36" s="28" t="s">
        <v>191</v>
      </c>
      <c r="AC36" s="16"/>
      <c r="AD36" s="20"/>
      <c r="AE36" s="18"/>
      <c r="AF36" s="19"/>
      <c r="AG36" s="19"/>
      <c r="AH36" s="19"/>
      <c r="AI36" s="20">
        <f t="shared" si="31"/>
        <v>0</v>
      </c>
      <c r="AJ36" s="29">
        <f t="shared" si="32"/>
        <v>0</v>
      </c>
      <c r="AK36" s="91" t="s">
        <v>492</v>
      </c>
      <c r="AL36" s="16">
        <v>4</v>
      </c>
      <c r="AM36" s="17">
        <v>6</v>
      </c>
      <c r="AN36" s="18">
        <v>56</v>
      </c>
      <c r="AO36" s="19">
        <v>5</v>
      </c>
      <c r="AP36" s="19">
        <v>1</v>
      </c>
      <c r="AQ36" s="19">
        <v>1</v>
      </c>
      <c r="AR36" s="20">
        <v>63</v>
      </c>
      <c r="AS36" s="29">
        <v>73</v>
      </c>
    </row>
    <row r="37" spans="1:45" s="5" customFormat="1" ht="24" customHeight="1" thickBot="1" x14ac:dyDescent="0.25">
      <c r="A37" s="119" t="s">
        <v>124</v>
      </c>
      <c r="B37" s="120">
        <f>SUM(B29:B36)</f>
        <v>1</v>
      </c>
      <c r="C37" s="122">
        <f t="shared" ref="C37:G37" si="37">SUM(C29:C36)</f>
        <v>1</v>
      </c>
      <c r="D37" s="121">
        <f t="shared" si="37"/>
        <v>17</v>
      </c>
      <c r="E37" s="123">
        <f t="shared" si="37"/>
        <v>5</v>
      </c>
      <c r="F37" s="123">
        <f t="shared" si="37"/>
        <v>0</v>
      </c>
      <c r="G37" s="123">
        <f t="shared" si="37"/>
        <v>0</v>
      </c>
      <c r="H37" s="43">
        <f>SUM(H29:H36)</f>
        <v>22</v>
      </c>
      <c r="I37" s="39">
        <f t="shared" ref="I37:I47" si="38">B37+C37+H37</f>
        <v>24</v>
      </c>
      <c r="J37" s="37" t="s">
        <v>141</v>
      </c>
      <c r="K37" s="16"/>
      <c r="L37" s="20"/>
      <c r="M37" s="18"/>
      <c r="N37" s="19"/>
      <c r="O37" s="19"/>
      <c r="P37" s="19"/>
      <c r="Q37" s="20">
        <f t="shared" si="36"/>
        <v>0</v>
      </c>
      <c r="R37" s="29">
        <f t="shared" si="18"/>
        <v>0</v>
      </c>
      <c r="S37" s="28" t="s">
        <v>25</v>
      </c>
      <c r="T37" s="16"/>
      <c r="U37" s="20"/>
      <c r="V37" s="18">
        <v>1</v>
      </c>
      <c r="W37" s="19"/>
      <c r="X37" s="19"/>
      <c r="Y37" s="19"/>
      <c r="Z37" s="20">
        <f t="shared" si="21"/>
        <v>1</v>
      </c>
      <c r="AA37" s="29">
        <f t="shared" si="24"/>
        <v>1</v>
      </c>
      <c r="AB37" s="28" t="s">
        <v>194</v>
      </c>
      <c r="AC37" s="16"/>
      <c r="AD37" s="20"/>
      <c r="AE37" s="18"/>
      <c r="AF37" s="19"/>
      <c r="AG37" s="19"/>
      <c r="AH37" s="19"/>
      <c r="AI37" s="20">
        <f t="shared" si="31"/>
        <v>0</v>
      </c>
      <c r="AJ37" s="29">
        <f t="shared" si="32"/>
        <v>0</v>
      </c>
      <c r="AK37" s="91" t="s">
        <v>409</v>
      </c>
      <c r="AL37" s="16">
        <v>4</v>
      </c>
      <c r="AM37" s="17">
        <v>6</v>
      </c>
      <c r="AN37" s="18">
        <v>55</v>
      </c>
      <c r="AO37" s="19">
        <v>5</v>
      </c>
      <c r="AP37" s="19">
        <v>1</v>
      </c>
      <c r="AQ37" s="19">
        <v>1</v>
      </c>
      <c r="AR37" s="20">
        <v>62</v>
      </c>
      <c r="AS37" s="29">
        <v>72</v>
      </c>
    </row>
    <row r="38" spans="1:45" s="5" customFormat="1" ht="24" customHeight="1" thickTop="1" x14ac:dyDescent="0.2">
      <c r="A38" s="15" t="s">
        <v>187</v>
      </c>
      <c r="B38" s="16"/>
      <c r="C38" s="20">
        <v>1</v>
      </c>
      <c r="D38" s="18">
        <v>1</v>
      </c>
      <c r="E38" s="19"/>
      <c r="F38" s="19"/>
      <c r="G38" s="19"/>
      <c r="H38" s="20">
        <f t="shared" ref="H38:H47" si="39">SUM(D38:G38)</f>
        <v>1</v>
      </c>
      <c r="I38" s="16">
        <f t="shared" si="38"/>
        <v>2</v>
      </c>
      <c r="J38" s="37" t="s">
        <v>144</v>
      </c>
      <c r="K38" s="16"/>
      <c r="L38" s="20"/>
      <c r="M38" s="18"/>
      <c r="N38" s="19"/>
      <c r="O38" s="19"/>
      <c r="P38" s="19"/>
      <c r="Q38" s="20">
        <f t="shared" si="36"/>
        <v>0</v>
      </c>
      <c r="R38" s="29">
        <f t="shared" si="18"/>
        <v>0</v>
      </c>
      <c r="S38" s="28" t="s">
        <v>26</v>
      </c>
      <c r="T38" s="16"/>
      <c r="U38" s="20"/>
      <c r="V38" s="18"/>
      <c r="W38" s="19"/>
      <c r="X38" s="19"/>
      <c r="Y38" s="19"/>
      <c r="Z38" s="20">
        <f t="shared" si="21"/>
        <v>0</v>
      </c>
      <c r="AA38" s="29">
        <f t="shared" si="24"/>
        <v>0</v>
      </c>
      <c r="AB38" s="28" t="s">
        <v>197</v>
      </c>
      <c r="AC38" s="16"/>
      <c r="AD38" s="20"/>
      <c r="AE38" s="18">
        <v>1</v>
      </c>
      <c r="AF38" s="19"/>
      <c r="AG38" s="19"/>
      <c r="AH38" s="19"/>
      <c r="AI38" s="20">
        <f t="shared" si="31"/>
        <v>1</v>
      </c>
      <c r="AJ38" s="29">
        <f t="shared" si="32"/>
        <v>1</v>
      </c>
      <c r="AK38" s="91" t="s">
        <v>393</v>
      </c>
      <c r="AL38" s="16">
        <v>4</v>
      </c>
      <c r="AM38" s="17">
        <v>6</v>
      </c>
      <c r="AN38" s="18">
        <v>55</v>
      </c>
      <c r="AO38" s="19">
        <v>5</v>
      </c>
      <c r="AP38" s="19">
        <v>1</v>
      </c>
      <c r="AQ38" s="19">
        <v>1</v>
      </c>
      <c r="AR38" s="20">
        <v>62</v>
      </c>
      <c r="AS38" s="29">
        <v>72</v>
      </c>
    </row>
    <row r="39" spans="1:45" s="5" customFormat="1" ht="24" customHeight="1" x14ac:dyDescent="0.2">
      <c r="A39" s="15" t="s">
        <v>189</v>
      </c>
      <c r="B39" s="16"/>
      <c r="C39" s="20"/>
      <c r="D39" s="18"/>
      <c r="E39" s="19"/>
      <c r="F39" s="19"/>
      <c r="G39" s="19"/>
      <c r="H39" s="20">
        <f t="shared" si="39"/>
        <v>0</v>
      </c>
      <c r="I39" s="16">
        <f t="shared" si="38"/>
        <v>0</v>
      </c>
      <c r="J39" s="37" t="s">
        <v>147</v>
      </c>
      <c r="K39" s="16"/>
      <c r="L39" s="20"/>
      <c r="M39" s="18"/>
      <c r="N39" s="19"/>
      <c r="O39" s="19"/>
      <c r="P39" s="19"/>
      <c r="Q39" s="20">
        <f t="shared" si="36"/>
        <v>0</v>
      </c>
      <c r="R39" s="29">
        <f t="shared" si="18"/>
        <v>0</v>
      </c>
      <c r="S39" s="28" t="s">
        <v>28</v>
      </c>
      <c r="T39" s="16"/>
      <c r="U39" s="20"/>
      <c r="V39" s="18"/>
      <c r="W39" s="19"/>
      <c r="X39" s="19"/>
      <c r="Y39" s="19"/>
      <c r="Z39" s="20">
        <f t="shared" si="21"/>
        <v>0</v>
      </c>
      <c r="AA39" s="29">
        <f t="shared" si="24"/>
        <v>0</v>
      </c>
      <c r="AB39" s="28" t="s">
        <v>200</v>
      </c>
      <c r="AC39" s="16"/>
      <c r="AD39" s="20"/>
      <c r="AE39" s="18"/>
      <c r="AF39" s="19"/>
      <c r="AG39" s="19"/>
      <c r="AH39" s="19"/>
      <c r="AI39" s="20">
        <f t="shared" si="31"/>
        <v>0</v>
      </c>
      <c r="AJ39" s="29">
        <f t="shared" si="32"/>
        <v>0</v>
      </c>
      <c r="AK39" s="91" t="s">
        <v>373</v>
      </c>
      <c r="AL39" s="16">
        <v>4</v>
      </c>
      <c r="AM39" s="17">
        <v>6</v>
      </c>
      <c r="AN39" s="18">
        <v>54</v>
      </c>
      <c r="AO39" s="19">
        <v>4</v>
      </c>
      <c r="AP39" s="19">
        <v>0</v>
      </c>
      <c r="AQ39" s="19">
        <v>1</v>
      </c>
      <c r="AR39" s="20">
        <v>59</v>
      </c>
      <c r="AS39" s="29">
        <v>69</v>
      </c>
    </row>
    <row r="40" spans="1:45" s="5" customFormat="1" ht="24" customHeight="1" x14ac:dyDescent="0.2">
      <c r="A40" s="15" t="s">
        <v>192</v>
      </c>
      <c r="B40" s="16"/>
      <c r="C40" s="20"/>
      <c r="D40" s="18"/>
      <c r="E40" s="19"/>
      <c r="F40" s="19"/>
      <c r="G40" s="19"/>
      <c r="H40" s="20">
        <f t="shared" si="39"/>
        <v>0</v>
      </c>
      <c r="I40" s="16">
        <f t="shared" si="38"/>
        <v>0</v>
      </c>
      <c r="J40" s="37" t="s">
        <v>148</v>
      </c>
      <c r="K40" s="16"/>
      <c r="L40" s="20"/>
      <c r="M40" s="18"/>
      <c r="N40" s="19"/>
      <c r="O40" s="19"/>
      <c r="P40" s="19"/>
      <c r="Q40" s="20">
        <f t="shared" si="36"/>
        <v>0</v>
      </c>
      <c r="R40" s="29">
        <f t="shared" si="18"/>
        <v>0</v>
      </c>
      <c r="S40" s="28" t="s">
        <v>150</v>
      </c>
      <c r="T40" s="16"/>
      <c r="U40" s="20"/>
      <c r="V40" s="18"/>
      <c r="W40" s="19"/>
      <c r="X40" s="19"/>
      <c r="Y40" s="19"/>
      <c r="Z40" s="20">
        <f t="shared" si="21"/>
        <v>0</v>
      </c>
      <c r="AA40" s="29">
        <f t="shared" si="24"/>
        <v>0</v>
      </c>
      <c r="AB40" s="28" t="s">
        <v>203</v>
      </c>
      <c r="AC40" s="16"/>
      <c r="AD40" s="20"/>
      <c r="AE40" s="18"/>
      <c r="AF40" s="19"/>
      <c r="AG40" s="19"/>
      <c r="AH40" s="19"/>
      <c r="AI40" s="20">
        <f t="shared" si="31"/>
        <v>0</v>
      </c>
      <c r="AJ40" s="29">
        <f t="shared" si="32"/>
        <v>0</v>
      </c>
      <c r="AK40" s="91" t="s">
        <v>370</v>
      </c>
      <c r="AL40" s="16">
        <v>4</v>
      </c>
      <c r="AM40" s="17">
        <v>6</v>
      </c>
      <c r="AN40" s="18">
        <v>50</v>
      </c>
      <c r="AO40" s="19">
        <v>4</v>
      </c>
      <c r="AP40" s="19">
        <v>0</v>
      </c>
      <c r="AQ40" s="19">
        <v>1</v>
      </c>
      <c r="AR40" s="20">
        <v>55</v>
      </c>
      <c r="AS40" s="29">
        <v>65</v>
      </c>
    </row>
    <row r="41" spans="1:45" s="5" customFormat="1" ht="24" customHeight="1" x14ac:dyDescent="0.2">
      <c r="A41" s="15" t="s">
        <v>195</v>
      </c>
      <c r="B41" s="16"/>
      <c r="C41" s="20"/>
      <c r="D41" s="18">
        <v>1</v>
      </c>
      <c r="E41" s="19"/>
      <c r="F41" s="19"/>
      <c r="G41" s="19"/>
      <c r="H41" s="20">
        <f t="shared" si="39"/>
        <v>1</v>
      </c>
      <c r="I41" s="16">
        <f t="shared" si="38"/>
        <v>1</v>
      </c>
      <c r="J41" s="37" t="s">
        <v>153</v>
      </c>
      <c r="K41" s="16"/>
      <c r="L41" s="20"/>
      <c r="M41" s="18">
        <v>1</v>
      </c>
      <c r="N41" s="19"/>
      <c r="O41" s="19"/>
      <c r="P41" s="19"/>
      <c r="Q41" s="20">
        <f t="shared" si="36"/>
        <v>1</v>
      </c>
      <c r="R41" s="29">
        <f t="shared" si="18"/>
        <v>1</v>
      </c>
      <c r="S41" s="28" t="s">
        <v>30</v>
      </c>
      <c r="T41" s="16"/>
      <c r="U41" s="20"/>
      <c r="V41" s="18"/>
      <c r="W41" s="19"/>
      <c r="X41" s="19"/>
      <c r="Y41" s="19"/>
      <c r="Z41" s="20">
        <f t="shared" si="21"/>
        <v>0</v>
      </c>
      <c r="AA41" s="29">
        <f t="shared" si="24"/>
        <v>0</v>
      </c>
      <c r="AB41" s="28" t="s">
        <v>206</v>
      </c>
      <c r="AC41" s="16"/>
      <c r="AD41" s="20"/>
      <c r="AE41" s="18"/>
      <c r="AF41" s="19"/>
      <c r="AG41" s="19"/>
      <c r="AH41" s="19"/>
      <c r="AI41" s="20">
        <f t="shared" si="31"/>
        <v>0</v>
      </c>
      <c r="AJ41" s="29">
        <f t="shared" si="32"/>
        <v>0</v>
      </c>
      <c r="AK41" s="91" t="s">
        <v>431</v>
      </c>
      <c r="AL41" s="16">
        <v>5</v>
      </c>
      <c r="AM41" s="17">
        <v>6</v>
      </c>
      <c r="AN41" s="18">
        <v>50</v>
      </c>
      <c r="AO41" s="19">
        <v>4</v>
      </c>
      <c r="AP41" s="19">
        <v>0</v>
      </c>
      <c r="AQ41" s="19">
        <v>1</v>
      </c>
      <c r="AR41" s="20">
        <v>55</v>
      </c>
      <c r="AS41" s="29">
        <v>66</v>
      </c>
    </row>
    <row r="42" spans="1:45" s="5" customFormat="1" ht="24" customHeight="1" x14ac:dyDescent="0.2">
      <c r="A42" s="15" t="s">
        <v>198</v>
      </c>
      <c r="B42" s="16"/>
      <c r="C42" s="20"/>
      <c r="D42" s="18"/>
      <c r="E42" s="19"/>
      <c r="F42" s="19"/>
      <c r="G42" s="19"/>
      <c r="H42" s="20">
        <f t="shared" si="39"/>
        <v>0</v>
      </c>
      <c r="I42" s="16">
        <f t="shared" si="38"/>
        <v>0</v>
      </c>
      <c r="J42" s="37" t="s">
        <v>160</v>
      </c>
      <c r="K42" s="16"/>
      <c r="L42" s="20"/>
      <c r="M42" s="18"/>
      <c r="N42" s="19"/>
      <c r="O42" s="19"/>
      <c r="P42" s="19"/>
      <c r="Q42" s="20">
        <f t="shared" si="36"/>
        <v>0</v>
      </c>
      <c r="R42" s="29">
        <f t="shared" si="18"/>
        <v>0</v>
      </c>
      <c r="S42" s="30" t="s">
        <v>31</v>
      </c>
      <c r="T42" s="56"/>
      <c r="U42" s="57"/>
      <c r="V42" s="58"/>
      <c r="W42" s="59"/>
      <c r="X42" s="59"/>
      <c r="Y42" s="59"/>
      <c r="Z42" s="35">
        <f t="shared" si="21"/>
        <v>0</v>
      </c>
      <c r="AA42" s="36">
        <f t="shared" si="24"/>
        <v>0</v>
      </c>
      <c r="AB42" s="28" t="s">
        <v>208</v>
      </c>
      <c r="AC42" s="16"/>
      <c r="AD42" s="20"/>
      <c r="AE42" s="18">
        <v>1</v>
      </c>
      <c r="AF42" s="19"/>
      <c r="AG42" s="19"/>
      <c r="AH42" s="19"/>
      <c r="AI42" s="20">
        <f t="shared" si="31"/>
        <v>1</v>
      </c>
      <c r="AJ42" s="29">
        <f t="shared" si="32"/>
        <v>1</v>
      </c>
      <c r="AK42" s="91" t="s">
        <v>364</v>
      </c>
      <c r="AL42" s="16">
        <v>5</v>
      </c>
      <c r="AM42" s="17">
        <v>8</v>
      </c>
      <c r="AN42" s="18">
        <v>47</v>
      </c>
      <c r="AO42" s="19">
        <v>4</v>
      </c>
      <c r="AP42" s="19">
        <v>0</v>
      </c>
      <c r="AQ42" s="19">
        <v>1</v>
      </c>
      <c r="AR42" s="20">
        <v>52</v>
      </c>
      <c r="AS42" s="29">
        <v>65</v>
      </c>
    </row>
    <row r="43" spans="1:45" s="5" customFormat="1" ht="24" customHeight="1" thickBot="1" x14ac:dyDescent="0.25">
      <c r="A43" s="15" t="s">
        <v>201</v>
      </c>
      <c r="B43" s="16"/>
      <c r="C43" s="20"/>
      <c r="D43" s="18"/>
      <c r="E43" s="19"/>
      <c r="F43" s="19"/>
      <c r="G43" s="19"/>
      <c r="H43" s="20">
        <f t="shared" si="39"/>
        <v>0</v>
      </c>
      <c r="I43" s="16">
        <f t="shared" si="38"/>
        <v>0</v>
      </c>
      <c r="J43" s="37" t="s">
        <v>164</v>
      </c>
      <c r="K43" s="16"/>
      <c r="L43" s="20"/>
      <c r="M43" s="18"/>
      <c r="N43" s="19"/>
      <c r="O43" s="19"/>
      <c r="P43" s="19"/>
      <c r="Q43" s="20">
        <f t="shared" si="36"/>
        <v>0</v>
      </c>
      <c r="R43" s="29">
        <f t="shared" si="18"/>
        <v>0</v>
      </c>
      <c r="S43" s="119" t="s">
        <v>124</v>
      </c>
      <c r="T43" s="69">
        <f>SUM(T35:T42)</f>
        <v>0</v>
      </c>
      <c r="U43" s="69">
        <f t="shared" ref="U43:Z43" si="40">SUM(U35:U42)</f>
        <v>0</v>
      </c>
      <c r="V43" s="69">
        <f t="shared" si="40"/>
        <v>1</v>
      </c>
      <c r="W43" s="70">
        <f t="shared" si="40"/>
        <v>0</v>
      </c>
      <c r="X43" s="70">
        <f t="shared" si="40"/>
        <v>0</v>
      </c>
      <c r="Y43" s="71">
        <f t="shared" si="40"/>
        <v>0</v>
      </c>
      <c r="Z43" s="43">
        <f t="shared" si="40"/>
        <v>1</v>
      </c>
      <c r="AA43" s="44">
        <f t="shared" si="24"/>
        <v>1</v>
      </c>
      <c r="AB43" s="28" t="s">
        <v>210</v>
      </c>
      <c r="AC43" s="16"/>
      <c r="AD43" s="20"/>
      <c r="AE43" s="18"/>
      <c r="AF43" s="19"/>
      <c r="AG43" s="19"/>
      <c r="AH43" s="19"/>
      <c r="AI43" s="20">
        <f t="shared" si="31"/>
        <v>0</v>
      </c>
      <c r="AJ43" s="29">
        <f t="shared" si="32"/>
        <v>0</v>
      </c>
      <c r="AK43" s="91" t="s">
        <v>359</v>
      </c>
      <c r="AL43" s="16">
        <v>5</v>
      </c>
      <c r="AM43" s="17">
        <v>8</v>
      </c>
      <c r="AN43" s="18">
        <v>45</v>
      </c>
      <c r="AO43" s="19">
        <v>4</v>
      </c>
      <c r="AP43" s="19">
        <v>0</v>
      </c>
      <c r="AQ43" s="19">
        <v>1</v>
      </c>
      <c r="AR43" s="20">
        <v>50</v>
      </c>
      <c r="AS43" s="29">
        <v>63</v>
      </c>
    </row>
    <row r="44" spans="1:45" s="5" customFormat="1" ht="24" customHeight="1" thickTop="1" x14ac:dyDescent="0.2">
      <c r="A44" s="15" t="s">
        <v>202</v>
      </c>
      <c r="B44" s="16"/>
      <c r="C44" s="20"/>
      <c r="D44" s="18"/>
      <c r="E44" s="19"/>
      <c r="F44" s="19"/>
      <c r="G44" s="19"/>
      <c r="H44" s="20">
        <f t="shared" si="39"/>
        <v>0</v>
      </c>
      <c r="I44" s="16">
        <f t="shared" si="38"/>
        <v>0</v>
      </c>
      <c r="J44" s="37" t="s">
        <v>168</v>
      </c>
      <c r="K44" s="16"/>
      <c r="L44" s="20"/>
      <c r="M44" s="18"/>
      <c r="N44" s="101"/>
      <c r="O44" s="101"/>
      <c r="P44" s="19"/>
      <c r="Q44" s="20">
        <f t="shared" si="36"/>
        <v>0</v>
      </c>
      <c r="R44" s="29">
        <f t="shared" si="18"/>
        <v>0</v>
      </c>
      <c r="S44" s="28" t="s">
        <v>34</v>
      </c>
      <c r="T44" s="16"/>
      <c r="U44" s="20"/>
      <c r="V44" s="18">
        <v>1</v>
      </c>
      <c r="W44" s="19"/>
      <c r="X44" s="19"/>
      <c r="Y44" s="19"/>
      <c r="Z44" s="20">
        <f t="shared" si="21"/>
        <v>1</v>
      </c>
      <c r="AA44" s="29">
        <f t="shared" si="24"/>
        <v>1</v>
      </c>
      <c r="AB44" s="28" t="s">
        <v>287</v>
      </c>
      <c r="AC44" s="115"/>
      <c r="AD44" s="99"/>
      <c r="AE44" s="100"/>
      <c r="AF44" s="117"/>
      <c r="AG44" s="117"/>
      <c r="AH44" s="117"/>
      <c r="AI44" s="20">
        <f t="shared" si="31"/>
        <v>0</v>
      </c>
      <c r="AJ44" s="29">
        <f t="shared" si="32"/>
        <v>0</v>
      </c>
      <c r="AK44" s="91" t="s">
        <v>358</v>
      </c>
      <c r="AL44" s="16">
        <v>5</v>
      </c>
      <c r="AM44" s="17">
        <v>8</v>
      </c>
      <c r="AN44" s="18">
        <v>45</v>
      </c>
      <c r="AO44" s="19">
        <v>4</v>
      </c>
      <c r="AP44" s="19">
        <v>0</v>
      </c>
      <c r="AQ44" s="19">
        <v>1</v>
      </c>
      <c r="AR44" s="20">
        <v>50</v>
      </c>
      <c r="AS44" s="29">
        <v>63</v>
      </c>
    </row>
    <row r="45" spans="1:45" s="5" customFormat="1" ht="24" customHeight="1" x14ac:dyDescent="0.2">
      <c r="A45" s="15" t="s">
        <v>204</v>
      </c>
      <c r="B45" s="16"/>
      <c r="C45" s="20"/>
      <c r="D45" s="18"/>
      <c r="E45" s="19"/>
      <c r="F45" s="19"/>
      <c r="G45" s="19"/>
      <c r="H45" s="20">
        <f t="shared" si="39"/>
        <v>0</v>
      </c>
      <c r="I45" s="16">
        <f t="shared" si="38"/>
        <v>0</v>
      </c>
      <c r="J45" s="93" t="s">
        <v>274</v>
      </c>
      <c r="K45" s="31"/>
      <c r="L45" s="35"/>
      <c r="M45" s="33"/>
      <c r="N45" s="34"/>
      <c r="O45" s="19"/>
      <c r="P45" s="34"/>
      <c r="Q45" s="35">
        <f t="shared" si="36"/>
        <v>0</v>
      </c>
      <c r="R45" s="36">
        <f t="shared" si="18"/>
        <v>0</v>
      </c>
      <c r="S45" s="28" t="s">
        <v>36</v>
      </c>
      <c r="T45" s="16"/>
      <c r="U45" s="20"/>
      <c r="V45" s="18"/>
      <c r="W45" s="19"/>
      <c r="X45" s="19"/>
      <c r="Y45" s="19"/>
      <c r="Z45" s="20">
        <f t="shared" si="21"/>
        <v>0</v>
      </c>
      <c r="AA45" s="29">
        <f t="shared" si="24"/>
        <v>0</v>
      </c>
      <c r="AB45" s="30" t="s">
        <v>299</v>
      </c>
      <c r="AC45" s="16"/>
      <c r="AD45" s="20"/>
      <c r="AE45" s="18"/>
      <c r="AF45" s="19"/>
      <c r="AG45" s="19"/>
      <c r="AH45" s="19"/>
      <c r="AI45" s="20">
        <f t="shared" si="31"/>
        <v>0</v>
      </c>
      <c r="AJ45" s="29">
        <f t="shared" si="32"/>
        <v>0</v>
      </c>
      <c r="AK45" s="91" t="s">
        <v>357</v>
      </c>
      <c r="AL45" s="16">
        <v>5</v>
      </c>
      <c r="AM45" s="17">
        <v>8</v>
      </c>
      <c r="AN45" s="18">
        <v>44</v>
      </c>
      <c r="AO45" s="19">
        <v>4</v>
      </c>
      <c r="AP45" s="19">
        <v>0</v>
      </c>
      <c r="AQ45" s="19">
        <v>1</v>
      </c>
      <c r="AR45" s="20">
        <v>49</v>
      </c>
      <c r="AS45" s="29">
        <v>62</v>
      </c>
    </row>
    <row r="46" spans="1:45" s="5" customFormat="1" ht="24" customHeight="1" thickBot="1" x14ac:dyDescent="0.25">
      <c r="A46" s="124" t="s">
        <v>207</v>
      </c>
      <c r="B46" s="115"/>
      <c r="C46" s="99"/>
      <c r="D46" s="100"/>
      <c r="E46" s="117"/>
      <c r="F46" s="117"/>
      <c r="G46" s="117"/>
      <c r="H46" s="99">
        <f t="shared" si="39"/>
        <v>0</v>
      </c>
      <c r="I46" s="118">
        <f t="shared" si="38"/>
        <v>0</v>
      </c>
      <c r="J46" s="94" t="s">
        <v>124</v>
      </c>
      <c r="K46" s="120">
        <f>SUM(K35:K45)</f>
        <v>1</v>
      </c>
      <c r="L46" s="122">
        <f t="shared" ref="L46:Q46" si="41">SUM(L35:L45)</f>
        <v>1</v>
      </c>
      <c r="M46" s="121">
        <f t="shared" si="41"/>
        <v>5</v>
      </c>
      <c r="N46" s="123">
        <f t="shared" si="41"/>
        <v>0</v>
      </c>
      <c r="O46" s="123">
        <f t="shared" si="41"/>
        <v>0</v>
      </c>
      <c r="P46" s="123">
        <f t="shared" si="41"/>
        <v>1</v>
      </c>
      <c r="Q46" s="43">
        <f t="shared" si="41"/>
        <v>6</v>
      </c>
      <c r="R46" s="80">
        <f t="shared" si="18"/>
        <v>8</v>
      </c>
      <c r="S46" s="28" t="s">
        <v>163</v>
      </c>
      <c r="T46" s="16"/>
      <c r="U46" s="20"/>
      <c r="V46" s="18"/>
      <c r="W46" s="19"/>
      <c r="X46" s="19"/>
      <c r="Y46" s="19"/>
      <c r="Z46" s="20">
        <f t="shared" si="21"/>
        <v>0</v>
      </c>
      <c r="AA46" s="29">
        <f t="shared" si="24"/>
        <v>0</v>
      </c>
      <c r="AB46" s="125" t="s">
        <v>288</v>
      </c>
      <c r="AC46" s="16"/>
      <c r="AD46" s="20"/>
      <c r="AE46" s="18"/>
      <c r="AF46" s="19"/>
      <c r="AG46" s="19"/>
      <c r="AH46" s="19"/>
      <c r="AI46" s="20">
        <f t="shared" si="31"/>
        <v>0</v>
      </c>
      <c r="AJ46" s="29">
        <f t="shared" si="32"/>
        <v>0</v>
      </c>
      <c r="AK46" s="91" t="s">
        <v>356</v>
      </c>
      <c r="AL46" s="16">
        <v>5</v>
      </c>
      <c r="AM46" s="17">
        <v>8</v>
      </c>
      <c r="AN46" s="18">
        <v>44</v>
      </c>
      <c r="AO46" s="19">
        <v>4</v>
      </c>
      <c r="AP46" s="19">
        <v>0</v>
      </c>
      <c r="AQ46" s="19">
        <v>1</v>
      </c>
      <c r="AR46" s="20">
        <v>49</v>
      </c>
      <c r="AS46" s="29">
        <v>62</v>
      </c>
    </row>
    <row r="47" spans="1:45" s="5" customFormat="1" ht="24" customHeight="1" thickTop="1" thickBot="1" x14ac:dyDescent="0.25">
      <c r="A47" s="126" t="s">
        <v>209</v>
      </c>
      <c r="B47" s="127"/>
      <c r="C47" s="128"/>
      <c r="D47" s="129"/>
      <c r="E47" s="130"/>
      <c r="F47" s="130"/>
      <c r="G47" s="130"/>
      <c r="H47" s="131">
        <f t="shared" si="39"/>
        <v>0</v>
      </c>
      <c r="I47" s="132">
        <f t="shared" si="38"/>
        <v>0</v>
      </c>
      <c r="J47" s="133" t="s">
        <v>172</v>
      </c>
      <c r="K47" s="134"/>
      <c r="L47" s="131"/>
      <c r="M47" s="135"/>
      <c r="N47" s="136"/>
      <c r="O47" s="136"/>
      <c r="P47" s="136"/>
      <c r="Q47" s="131">
        <f>SUM(M47:P47)</f>
        <v>0</v>
      </c>
      <c r="R47" s="132">
        <f t="shared" si="18"/>
        <v>0</v>
      </c>
      <c r="S47" s="137" t="s">
        <v>165</v>
      </c>
      <c r="T47" s="134"/>
      <c r="U47" s="131"/>
      <c r="V47" s="135"/>
      <c r="W47" s="136"/>
      <c r="X47" s="136"/>
      <c r="Y47" s="136"/>
      <c r="Z47" s="131">
        <f t="shared" si="21"/>
        <v>0</v>
      </c>
      <c r="AA47" s="132">
        <f t="shared" si="24"/>
        <v>0</v>
      </c>
      <c r="AB47" s="137" t="s">
        <v>300</v>
      </c>
      <c r="AC47" s="138"/>
      <c r="AD47" s="139"/>
      <c r="AE47" s="140"/>
      <c r="AF47" s="141"/>
      <c r="AG47" s="130"/>
      <c r="AH47" s="130"/>
      <c r="AI47" s="128">
        <f t="shared" si="31"/>
        <v>0</v>
      </c>
      <c r="AJ47" s="142">
        <f t="shared" si="32"/>
        <v>0</v>
      </c>
      <c r="AK47" s="143" t="s">
        <v>355</v>
      </c>
      <c r="AL47" s="127">
        <v>5</v>
      </c>
      <c r="AM47" s="144">
        <v>8</v>
      </c>
      <c r="AN47" s="129">
        <v>43</v>
      </c>
      <c r="AO47" s="130">
        <v>4</v>
      </c>
      <c r="AP47" s="130">
        <v>1</v>
      </c>
      <c r="AQ47" s="130">
        <v>1</v>
      </c>
      <c r="AR47" s="128">
        <v>49</v>
      </c>
      <c r="AS47" s="142">
        <v>62</v>
      </c>
    </row>
    <row r="48" spans="1:45" s="5" customFormat="1" ht="24" customHeight="1" x14ac:dyDescent="0.2"/>
    <row r="49" spans="7:36" ht="24" customHeight="1" x14ac:dyDescent="0.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5">
      <c r="J50" s="5"/>
      <c r="K50" s="5"/>
      <c r="L50" s="5"/>
      <c r="M50" s="5"/>
      <c r="N50" s="5"/>
      <c r="O50" s="5"/>
      <c r="P50" s="5"/>
      <c r="Q50" s="5"/>
      <c r="R50" s="5"/>
    </row>
    <row r="51" spans="7:36" ht="24" customHeight="1" x14ac:dyDescent="0.5">
      <c r="J51" s="5"/>
      <c r="K51" s="5"/>
      <c r="L51" s="5"/>
      <c r="M51" s="5"/>
      <c r="N51" s="5"/>
      <c r="O51" s="5"/>
      <c r="P51" s="5"/>
      <c r="Q51" s="5"/>
      <c r="R51" s="5"/>
    </row>
    <row r="52" spans="7:36" ht="24" customHeight="1" x14ac:dyDescent="0.5">
      <c r="G52" s="517"/>
      <c r="H52" s="517"/>
      <c r="I52" s="517"/>
      <c r="J52" s="517"/>
      <c r="K52" s="517"/>
      <c r="L52" s="5"/>
      <c r="M52" s="5"/>
      <c r="N52" s="5"/>
      <c r="O52" s="5"/>
      <c r="P52" s="5"/>
      <c r="Q52" s="5"/>
      <c r="R52" s="5"/>
    </row>
    <row r="53" spans="7:36" ht="24" customHeight="1" x14ac:dyDescent="0.5">
      <c r="J53" s="5"/>
      <c r="K53" s="5"/>
      <c r="L53" s="5"/>
      <c r="M53" s="5"/>
      <c r="N53" s="5"/>
      <c r="O53" s="5"/>
      <c r="P53" s="5"/>
      <c r="Q53" s="5"/>
      <c r="R53" s="5"/>
    </row>
    <row r="54" spans="7:36" ht="24" customHeight="1" x14ac:dyDescent="0.5">
      <c r="J54" s="5"/>
      <c r="K54" s="5"/>
      <c r="L54" s="5"/>
      <c r="M54" s="5"/>
      <c r="N54" s="5"/>
      <c r="O54" s="5"/>
      <c r="P54" s="5"/>
      <c r="Q54" s="5"/>
      <c r="R54" s="5"/>
    </row>
    <row r="55" spans="7:36" ht="24" customHeight="1" x14ac:dyDescent="0.5">
      <c r="J55" s="5"/>
      <c r="K55" s="5"/>
      <c r="L55" s="5"/>
      <c r="M55" s="5"/>
      <c r="N55" s="5"/>
      <c r="O55" s="5"/>
      <c r="P55" s="5"/>
      <c r="Q55" s="5"/>
      <c r="R55" s="5"/>
    </row>
    <row r="56" spans="7:36" ht="24" customHeight="1" x14ac:dyDescent="0.5">
      <c r="J56" s="5"/>
      <c r="K56" s="5"/>
      <c r="L56" s="5"/>
      <c r="M56" s="5"/>
      <c r="N56" s="5"/>
      <c r="O56" s="5"/>
      <c r="P56" s="5"/>
      <c r="Q56" s="5"/>
      <c r="R56" s="5"/>
    </row>
    <row r="57" spans="7:36" ht="24" customHeight="1" x14ac:dyDescent="0.5">
      <c r="J57" s="5"/>
      <c r="K57" s="5"/>
      <c r="L57" s="5"/>
      <c r="M57" s="5"/>
      <c r="N57" s="5"/>
      <c r="O57" s="5"/>
      <c r="P57" s="5"/>
      <c r="Q57" s="5"/>
      <c r="R57" s="5"/>
    </row>
    <row r="58" spans="7:36" ht="24" customHeight="1" x14ac:dyDescent="0.5">
      <c r="J58" s="5"/>
      <c r="K58" s="5"/>
      <c r="L58" s="5"/>
      <c r="M58" s="5"/>
      <c r="N58" s="5"/>
      <c r="O58" s="5"/>
      <c r="P58" s="5"/>
      <c r="Q58" s="5"/>
      <c r="R58" s="5"/>
    </row>
    <row r="59" spans="7:36" ht="24" customHeight="1" x14ac:dyDescent="0.5">
      <c r="J59" s="5"/>
      <c r="K59" s="5"/>
      <c r="L59" s="5"/>
      <c r="M59" s="5"/>
      <c r="N59" s="5"/>
      <c r="O59" s="5"/>
      <c r="P59" s="5"/>
      <c r="Q59" s="5"/>
      <c r="R59" s="5"/>
    </row>
    <row r="60" spans="7:36" ht="24" customHeight="1" x14ac:dyDescent="0.5">
      <c r="J60" s="5"/>
      <c r="K60" s="5"/>
      <c r="L60" s="5"/>
      <c r="M60" s="5"/>
      <c r="N60" s="5"/>
      <c r="O60" s="5"/>
      <c r="P60" s="5"/>
      <c r="Q60" s="5"/>
      <c r="R60" s="5"/>
    </row>
    <row r="61" spans="7:36" ht="24" customHeight="1" x14ac:dyDescent="0.5">
      <c r="J61" s="5"/>
      <c r="K61" s="5"/>
      <c r="L61" s="5"/>
      <c r="M61" s="5"/>
      <c r="N61" s="5"/>
      <c r="O61" s="5"/>
      <c r="P61" s="5"/>
      <c r="Q61" s="5"/>
      <c r="R61" s="5"/>
    </row>
    <row r="62" spans="7:36" ht="24" customHeight="1" x14ac:dyDescent="0.5">
      <c r="J62" s="5"/>
      <c r="K62" s="5"/>
      <c r="L62" s="5"/>
      <c r="M62" s="5"/>
      <c r="N62" s="5"/>
      <c r="O62" s="5"/>
      <c r="P62" s="5"/>
      <c r="Q62" s="5"/>
      <c r="R62" s="5"/>
    </row>
    <row r="63" spans="7:36" ht="24" customHeight="1" x14ac:dyDescent="0.5">
      <c r="J63" s="5"/>
      <c r="K63" s="5"/>
      <c r="L63" s="5"/>
      <c r="M63" s="5"/>
      <c r="N63" s="5"/>
      <c r="O63" s="5"/>
      <c r="P63" s="5"/>
      <c r="Q63" s="5"/>
      <c r="R63" s="5"/>
    </row>
    <row r="64" spans="7:36" ht="24" customHeight="1" x14ac:dyDescent="0.5">
      <c r="J64" s="5"/>
      <c r="K64" s="5"/>
      <c r="L64" s="5"/>
      <c r="M64" s="5"/>
      <c r="N64" s="5"/>
      <c r="O64" s="5"/>
      <c r="P64" s="5"/>
      <c r="Q64" s="5"/>
      <c r="R64" s="5"/>
    </row>
    <row r="65" spans="1:27" ht="24" customHeight="1" x14ac:dyDescent="0.5">
      <c r="J65" s="5"/>
      <c r="K65" s="5"/>
      <c r="L65" s="5"/>
      <c r="M65" s="5"/>
      <c r="N65" s="5"/>
      <c r="O65" s="5"/>
      <c r="P65" s="5"/>
      <c r="Q65" s="5"/>
      <c r="R65" s="5"/>
    </row>
    <row r="66" spans="1:27" ht="24" customHeight="1" x14ac:dyDescent="0.5">
      <c r="J66" s="5"/>
      <c r="K66" s="5"/>
      <c r="L66" s="5"/>
      <c r="M66" s="5"/>
      <c r="N66" s="5"/>
      <c r="O66" s="5"/>
      <c r="P66" s="5"/>
      <c r="Q66" s="5"/>
      <c r="R66" s="5"/>
    </row>
    <row r="67" spans="1:27" ht="24" customHeight="1" x14ac:dyDescent="0.5">
      <c r="J67" s="5"/>
      <c r="K67" s="5"/>
      <c r="L67" s="5"/>
      <c r="M67" s="5"/>
      <c r="N67" s="5"/>
      <c r="O67" s="5"/>
      <c r="P67" s="5"/>
      <c r="Q67" s="5"/>
      <c r="R67" s="5"/>
    </row>
    <row r="68" spans="1:27" ht="24" customHeight="1" x14ac:dyDescent="0.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4" customHeight="1" x14ac:dyDescent="0.5">
      <c r="J69" s="5"/>
      <c r="K69" s="5"/>
      <c r="L69" s="5"/>
      <c r="M69" s="5"/>
      <c r="N69" s="5"/>
      <c r="O69" s="5"/>
      <c r="P69" s="5"/>
      <c r="Q69" s="5"/>
      <c r="R69" s="5"/>
    </row>
    <row r="70" spans="1:27" ht="24" customHeight="1" x14ac:dyDescent="0.5">
      <c r="J70" s="5"/>
      <c r="K70" s="5"/>
      <c r="L70" s="5"/>
      <c r="M70" s="5"/>
      <c r="N70" s="5"/>
      <c r="O70" s="5"/>
      <c r="P70" s="5"/>
      <c r="Q70" s="5"/>
      <c r="R70" s="5"/>
    </row>
    <row r="71" spans="1:27" ht="24" customHeight="1" x14ac:dyDescent="0.5">
      <c r="J71" s="5"/>
      <c r="K71" s="5"/>
      <c r="L71" s="5"/>
      <c r="M71" s="5"/>
      <c r="N71" s="5"/>
      <c r="O71" s="5"/>
      <c r="P71" s="5"/>
      <c r="Q71" s="5"/>
      <c r="R71" s="5"/>
    </row>
    <row r="72" spans="1:27" ht="24" customHeight="1" x14ac:dyDescent="0.5">
      <c r="J72" s="5"/>
      <c r="K72" s="5"/>
      <c r="L72" s="5"/>
      <c r="M72" s="5"/>
      <c r="N72" s="5"/>
      <c r="O72" s="5"/>
      <c r="P72" s="5"/>
      <c r="Q72" s="5"/>
      <c r="R72" s="5"/>
    </row>
    <row r="73" spans="1:27" ht="24" customHeight="1" x14ac:dyDescent="0.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AB2:AB3"/>
    <mergeCell ref="AK2:AK3"/>
    <mergeCell ref="AE2:AI2"/>
    <mergeCell ref="AJ2:AJ3"/>
    <mergeCell ref="D2:H2"/>
    <mergeCell ref="I2:I3"/>
    <mergeCell ref="J2:J3"/>
    <mergeCell ref="M2:Q2"/>
    <mergeCell ref="AN2:AR2"/>
    <mergeCell ref="AS2:AS3"/>
    <mergeCell ref="R2:R3"/>
    <mergeCell ref="S2:S3"/>
    <mergeCell ref="V2:Z2"/>
    <mergeCell ref="AA2:AA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  <vt:lpstr>義務教育学校!Print_Area</vt:lpstr>
      <vt:lpstr>小･中学校数!Print_Area</vt:lpstr>
      <vt:lpstr>中等教育学校数!Print_Area</vt:lpstr>
      <vt:lpstr>幼稚園数!Print_Area</vt:lpstr>
    </vt:vector>
  </TitlesOfParts>
  <Company>北海道教育庁企画総務部教育政策課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合浦＿由祐（広報広聴係）</cp:lastModifiedBy>
  <cp:lastPrinted>2021-03-26T05:06:16Z</cp:lastPrinted>
  <dcterms:created xsi:type="dcterms:W3CDTF">2000-11-10T05:12:19Z</dcterms:created>
  <dcterms:modified xsi:type="dcterms:W3CDTF">2022-07-12T02:40:27Z</dcterms:modified>
</cp:coreProperties>
</file>